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SMA 8\KUMPULAN DAFTAR NILAI\NILAI RH X,XI, 1718  SMT 2\"/>
    </mc:Choice>
  </mc:AlternateContent>
  <bookViews>
    <workbookView xWindow="480" yWindow="495" windowWidth="20775" windowHeight="9405" activeTab="2"/>
  </bookViews>
  <sheets>
    <sheet name="XI MIPA 1" sheetId="1" r:id="rId1"/>
    <sheet name="XI MIPA 2" sheetId="2" r:id="rId2"/>
    <sheet name="XI MIPA 3" sheetId="3" r:id="rId3"/>
  </sheets>
  <calcPr calcId="152511"/>
</workbook>
</file>

<file path=xl/calcChain.xml><?xml version="1.0" encoding="utf-8"?>
<calcChain xmlns="http://schemas.openxmlformats.org/spreadsheetml/2006/main">
  <c r="CQ45" i="1" l="1"/>
  <c r="CQ44" i="1"/>
  <c r="CQ43" i="1"/>
  <c r="CQ42" i="1"/>
  <c r="CQ41" i="1"/>
  <c r="CQ40" i="1"/>
  <c r="CQ39" i="1"/>
  <c r="CQ38" i="1"/>
  <c r="CQ37" i="1"/>
  <c r="CQ36" i="1"/>
  <c r="CQ35" i="1"/>
  <c r="CQ34" i="1"/>
  <c r="CQ33" i="1"/>
  <c r="CQ32" i="1"/>
  <c r="CQ31" i="1"/>
  <c r="CQ30" i="1"/>
  <c r="CQ29" i="1"/>
  <c r="CQ28" i="1"/>
  <c r="CQ27" i="1"/>
  <c r="CQ26" i="1"/>
  <c r="CQ25" i="1"/>
  <c r="CQ24" i="1"/>
  <c r="CQ23" i="1"/>
  <c r="CQ22" i="1"/>
  <c r="CQ21" i="1"/>
  <c r="CQ20" i="1"/>
  <c r="CQ19" i="1"/>
  <c r="CQ18" i="1"/>
  <c r="CQ17" i="1"/>
  <c r="CQ16" i="1"/>
  <c r="CQ15" i="1"/>
  <c r="CQ14" i="1"/>
  <c r="CQ13" i="1"/>
  <c r="CQ12" i="1"/>
  <c r="BM11" i="2" l="1"/>
  <c r="CT60" i="3" l="1"/>
  <c r="CQ60" i="3"/>
  <c r="G60" i="3" s="1"/>
  <c r="CL60" i="3"/>
  <c r="CK60" i="3"/>
  <c r="CJ60" i="3"/>
  <c r="CI60" i="3"/>
  <c r="CH60" i="3"/>
  <c r="CM60" i="3" s="1"/>
  <c r="CN60" i="3" s="1"/>
  <c r="H60" i="3" s="1"/>
  <c r="I60" i="3" s="1"/>
  <c r="BQ60" i="3"/>
  <c r="BP60" i="3"/>
  <c r="BO60" i="3"/>
  <c r="BN60" i="3"/>
  <c r="BM60" i="3"/>
  <c r="BR60" i="3" s="1"/>
  <c r="AU60" i="3"/>
  <c r="AV60" i="3" s="1"/>
  <c r="AD60" i="3"/>
  <c r="M60" i="3"/>
  <c r="L60" i="3"/>
  <c r="J60" i="3"/>
  <c r="E60" i="3"/>
  <c r="F60" i="3" s="1"/>
  <c r="CT59" i="3"/>
  <c r="CQ59" i="3"/>
  <c r="G59" i="3" s="1"/>
  <c r="CL59" i="3"/>
  <c r="CK59" i="3"/>
  <c r="CJ59" i="3"/>
  <c r="CI59" i="3"/>
  <c r="CH59" i="3"/>
  <c r="CM59" i="3" s="1"/>
  <c r="CN59" i="3" s="1"/>
  <c r="H59" i="3" s="1"/>
  <c r="I59" i="3" s="1"/>
  <c r="BQ59" i="3"/>
  <c r="BP59" i="3"/>
  <c r="BO59" i="3"/>
  <c r="BN59" i="3"/>
  <c r="BM59" i="3"/>
  <c r="BR59" i="3" s="1"/>
  <c r="AU59" i="3"/>
  <c r="AV59" i="3" s="1"/>
  <c r="AD59" i="3"/>
  <c r="M59" i="3"/>
  <c r="L59" i="3"/>
  <c r="J59" i="3"/>
  <c r="E59" i="3"/>
  <c r="F59" i="3" s="1"/>
  <c r="CT58" i="3"/>
  <c r="CQ58" i="3"/>
  <c r="G58" i="3" s="1"/>
  <c r="CL58" i="3"/>
  <c r="CK58" i="3"/>
  <c r="CJ58" i="3"/>
  <c r="CI58" i="3"/>
  <c r="CH58" i="3"/>
  <c r="CM58" i="3" s="1"/>
  <c r="CN58" i="3" s="1"/>
  <c r="H58" i="3" s="1"/>
  <c r="I58" i="3" s="1"/>
  <c r="BQ58" i="3"/>
  <c r="BP58" i="3"/>
  <c r="BO58" i="3"/>
  <c r="BN58" i="3"/>
  <c r="BM58" i="3"/>
  <c r="BR58" i="3" s="1"/>
  <c r="AU58" i="3"/>
  <c r="AV58" i="3" s="1"/>
  <c r="AD58" i="3"/>
  <c r="M58" i="3"/>
  <c r="L58" i="3"/>
  <c r="J58" i="3"/>
  <c r="E58" i="3"/>
  <c r="F58" i="3" s="1"/>
  <c r="CT57" i="3"/>
  <c r="CQ57" i="3"/>
  <c r="G57" i="3" s="1"/>
  <c r="CL57" i="3"/>
  <c r="CK57" i="3"/>
  <c r="CJ57" i="3"/>
  <c r="CI57" i="3"/>
  <c r="CH57" i="3"/>
  <c r="CM57" i="3" s="1"/>
  <c r="CN57" i="3" s="1"/>
  <c r="H57" i="3" s="1"/>
  <c r="I57" i="3" s="1"/>
  <c r="BQ57" i="3"/>
  <c r="BP57" i="3"/>
  <c r="BO57" i="3"/>
  <c r="BN57" i="3"/>
  <c r="BM57" i="3"/>
  <c r="BR57" i="3" s="1"/>
  <c r="AU57" i="3"/>
  <c r="AV57" i="3" s="1"/>
  <c r="AD57" i="3"/>
  <c r="M57" i="3"/>
  <c r="L57" i="3"/>
  <c r="J57" i="3"/>
  <c r="E57" i="3"/>
  <c r="F57" i="3" s="1"/>
  <c r="CT56" i="3"/>
  <c r="CQ56" i="3"/>
  <c r="G56" i="3" s="1"/>
  <c r="CL56" i="3"/>
  <c r="CK56" i="3"/>
  <c r="CJ56" i="3"/>
  <c r="CI56" i="3"/>
  <c r="CH56" i="3"/>
  <c r="CM56" i="3" s="1"/>
  <c r="CN56" i="3" s="1"/>
  <c r="H56" i="3" s="1"/>
  <c r="I56" i="3" s="1"/>
  <c r="BQ56" i="3"/>
  <c r="BP56" i="3"/>
  <c r="BO56" i="3"/>
  <c r="BN56" i="3"/>
  <c r="BM56" i="3"/>
  <c r="BR56" i="3" s="1"/>
  <c r="AU56" i="3"/>
  <c r="AV56" i="3" s="1"/>
  <c r="AD56" i="3"/>
  <c r="M56" i="3"/>
  <c r="L56" i="3"/>
  <c r="J56" i="3"/>
  <c r="E56" i="3"/>
  <c r="F56" i="3" s="1"/>
  <c r="CT55" i="3"/>
  <c r="CQ55" i="3"/>
  <c r="G55" i="3" s="1"/>
  <c r="CL55" i="3"/>
  <c r="CK55" i="3"/>
  <c r="CJ55" i="3"/>
  <c r="CI55" i="3"/>
  <c r="CH55" i="3"/>
  <c r="CM55" i="3" s="1"/>
  <c r="CN55" i="3" s="1"/>
  <c r="H55" i="3" s="1"/>
  <c r="I55" i="3" s="1"/>
  <c r="BQ55" i="3"/>
  <c r="BP55" i="3"/>
  <c r="BO55" i="3"/>
  <c r="BN55" i="3"/>
  <c r="BM55" i="3"/>
  <c r="BR55" i="3" s="1"/>
  <c r="AU55" i="3"/>
  <c r="AV55" i="3" s="1"/>
  <c r="AD55" i="3"/>
  <c r="M55" i="3"/>
  <c r="L55" i="3"/>
  <c r="J55" i="3"/>
  <c r="E55" i="3"/>
  <c r="F55" i="3" s="1"/>
  <c r="CT54" i="3"/>
  <c r="CQ54" i="3"/>
  <c r="G54" i="3" s="1"/>
  <c r="CL54" i="3"/>
  <c r="CK54" i="3"/>
  <c r="CJ54" i="3"/>
  <c r="CI54" i="3"/>
  <c r="CH54" i="3"/>
  <c r="CM54" i="3" s="1"/>
  <c r="CN54" i="3" s="1"/>
  <c r="H54" i="3" s="1"/>
  <c r="I54" i="3" s="1"/>
  <c r="BQ54" i="3"/>
  <c r="BP54" i="3"/>
  <c r="BO54" i="3"/>
  <c r="BN54" i="3"/>
  <c r="BM54" i="3"/>
  <c r="BR54" i="3" s="1"/>
  <c r="AU54" i="3"/>
  <c r="AV54" i="3" s="1"/>
  <c r="AD54" i="3"/>
  <c r="M54" i="3"/>
  <c r="L54" i="3"/>
  <c r="J54" i="3"/>
  <c r="E54" i="3"/>
  <c r="F54" i="3" s="1"/>
  <c r="CT53" i="3"/>
  <c r="CQ53" i="3"/>
  <c r="G53" i="3" s="1"/>
  <c r="CL53" i="3"/>
  <c r="CK53" i="3"/>
  <c r="CJ53" i="3"/>
  <c r="CI53" i="3"/>
  <c r="CH53" i="3"/>
  <c r="CM53" i="3" s="1"/>
  <c r="CN53" i="3" s="1"/>
  <c r="H53" i="3" s="1"/>
  <c r="I53" i="3" s="1"/>
  <c r="BQ53" i="3"/>
  <c r="BP53" i="3"/>
  <c r="BO53" i="3"/>
  <c r="BN53" i="3"/>
  <c r="BM53" i="3"/>
  <c r="BR53" i="3" s="1"/>
  <c r="AU53" i="3"/>
  <c r="AV53" i="3" s="1"/>
  <c r="AD53" i="3"/>
  <c r="M53" i="3"/>
  <c r="L53" i="3"/>
  <c r="J53" i="3"/>
  <c r="E53" i="3"/>
  <c r="F53" i="3" s="1"/>
  <c r="CT52" i="3"/>
  <c r="CQ52" i="3"/>
  <c r="G52" i="3" s="1"/>
  <c r="CL52" i="3"/>
  <c r="CK52" i="3"/>
  <c r="CJ52" i="3"/>
  <c r="CI52" i="3"/>
  <c r="CH52" i="3"/>
  <c r="CM52" i="3" s="1"/>
  <c r="CN52" i="3" s="1"/>
  <c r="H52" i="3" s="1"/>
  <c r="I52" i="3" s="1"/>
  <c r="BQ52" i="3"/>
  <c r="BP52" i="3"/>
  <c r="BO52" i="3"/>
  <c r="BN52" i="3"/>
  <c r="BM52" i="3"/>
  <c r="BR52" i="3" s="1"/>
  <c r="AU52" i="3"/>
  <c r="AV52" i="3" s="1"/>
  <c r="AD52" i="3"/>
  <c r="M52" i="3"/>
  <c r="L52" i="3"/>
  <c r="J52" i="3"/>
  <c r="E52" i="3"/>
  <c r="F52" i="3" s="1"/>
  <c r="CT51" i="3"/>
  <c r="CQ51" i="3"/>
  <c r="G51" i="3" s="1"/>
  <c r="CL51" i="3"/>
  <c r="CK51" i="3"/>
  <c r="CJ51" i="3"/>
  <c r="CI51" i="3"/>
  <c r="CH51" i="3"/>
  <c r="CM51" i="3" s="1"/>
  <c r="CN51" i="3" s="1"/>
  <c r="H51" i="3" s="1"/>
  <c r="I51" i="3" s="1"/>
  <c r="BQ51" i="3"/>
  <c r="BP51" i="3"/>
  <c r="BO51" i="3"/>
  <c r="BN51" i="3"/>
  <c r="BM51" i="3"/>
  <c r="BR51" i="3" s="1"/>
  <c r="AU51" i="3"/>
  <c r="AV51" i="3" s="1"/>
  <c r="AD51" i="3"/>
  <c r="M51" i="3"/>
  <c r="L51" i="3"/>
  <c r="J51" i="3"/>
  <c r="E51" i="3"/>
  <c r="F51" i="3" s="1"/>
  <c r="CT50" i="3"/>
  <c r="CQ50" i="3"/>
  <c r="G50" i="3" s="1"/>
  <c r="CL50" i="3"/>
  <c r="CK50" i="3"/>
  <c r="CJ50" i="3"/>
  <c r="CI50" i="3"/>
  <c r="CH50" i="3"/>
  <c r="CM50" i="3" s="1"/>
  <c r="CN50" i="3" s="1"/>
  <c r="H50" i="3" s="1"/>
  <c r="I50" i="3" s="1"/>
  <c r="BQ50" i="3"/>
  <c r="BP50" i="3"/>
  <c r="BO50" i="3"/>
  <c r="BN50" i="3"/>
  <c r="BM50" i="3"/>
  <c r="BR50" i="3" s="1"/>
  <c r="AU50" i="3"/>
  <c r="AV50" i="3" s="1"/>
  <c r="AD50" i="3"/>
  <c r="M50" i="3"/>
  <c r="L50" i="3"/>
  <c r="J50" i="3"/>
  <c r="E50" i="3"/>
  <c r="F50" i="3" s="1"/>
  <c r="CT49" i="3"/>
  <c r="CQ49" i="3"/>
  <c r="G49" i="3" s="1"/>
  <c r="CL49" i="3"/>
  <c r="CK49" i="3"/>
  <c r="CJ49" i="3"/>
  <c r="CI49" i="3"/>
  <c r="CH49" i="3"/>
  <c r="CM49" i="3" s="1"/>
  <c r="CN49" i="3" s="1"/>
  <c r="H49" i="3" s="1"/>
  <c r="I49" i="3" s="1"/>
  <c r="BQ49" i="3"/>
  <c r="BP49" i="3"/>
  <c r="BO49" i="3"/>
  <c r="BN49" i="3"/>
  <c r="BM49" i="3"/>
  <c r="BR49" i="3" s="1"/>
  <c r="AU49" i="3"/>
  <c r="AV49" i="3" s="1"/>
  <c r="AD49" i="3"/>
  <c r="M49" i="3"/>
  <c r="L49" i="3"/>
  <c r="J49" i="3"/>
  <c r="E49" i="3"/>
  <c r="F49" i="3" s="1"/>
  <c r="CT48" i="3"/>
  <c r="CQ48" i="3"/>
  <c r="G48" i="3" s="1"/>
  <c r="CL48" i="3"/>
  <c r="CK48" i="3"/>
  <c r="CJ48" i="3"/>
  <c r="CI48" i="3"/>
  <c r="CH48" i="3"/>
  <c r="CM48" i="3" s="1"/>
  <c r="CN48" i="3" s="1"/>
  <c r="H48" i="3" s="1"/>
  <c r="I48" i="3" s="1"/>
  <c r="BQ48" i="3"/>
  <c r="BP48" i="3"/>
  <c r="BO48" i="3"/>
  <c r="BN48" i="3"/>
  <c r="BM48" i="3"/>
  <c r="BR48" i="3" s="1"/>
  <c r="AU48" i="3"/>
  <c r="AV48" i="3" s="1"/>
  <c r="AD48" i="3"/>
  <c r="M48" i="3"/>
  <c r="L48" i="3"/>
  <c r="J48" i="3"/>
  <c r="E48" i="3"/>
  <c r="F48" i="3" s="1"/>
  <c r="CT47" i="3"/>
  <c r="CQ47" i="3"/>
  <c r="G47" i="3" s="1"/>
  <c r="CL47" i="3"/>
  <c r="CK47" i="3"/>
  <c r="CJ47" i="3"/>
  <c r="CI47" i="3"/>
  <c r="CH47" i="3"/>
  <c r="CM47" i="3" s="1"/>
  <c r="CN47" i="3" s="1"/>
  <c r="H47" i="3" s="1"/>
  <c r="I47" i="3" s="1"/>
  <c r="BQ47" i="3"/>
  <c r="BP47" i="3"/>
  <c r="BO47" i="3"/>
  <c r="BN47" i="3"/>
  <c r="BM47" i="3"/>
  <c r="BR47" i="3" s="1"/>
  <c r="AU47" i="3"/>
  <c r="AV47" i="3" s="1"/>
  <c r="AD47" i="3"/>
  <c r="M47" i="3"/>
  <c r="L47" i="3"/>
  <c r="J47" i="3"/>
  <c r="E47" i="3"/>
  <c r="F47" i="3" s="1"/>
  <c r="CT46" i="3"/>
  <c r="CQ46" i="3"/>
  <c r="G46" i="3" s="1"/>
  <c r="CL46" i="3"/>
  <c r="CK46" i="3"/>
  <c r="CJ46" i="3"/>
  <c r="CI46" i="3"/>
  <c r="CH46" i="3"/>
  <c r="CM46" i="3" s="1"/>
  <c r="CN46" i="3" s="1"/>
  <c r="H46" i="3" s="1"/>
  <c r="I46" i="3" s="1"/>
  <c r="BQ46" i="3"/>
  <c r="BP46" i="3"/>
  <c r="BO46" i="3"/>
  <c r="BN46" i="3"/>
  <c r="BM46" i="3"/>
  <c r="BR46" i="3" s="1"/>
  <c r="AU46" i="3"/>
  <c r="AV46" i="3" s="1"/>
  <c r="AD46" i="3"/>
  <c r="M46" i="3"/>
  <c r="L46" i="3"/>
  <c r="J46" i="3"/>
  <c r="E46" i="3"/>
  <c r="F46" i="3" s="1"/>
  <c r="CT45" i="3"/>
  <c r="CQ45" i="3"/>
  <c r="G45" i="3" s="1"/>
  <c r="CL45" i="3"/>
  <c r="CK45" i="3"/>
  <c r="CJ45" i="3"/>
  <c r="CI45" i="3"/>
  <c r="CH45" i="3"/>
  <c r="CM45" i="3" s="1"/>
  <c r="CN45" i="3" s="1"/>
  <c r="H45" i="3" s="1"/>
  <c r="I45" i="3" s="1"/>
  <c r="BQ45" i="3"/>
  <c r="BP45" i="3"/>
  <c r="BO45" i="3"/>
  <c r="BN45" i="3"/>
  <c r="BM45" i="3"/>
  <c r="BR45" i="3" s="1"/>
  <c r="AU45" i="3"/>
  <c r="AV45" i="3" s="1"/>
  <c r="AD45" i="3"/>
  <c r="M45" i="3"/>
  <c r="L45" i="3"/>
  <c r="J45" i="3"/>
  <c r="E45" i="3"/>
  <c r="F45" i="3" s="1"/>
  <c r="CT44" i="3"/>
  <c r="CQ44" i="3"/>
  <c r="G44" i="3" s="1"/>
  <c r="CL44" i="3"/>
  <c r="CK44" i="3"/>
  <c r="CJ44" i="3"/>
  <c r="CI44" i="3"/>
  <c r="CH44" i="3"/>
  <c r="CM44" i="3" s="1"/>
  <c r="CN44" i="3" s="1"/>
  <c r="H44" i="3" s="1"/>
  <c r="I44" i="3" s="1"/>
  <c r="BQ44" i="3"/>
  <c r="BP44" i="3"/>
  <c r="BO44" i="3"/>
  <c r="BN44" i="3"/>
  <c r="BM44" i="3"/>
  <c r="BR44" i="3" s="1"/>
  <c r="AU44" i="3"/>
  <c r="AV44" i="3" s="1"/>
  <c r="AD44" i="3"/>
  <c r="M44" i="3"/>
  <c r="L44" i="3"/>
  <c r="J44" i="3"/>
  <c r="E44" i="3"/>
  <c r="F44" i="3" s="1"/>
  <c r="CT43" i="3"/>
  <c r="CQ43" i="3"/>
  <c r="G43" i="3" s="1"/>
  <c r="CL43" i="3"/>
  <c r="CK43" i="3"/>
  <c r="CJ43" i="3"/>
  <c r="CI43" i="3"/>
  <c r="CH43" i="3"/>
  <c r="BQ43" i="3"/>
  <c r="BP43" i="3"/>
  <c r="BO43" i="3"/>
  <c r="BN43" i="3"/>
  <c r="BM43" i="3"/>
  <c r="BR43" i="3" s="1"/>
  <c r="AU43" i="3"/>
  <c r="AV43" i="3" s="1"/>
  <c r="AD43" i="3"/>
  <c r="M43" i="3"/>
  <c r="L43" i="3"/>
  <c r="J43" i="3"/>
  <c r="E43" i="3"/>
  <c r="F43" i="3" s="1"/>
  <c r="CT42" i="3"/>
  <c r="CQ42" i="3"/>
  <c r="G42" i="3" s="1"/>
  <c r="CL42" i="3"/>
  <c r="CK42" i="3"/>
  <c r="CJ42" i="3"/>
  <c r="CI42" i="3"/>
  <c r="CH42" i="3"/>
  <c r="BQ42" i="3"/>
  <c r="BP42" i="3"/>
  <c r="BO42" i="3"/>
  <c r="BN42" i="3"/>
  <c r="BM42" i="3"/>
  <c r="BR42" i="3" s="1"/>
  <c r="AU42" i="3"/>
  <c r="AV42" i="3" s="1"/>
  <c r="AD42" i="3"/>
  <c r="L42" i="3" s="1"/>
  <c r="M42" i="3"/>
  <c r="J42" i="3"/>
  <c r="E42" i="3"/>
  <c r="F42" i="3" s="1"/>
  <c r="CT41" i="3"/>
  <c r="CQ41" i="3"/>
  <c r="G41" i="3" s="1"/>
  <c r="CL41" i="3"/>
  <c r="CK41" i="3"/>
  <c r="CJ41" i="3"/>
  <c r="CI41" i="3"/>
  <c r="CH41" i="3"/>
  <c r="BQ41" i="3"/>
  <c r="BP41" i="3"/>
  <c r="BO41" i="3"/>
  <c r="BN41" i="3"/>
  <c r="BM41" i="3"/>
  <c r="AU41" i="3"/>
  <c r="AV41" i="3" s="1"/>
  <c r="E41" i="3" s="1"/>
  <c r="F41" i="3" s="1"/>
  <c r="AD41" i="3"/>
  <c r="M41" i="3"/>
  <c r="L41" i="3"/>
  <c r="J41" i="3"/>
  <c r="CT40" i="3"/>
  <c r="CQ40" i="3"/>
  <c r="G40" i="3" s="1"/>
  <c r="CL40" i="3"/>
  <c r="CK40" i="3"/>
  <c r="CJ40" i="3"/>
  <c r="CI40" i="3"/>
  <c r="CH40" i="3"/>
  <c r="BQ40" i="3"/>
  <c r="BP40" i="3"/>
  <c r="BO40" i="3"/>
  <c r="BN40" i="3"/>
  <c r="BM40" i="3"/>
  <c r="BR40" i="3" s="1"/>
  <c r="AU40" i="3"/>
  <c r="AV40" i="3" s="1"/>
  <c r="E40" i="3" s="1"/>
  <c r="F40" i="3" s="1"/>
  <c r="AD40" i="3"/>
  <c r="M40" i="3"/>
  <c r="L40" i="3"/>
  <c r="J40" i="3"/>
  <c r="CT39" i="3"/>
  <c r="CQ39" i="3"/>
  <c r="CL39" i="3"/>
  <c r="CK39" i="3"/>
  <c r="CJ39" i="3"/>
  <c r="CI39" i="3"/>
  <c r="CH39" i="3"/>
  <c r="BQ39" i="3"/>
  <c r="BP39" i="3"/>
  <c r="BO39" i="3"/>
  <c r="BN39" i="3"/>
  <c r="BM39" i="3"/>
  <c r="AU39" i="3"/>
  <c r="AV39" i="3" s="1"/>
  <c r="E39" i="3" s="1"/>
  <c r="F39" i="3" s="1"/>
  <c r="AD39" i="3"/>
  <c r="M39" i="3"/>
  <c r="L39" i="3"/>
  <c r="J39" i="3"/>
  <c r="G39" i="3"/>
  <c r="CT38" i="3"/>
  <c r="J38" i="3" s="1"/>
  <c r="CQ38" i="3"/>
  <c r="CL38" i="3"/>
  <c r="CK38" i="3"/>
  <c r="CJ38" i="3"/>
  <c r="CI38" i="3"/>
  <c r="CH38" i="3"/>
  <c r="BQ38" i="3"/>
  <c r="BP38" i="3"/>
  <c r="BO38" i="3"/>
  <c r="BN38" i="3"/>
  <c r="BM38" i="3"/>
  <c r="BR38" i="3" s="1"/>
  <c r="AU38" i="3"/>
  <c r="AV38" i="3" s="1"/>
  <c r="E38" i="3" s="1"/>
  <c r="F38" i="3" s="1"/>
  <c r="AD38" i="3"/>
  <c r="M38" i="3"/>
  <c r="L38" i="3"/>
  <c r="G38" i="3"/>
  <c r="CT37" i="3"/>
  <c r="J37" i="3" s="1"/>
  <c r="CQ37" i="3"/>
  <c r="G37" i="3" s="1"/>
  <c r="CL37" i="3"/>
  <c r="CK37" i="3"/>
  <c r="CJ37" i="3"/>
  <c r="CI37" i="3"/>
  <c r="CH37" i="3"/>
  <c r="BQ37" i="3"/>
  <c r="BP37" i="3"/>
  <c r="BO37" i="3"/>
  <c r="BN37" i="3"/>
  <c r="BM37" i="3"/>
  <c r="AU37" i="3"/>
  <c r="AV37" i="3" s="1"/>
  <c r="E37" i="3" s="1"/>
  <c r="F37" i="3" s="1"/>
  <c r="AD37" i="3"/>
  <c r="M37" i="3"/>
  <c r="L37" i="3"/>
  <c r="CT36" i="3"/>
  <c r="J36" i="3" s="1"/>
  <c r="CQ36" i="3"/>
  <c r="G36" i="3" s="1"/>
  <c r="CL36" i="3"/>
  <c r="CK36" i="3"/>
  <c r="CJ36" i="3"/>
  <c r="CI36" i="3"/>
  <c r="CH36" i="3"/>
  <c r="BQ36" i="3"/>
  <c r="BP36" i="3"/>
  <c r="BO36" i="3"/>
  <c r="BN36" i="3"/>
  <c r="BM36" i="3"/>
  <c r="BR36" i="3" s="1"/>
  <c r="AU36" i="3"/>
  <c r="AV36" i="3" s="1"/>
  <c r="E36" i="3" s="1"/>
  <c r="F36" i="3" s="1"/>
  <c r="AD36" i="3"/>
  <c r="M36" i="3"/>
  <c r="L36" i="3"/>
  <c r="CT35" i="3"/>
  <c r="J35" i="3" s="1"/>
  <c r="CQ35" i="3"/>
  <c r="G35" i="3" s="1"/>
  <c r="CL35" i="3"/>
  <c r="CK35" i="3"/>
  <c r="CJ35" i="3"/>
  <c r="CI35" i="3"/>
  <c r="CH35" i="3"/>
  <c r="BQ35" i="3"/>
  <c r="BP35" i="3"/>
  <c r="BO35" i="3"/>
  <c r="BN35" i="3"/>
  <c r="BR35" i="3" s="1"/>
  <c r="BM35" i="3"/>
  <c r="AU35" i="3"/>
  <c r="AV35" i="3" s="1"/>
  <c r="E35" i="3" s="1"/>
  <c r="F35" i="3" s="1"/>
  <c r="AD35" i="3"/>
  <c r="M35" i="3"/>
  <c r="L35" i="3"/>
  <c r="CT34" i="3"/>
  <c r="J34" i="3" s="1"/>
  <c r="CQ34" i="3"/>
  <c r="CL34" i="3"/>
  <c r="CK34" i="3"/>
  <c r="CJ34" i="3"/>
  <c r="CI34" i="3"/>
  <c r="CH34" i="3"/>
  <c r="BQ34" i="3"/>
  <c r="BP34" i="3"/>
  <c r="BO34" i="3"/>
  <c r="BN34" i="3"/>
  <c r="BM34" i="3"/>
  <c r="AU34" i="3"/>
  <c r="AV34" i="3" s="1"/>
  <c r="E34" i="3" s="1"/>
  <c r="F34" i="3" s="1"/>
  <c r="AD34" i="3"/>
  <c r="M34" i="3"/>
  <c r="L34" i="3"/>
  <c r="G34" i="3"/>
  <c r="DF33" i="3"/>
  <c r="CT33" i="3"/>
  <c r="CQ33" i="3"/>
  <c r="CL33" i="3"/>
  <c r="CK33" i="3"/>
  <c r="CJ33" i="3"/>
  <c r="CI33" i="3"/>
  <c r="CH33" i="3"/>
  <c r="BQ33" i="3"/>
  <c r="BP33" i="3"/>
  <c r="BO33" i="3"/>
  <c r="BN33" i="3"/>
  <c r="BM33" i="3"/>
  <c r="BR33" i="3" s="1"/>
  <c r="AU33" i="3"/>
  <c r="AV33" i="3" s="1"/>
  <c r="E33" i="3" s="1"/>
  <c r="F33" i="3" s="1"/>
  <c r="AD33" i="3"/>
  <c r="M33" i="3"/>
  <c r="L33" i="3"/>
  <c r="J33" i="3"/>
  <c r="G33" i="3"/>
  <c r="DF32" i="3"/>
  <c r="CT32" i="3"/>
  <c r="CQ32" i="3"/>
  <c r="G32" i="3" s="1"/>
  <c r="CL32" i="3"/>
  <c r="CK32" i="3"/>
  <c r="CJ32" i="3"/>
  <c r="CI32" i="3"/>
  <c r="CH32" i="3"/>
  <c r="BQ32" i="3"/>
  <c r="BP32" i="3"/>
  <c r="BO32" i="3"/>
  <c r="BN32" i="3"/>
  <c r="BM32" i="3"/>
  <c r="AU32" i="3"/>
  <c r="AV32" i="3" s="1"/>
  <c r="E32" i="3" s="1"/>
  <c r="F32" i="3" s="1"/>
  <c r="AD32" i="3"/>
  <c r="M32" i="3"/>
  <c r="L32" i="3"/>
  <c r="J32" i="3"/>
  <c r="DF31" i="3"/>
  <c r="CT31" i="3"/>
  <c r="CQ31" i="3"/>
  <c r="CL31" i="3"/>
  <c r="CK31" i="3"/>
  <c r="CJ31" i="3"/>
  <c r="CI31" i="3"/>
  <c r="CH31" i="3"/>
  <c r="BQ31" i="3"/>
  <c r="BP31" i="3"/>
  <c r="BO31" i="3"/>
  <c r="BN31" i="3"/>
  <c r="BM31" i="3"/>
  <c r="AU31" i="3"/>
  <c r="AV31" i="3" s="1"/>
  <c r="E31" i="3" s="1"/>
  <c r="F31" i="3" s="1"/>
  <c r="AD31" i="3"/>
  <c r="M31" i="3"/>
  <c r="L31" i="3"/>
  <c r="J31" i="3"/>
  <c r="G31" i="3"/>
  <c r="DF30" i="3"/>
  <c r="CT30" i="3"/>
  <c r="CQ30" i="3"/>
  <c r="G30" i="3" s="1"/>
  <c r="CL30" i="3"/>
  <c r="CK30" i="3"/>
  <c r="CJ30" i="3"/>
  <c r="CI30" i="3"/>
  <c r="CH30" i="3"/>
  <c r="BQ30" i="3"/>
  <c r="BP30" i="3"/>
  <c r="BO30" i="3"/>
  <c r="BN30" i="3"/>
  <c r="BM30" i="3"/>
  <c r="BR30" i="3" s="1"/>
  <c r="AU30" i="3"/>
  <c r="AV30" i="3" s="1"/>
  <c r="E30" i="3" s="1"/>
  <c r="F30" i="3" s="1"/>
  <c r="AD30" i="3"/>
  <c r="M30" i="3"/>
  <c r="L30" i="3"/>
  <c r="J30" i="3"/>
  <c r="DF29" i="3"/>
  <c r="CT29" i="3"/>
  <c r="CQ29" i="3"/>
  <c r="CL29" i="3"/>
  <c r="CK29" i="3"/>
  <c r="CJ29" i="3"/>
  <c r="CI29" i="3"/>
  <c r="CH29" i="3"/>
  <c r="BQ29" i="3"/>
  <c r="BP29" i="3"/>
  <c r="BO29" i="3"/>
  <c r="BN29" i="3"/>
  <c r="BM29" i="3"/>
  <c r="BR29" i="3" s="1"/>
  <c r="AU29" i="3"/>
  <c r="AV29" i="3" s="1"/>
  <c r="E29" i="3" s="1"/>
  <c r="F29" i="3" s="1"/>
  <c r="AD29" i="3"/>
  <c r="M29" i="3"/>
  <c r="L29" i="3"/>
  <c r="J29" i="3"/>
  <c r="G29" i="3"/>
  <c r="DF28" i="3"/>
  <c r="CT28" i="3"/>
  <c r="CQ28" i="3"/>
  <c r="G28" i="3" s="1"/>
  <c r="CL28" i="3"/>
  <c r="CK28" i="3"/>
  <c r="CJ28" i="3"/>
  <c r="CI28" i="3"/>
  <c r="CH28" i="3"/>
  <c r="BQ28" i="3"/>
  <c r="BP28" i="3"/>
  <c r="BO28" i="3"/>
  <c r="BN28" i="3"/>
  <c r="BM28" i="3"/>
  <c r="AU28" i="3"/>
  <c r="AV28" i="3" s="1"/>
  <c r="E28" i="3" s="1"/>
  <c r="F28" i="3" s="1"/>
  <c r="AD28" i="3"/>
  <c r="M28" i="3"/>
  <c r="L28" i="3"/>
  <c r="J28" i="3"/>
  <c r="DF27" i="3"/>
  <c r="CT27" i="3"/>
  <c r="CQ27" i="3"/>
  <c r="CL27" i="3"/>
  <c r="CK27" i="3"/>
  <c r="CJ27" i="3"/>
  <c r="CI27" i="3"/>
  <c r="CH27" i="3"/>
  <c r="BQ27" i="3"/>
  <c r="BP27" i="3"/>
  <c r="BO27" i="3"/>
  <c r="BN27" i="3"/>
  <c r="BM27" i="3"/>
  <c r="AU27" i="3"/>
  <c r="AV27" i="3" s="1"/>
  <c r="E27" i="3" s="1"/>
  <c r="F27" i="3" s="1"/>
  <c r="AD27" i="3"/>
  <c r="M27" i="3"/>
  <c r="L27" i="3"/>
  <c r="J27" i="3"/>
  <c r="G27" i="3"/>
  <c r="DF26" i="3"/>
  <c r="CT26" i="3"/>
  <c r="CQ26" i="3"/>
  <c r="G26" i="3" s="1"/>
  <c r="CL26" i="3"/>
  <c r="CK26" i="3"/>
  <c r="CJ26" i="3"/>
  <c r="CI26" i="3"/>
  <c r="CH26" i="3"/>
  <c r="BQ26" i="3"/>
  <c r="BP26" i="3"/>
  <c r="BO26" i="3"/>
  <c r="BN26" i="3"/>
  <c r="BM26" i="3"/>
  <c r="BR26" i="3" s="1"/>
  <c r="AU26" i="3"/>
  <c r="AV26" i="3" s="1"/>
  <c r="E26" i="3" s="1"/>
  <c r="F26" i="3" s="1"/>
  <c r="AD26" i="3"/>
  <c r="M26" i="3"/>
  <c r="L26" i="3"/>
  <c r="J26" i="3"/>
  <c r="DF25" i="3"/>
  <c r="CT25" i="3"/>
  <c r="CQ25" i="3"/>
  <c r="CL25" i="3"/>
  <c r="CK25" i="3"/>
  <c r="CJ25" i="3"/>
  <c r="CI25" i="3"/>
  <c r="CH25" i="3"/>
  <c r="BQ25" i="3"/>
  <c r="BP25" i="3"/>
  <c r="BO25" i="3"/>
  <c r="BN25" i="3"/>
  <c r="BM25" i="3"/>
  <c r="BR25" i="3" s="1"/>
  <c r="AU25" i="3"/>
  <c r="AV25" i="3" s="1"/>
  <c r="E25" i="3" s="1"/>
  <c r="F25" i="3" s="1"/>
  <c r="AD25" i="3"/>
  <c r="M25" i="3"/>
  <c r="L25" i="3"/>
  <c r="J25" i="3"/>
  <c r="G25" i="3"/>
  <c r="DF24" i="3"/>
  <c r="CT24" i="3"/>
  <c r="CQ24" i="3"/>
  <c r="G24" i="3" s="1"/>
  <c r="CL24" i="3"/>
  <c r="CK24" i="3"/>
  <c r="CJ24" i="3"/>
  <c r="CI24" i="3"/>
  <c r="CH24" i="3"/>
  <c r="BQ24" i="3"/>
  <c r="BP24" i="3"/>
  <c r="BO24" i="3"/>
  <c r="BN24" i="3"/>
  <c r="BM24" i="3"/>
  <c r="AU24" i="3"/>
  <c r="AV24" i="3" s="1"/>
  <c r="E24" i="3" s="1"/>
  <c r="F24" i="3" s="1"/>
  <c r="AD24" i="3"/>
  <c r="M24" i="3"/>
  <c r="L24" i="3"/>
  <c r="J24" i="3"/>
  <c r="DF23" i="3"/>
  <c r="CT23" i="3"/>
  <c r="CQ23" i="3"/>
  <c r="CL23" i="3"/>
  <c r="CK23" i="3"/>
  <c r="CJ23" i="3"/>
  <c r="CI23" i="3"/>
  <c r="CH23" i="3"/>
  <c r="BQ23" i="3"/>
  <c r="BP23" i="3"/>
  <c r="BO23" i="3"/>
  <c r="BN23" i="3"/>
  <c r="BM23" i="3"/>
  <c r="AU23" i="3"/>
  <c r="AV23" i="3" s="1"/>
  <c r="E23" i="3" s="1"/>
  <c r="F23" i="3" s="1"/>
  <c r="AD23" i="3"/>
  <c r="M23" i="3"/>
  <c r="L23" i="3"/>
  <c r="J23" i="3"/>
  <c r="G23" i="3"/>
  <c r="DF22" i="3"/>
  <c r="CT22" i="3"/>
  <c r="CQ22" i="3"/>
  <c r="G22" i="3" s="1"/>
  <c r="CL22" i="3"/>
  <c r="CK22" i="3"/>
  <c r="CJ22" i="3"/>
  <c r="CI22" i="3"/>
  <c r="CH22" i="3"/>
  <c r="BQ22" i="3"/>
  <c r="BP22" i="3"/>
  <c r="BO22" i="3"/>
  <c r="BN22" i="3"/>
  <c r="BM22" i="3"/>
  <c r="BR22" i="3" s="1"/>
  <c r="AU22" i="3"/>
  <c r="AV22" i="3" s="1"/>
  <c r="E22" i="3" s="1"/>
  <c r="F22" i="3" s="1"/>
  <c r="AD22" i="3"/>
  <c r="M22" i="3"/>
  <c r="L22" i="3"/>
  <c r="J22" i="3"/>
  <c r="CT21" i="3"/>
  <c r="CQ21" i="3"/>
  <c r="G21" i="3" s="1"/>
  <c r="CL21" i="3"/>
  <c r="CK21" i="3"/>
  <c r="CJ21" i="3"/>
  <c r="CI21" i="3"/>
  <c r="CH21" i="3"/>
  <c r="BQ21" i="3"/>
  <c r="BP21" i="3"/>
  <c r="BO21" i="3"/>
  <c r="BN21" i="3"/>
  <c r="BM21" i="3"/>
  <c r="AU21" i="3"/>
  <c r="AV21" i="3" s="1"/>
  <c r="E21" i="3" s="1"/>
  <c r="F21" i="3" s="1"/>
  <c r="AD21" i="3"/>
  <c r="M21" i="3"/>
  <c r="L21" i="3"/>
  <c r="J21" i="3"/>
  <c r="DF20" i="3"/>
  <c r="CT20" i="3"/>
  <c r="CQ20" i="3"/>
  <c r="CL20" i="3"/>
  <c r="CK20" i="3"/>
  <c r="CJ20" i="3"/>
  <c r="CI20" i="3"/>
  <c r="CH20" i="3"/>
  <c r="BQ20" i="3"/>
  <c r="BP20" i="3"/>
  <c r="BO20" i="3"/>
  <c r="BN20" i="3"/>
  <c r="BM20" i="3"/>
  <c r="AU20" i="3"/>
  <c r="AV20" i="3" s="1"/>
  <c r="E20" i="3" s="1"/>
  <c r="F20" i="3" s="1"/>
  <c r="AD20" i="3"/>
  <c r="M20" i="3"/>
  <c r="L20" i="3"/>
  <c r="J20" i="3"/>
  <c r="G20" i="3"/>
  <c r="DF19" i="3"/>
  <c r="CT19" i="3"/>
  <c r="CQ19" i="3"/>
  <c r="G19" i="3" s="1"/>
  <c r="CL19" i="3"/>
  <c r="CK19" i="3"/>
  <c r="CJ19" i="3"/>
  <c r="CI19" i="3"/>
  <c r="CH19" i="3"/>
  <c r="BQ19" i="3"/>
  <c r="BP19" i="3"/>
  <c r="BO19" i="3"/>
  <c r="BN19" i="3"/>
  <c r="BM19" i="3"/>
  <c r="BR19" i="3" s="1"/>
  <c r="AU19" i="3"/>
  <c r="AV19" i="3" s="1"/>
  <c r="E19" i="3" s="1"/>
  <c r="F19" i="3" s="1"/>
  <c r="AD19" i="3"/>
  <c r="M19" i="3"/>
  <c r="L19" i="3"/>
  <c r="J19" i="3"/>
  <c r="DF18" i="3"/>
  <c r="CT18" i="3"/>
  <c r="CQ18" i="3"/>
  <c r="CL18" i="3"/>
  <c r="CK18" i="3"/>
  <c r="CJ18" i="3"/>
  <c r="CI18" i="3"/>
  <c r="CH18" i="3"/>
  <c r="BQ18" i="3"/>
  <c r="BP18" i="3"/>
  <c r="BO18" i="3"/>
  <c r="BN18" i="3"/>
  <c r="BM18" i="3"/>
  <c r="AU18" i="3"/>
  <c r="AV18" i="3" s="1"/>
  <c r="E18" i="3" s="1"/>
  <c r="F18" i="3" s="1"/>
  <c r="AD18" i="3"/>
  <c r="M18" i="3"/>
  <c r="L18" i="3"/>
  <c r="J18" i="3"/>
  <c r="G18" i="3"/>
  <c r="DF17" i="3"/>
  <c r="CT17" i="3"/>
  <c r="CQ17" i="3"/>
  <c r="G17" i="3" s="1"/>
  <c r="CL17" i="3"/>
  <c r="CK17" i="3"/>
  <c r="CJ17" i="3"/>
  <c r="CI17" i="3"/>
  <c r="CH17" i="3"/>
  <c r="BQ17" i="3"/>
  <c r="BP17" i="3"/>
  <c r="BO17" i="3"/>
  <c r="BN17" i="3"/>
  <c r="BM17" i="3"/>
  <c r="AU17" i="3"/>
  <c r="AV17" i="3" s="1"/>
  <c r="E17" i="3" s="1"/>
  <c r="F17" i="3" s="1"/>
  <c r="AD17" i="3"/>
  <c r="M17" i="3"/>
  <c r="L17" i="3"/>
  <c r="J17" i="3"/>
  <c r="DF16" i="3"/>
  <c r="CT16" i="3"/>
  <c r="CQ16" i="3"/>
  <c r="CL16" i="3"/>
  <c r="CK16" i="3"/>
  <c r="CJ16" i="3"/>
  <c r="CI16" i="3"/>
  <c r="CH16" i="3"/>
  <c r="BQ16" i="3"/>
  <c r="BP16" i="3"/>
  <c r="BO16" i="3"/>
  <c r="BN16" i="3"/>
  <c r="BM16" i="3"/>
  <c r="AU16" i="3"/>
  <c r="AV16" i="3" s="1"/>
  <c r="E16" i="3" s="1"/>
  <c r="F16" i="3" s="1"/>
  <c r="AD16" i="3"/>
  <c r="M16" i="3"/>
  <c r="L16" i="3"/>
  <c r="J16" i="3"/>
  <c r="G16" i="3"/>
  <c r="DF15" i="3"/>
  <c r="CT15" i="3"/>
  <c r="CQ15" i="3"/>
  <c r="G15" i="3" s="1"/>
  <c r="CL15" i="3"/>
  <c r="CK15" i="3"/>
  <c r="CJ15" i="3"/>
  <c r="CI15" i="3"/>
  <c r="CH15" i="3"/>
  <c r="BQ15" i="3"/>
  <c r="BP15" i="3"/>
  <c r="BO15" i="3"/>
  <c r="BN15" i="3"/>
  <c r="BM15" i="3"/>
  <c r="BR15" i="3" s="1"/>
  <c r="AU15" i="3"/>
  <c r="AV15" i="3" s="1"/>
  <c r="E15" i="3" s="1"/>
  <c r="F15" i="3" s="1"/>
  <c r="AD15" i="3"/>
  <c r="M15" i="3"/>
  <c r="L15" i="3"/>
  <c r="J15" i="3"/>
  <c r="DF14" i="3"/>
  <c r="CT14" i="3"/>
  <c r="CQ14" i="3"/>
  <c r="CL14" i="3"/>
  <c r="CK14" i="3"/>
  <c r="CJ14" i="3"/>
  <c r="CI14" i="3"/>
  <c r="CH14" i="3"/>
  <c r="BQ14" i="3"/>
  <c r="BP14" i="3"/>
  <c r="BO14" i="3"/>
  <c r="BN14" i="3"/>
  <c r="BM14" i="3"/>
  <c r="BR14" i="3" s="1"/>
  <c r="AU14" i="3"/>
  <c r="AV14" i="3" s="1"/>
  <c r="E14" i="3" s="1"/>
  <c r="F14" i="3" s="1"/>
  <c r="AD14" i="3"/>
  <c r="M14" i="3"/>
  <c r="L14" i="3"/>
  <c r="J14" i="3"/>
  <c r="G14" i="3"/>
  <c r="DF13" i="3"/>
  <c r="CT13" i="3"/>
  <c r="CQ13" i="3"/>
  <c r="G13" i="3" s="1"/>
  <c r="CL13" i="3"/>
  <c r="CK13" i="3"/>
  <c r="CJ13" i="3"/>
  <c r="CI13" i="3"/>
  <c r="CH13" i="3"/>
  <c r="BQ13" i="3"/>
  <c r="BP13" i="3"/>
  <c r="BO13" i="3"/>
  <c r="BN13" i="3"/>
  <c r="BM13" i="3"/>
  <c r="AU13" i="3"/>
  <c r="AV13" i="3" s="1"/>
  <c r="E13" i="3" s="1"/>
  <c r="F13" i="3" s="1"/>
  <c r="AD13" i="3"/>
  <c r="M13" i="3"/>
  <c r="L13" i="3"/>
  <c r="J13" i="3"/>
  <c r="DF12" i="3"/>
  <c r="CT12" i="3"/>
  <c r="CQ12" i="3"/>
  <c r="CL12" i="3"/>
  <c r="CK12" i="3"/>
  <c r="CJ12" i="3"/>
  <c r="CI12" i="3"/>
  <c r="CH12" i="3"/>
  <c r="BQ12" i="3"/>
  <c r="BP12" i="3"/>
  <c r="BO12" i="3"/>
  <c r="BN12" i="3"/>
  <c r="BM12" i="3"/>
  <c r="AU12" i="3"/>
  <c r="AV12" i="3" s="1"/>
  <c r="E12" i="3" s="1"/>
  <c r="F12" i="3" s="1"/>
  <c r="AD12" i="3"/>
  <c r="M12" i="3"/>
  <c r="L12" i="3"/>
  <c r="J12" i="3"/>
  <c r="G12" i="3"/>
  <c r="DF11" i="3"/>
  <c r="CT11" i="3"/>
  <c r="J11" i="3" s="1"/>
  <c r="CQ11" i="3"/>
  <c r="G11" i="3" s="1"/>
  <c r="CL11" i="3"/>
  <c r="CK11" i="3"/>
  <c r="CJ11" i="3"/>
  <c r="CI11" i="3"/>
  <c r="CH11" i="3"/>
  <c r="BQ11" i="3"/>
  <c r="BP11" i="3"/>
  <c r="BO11" i="3"/>
  <c r="BN11" i="3"/>
  <c r="BM11" i="3"/>
  <c r="AU11" i="3"/>
  <c r="AV11" i="3" s="1"/>
  <c r="E11" i="3" s="1"/>
  <c r="F11" i="3" s="1"/>
  <c r="AD11" i="3"/>
  <c r="L11" i="3" s="1"/>
  <c r="M11" i="3"/>
  <c r="DF10" i="3"/>
  <c r="DF9" i="3"/>
  <c r="BC2" i="3"/>
  <c r="T2" i="3"/>
  <c r="CT60" i="2"/>
  <c r="CQ60" i="2"/>
  <c r="G60" i="2" s="1"/>
  <c r="CL60" i="2"/>
  <c r="CK60" i="2"/>
  <c r="CJ60" i="2"/>
  <c r="CI60" i="2"/>
  <c r="CH60" i="2"/>
  <c r="CM60" i="2" s="1"/>
  <c r="CN60" i="2" s="1"/>
  <c r="H60" i="2" s="1"/>
  <c r="I60" i="2" s="1"/>
  <c r="BQ60" i="2"/>
  <c r="BP60" i="2"/>
  <c r="BO60" i="2"/>
  <c r="BN60" i="2"/>
  <c r="BM60" i="2"/>
  <c r="BR60" i="2" s="1"/>
  <c r="AU60" i="2"/>
  <c r="AV60" i="2" s="1"/>
  <c r="E60" i="2" s="1"/>
  <c r="F60" i="2" s="1"/>
  <c r="AD60" i="2"/>
  <c r="M60" i="2"/>
  <c r="L60" i="2"/>
  <c r="J60" i="2"/>
  <c r="CT59" i="2"/>
  <c r="CQ59" i="2"/>
  <c r="G59" i="2" s="1"/>
  <c r="CL59" i="2"/>
  <c r="CK59" i="2"/>
  <c r="CJ59" i="2"/>
  <c r="CI59" i="2"/>
  <c r="CH59" i="2"/>
  <c r="CM59" i="2" s="1"/>
  <c r="CN59" i="2" s="1"/>
  <c r="H59" i="2" s="1"/>
  <c r="I59" i="2" s="1"/>
  <c r="BQ59" i="2"/>
  <c r="BP59" i="2"/>
  <c r="BO59" i="2"/>
  <c r="BN59" i="2"/>
  <c r="BM59" i="2"/>
  <c r="BR59" i="2" s="1"/>
  <c r="AU59" i="2"/>
  <c r="AV59" i="2" s="1"/>
  <c r="E59" i="2" s="1"/>
  <c r="F59" i="2" s="1"/>
  <c r="AD59" i="2"/>
  <c r="M59" i="2"/>
  <c r="L59" i="2"/>
  <c r="J59" i="2"/>
  <c r="CT58" i="2"/>
  <c r="CQ58" i="2"/>
  <c r="G58" i="2" s="1"/>
  <c r="CL58" i="2"/>
  <c r="CK58" i="2"/>
  <c r="CJ58" i="2"/>
  <c r="CI58" i="2"/>
  <c r="CH58" i="2"/>
  <c r="CM58" i="2" s="1"/>
  <c r="CN58" i="2" s="1"/>
  <c r="H58" i="2" s="1"/>
  <c r="I58" i="2" s="1"/>
  <c r="BQ58" i="2"/>
  <c r="BP58" i="2"/>
  <c r="BO58" i="2"/>
  <c r="BN58" i="2"/>
  <c r="BM58" i="2"/>
  <c r="BR58" i="2" s="1"/>
  <c r="AU58" i="2"/>
  <c r="AV58" i="2" s="1"/>
  <c r="E58" i="2" s="1"/>
  <c r="F58" i="2" s="1"/>
  <c r="AD58" i="2"/>
  <c r="M58" i="2"/>
  <c r="L58" i="2"/>
  <c r="J58" i="2"/>
  <c r="CT57" i="2"/>
  <c r="CQ57" i="2"/>
  <c r="G57" i="2" s="1"/>
  <c r="CL57" i="2"/>
  <c r="CK57" i="2"/>
  <c r="CJ57" i="2"/>
  <c r="CI57" i="2"/>
  <c r="CH57" i="2"/>
  <c r="CM57" i="2" s="1"/>
  <c r="CN57" i="2" s="1"/>
  <c r="H57" i="2" s="1"/>
  <c r="I57" i="2" s="1"/>
  <c r="BQ57" i="2"/>
  <c r="BP57" i="2"/>
  <c r="BO57" i="2"/>
  <c r="BN57" i="2"/>
  <c r="BM57" i="2"/>
  <c r="BR57" i="2" s="1"/>
  <c r="AU57" i="2"/>
  <c r="AV57" i="2" s="1"/>
  <c r="E57" i="2" s="1"/>
  <c r="F57" i="2" s="1"/>
  <c r="AD57" i="2"/>
  <c r="M57" i="2"/>
  <c r="L57" i="2"/>
  <c r="J57" i="2"/>
  <c r="CT56" i="2"/>
  <c r="CQ56" i="2"/>
  <c r="G56" i="2" s="1"/>
  <c r="CL56" i="2"/>
  <c r="CK56" i="2"/>
  <c r="CJ56" i="2"/>
  <c r="CI56" i="2"/>
  <c r="CH56" i="2"/>
  <c r="CM56" i="2" s="1"/>
  <c r="CN56" i="2" s="1"/>
  <c r="H56" i="2" s="1"/>
  <c r="I56" i="2" s="1"/>
  <c r="BQ56" i="2"/>
  <c r="BP56" i="2"/>
  <c r="BO56" i="2"/>
  <c r="BN56" i="2"/>
  <c r="BM56" i="2"/>
  <c r="BR56" i="2" s="1"/>
  <c r="AU56" i="2"/>
  <c r="AV56" i="2" s="1"/>
  <c r="E56" i="2" s="1"/>
  <c r="F56" i="2" s="1"/>
  <c r="AD56" i="2"/>
  <c r="M56" i="2"/>
  <c r="L56" i="2"/>
  <c r="J56" i="2"/>
  <c r="CT55" i="2"/>
  <c r="CQ55" i="2"/>
  <c r="G55" i="2" s="1"/>
  <c r="CL55" i="2"/>
  <c r="CK55" i="2"/>
  <c r="CJ55" i="2"/>
  <c r="CI55" i="2"/>
  <c r="CH55" i="2"/>
  <c r="CM55" i="2" s="1"/>
  <c r="CN55" i="2" s="1"/>
  <c r="H55" i="2" s="1"/>
  <c r="I55" i="2" s="1"/>
  <c r="BQ55" i="2"/>
  <c r="BP55" i="2"/>
  <c r="BO55" i="2"/>
  <c r="BN55" i="2"/>
  <c r="BM55" i="2"/>
  <c r="BR55" i="2" s="1"/>
  <c r="AU55" i="2"/>
  <c r="AV55" i="2" s="1"/>
  <c r="E55" i="2" s="1"/>
  <c r="F55" i="2" s="1"/>
  <c r="AD55" i="2"/>
  <c r="M55" i="2"/>
  <c r="L55" i="2"/>
  <c r="J55" i="2"/>
  <c r="CT54" i="2"/>
  <c r="CQ54" i="2"/>
  <c r="G54" i="2" s="1"/>
  <c r="CL54" i="2"/>
  <c r="CK54" i="2"/>
  <c r="CJ54" i="2"/>
  <c r="CI54" i="2"/>
  <c r="CH54" i="2"/>
  <c r="CM54" i="2" s="1"/>
  <c r="CN54" i="2" s="1"/>
  <c r="H54" i="2" s="1"/>
  <c r="I54" i="2" s="1"/>
  <c r="BQ54" i="2"/>
  <c r="BP54" i="2"/>
  <c r="BO54" i="2"/>
  <c r="BN54" i="2"/>
  <c r="BM54" i="2"/>
  <c r="BR54" i="2" s="1"/>
  <c r="AU54" i="2"/>
  <c r="AV54" i="2" s="1"/>
  <c r="E54" i="2" s="1"/>
  <c r="F54" i="2" s="1"/>
  <c r="AD54" i="2"/>
  <c r="M54" i="2"/>
  <c r="L54" i="2"/>
  <c r="J54" i="2"/>
  <c r="CT53" i="2"/>
  <c r="CQ53" i="2"/>
  <c r="G53" i="2" s="1"/>
  <c r="CL53" i="2"/>
  <c r="CK53" i="2"/>
  <c r="CJ53" i="2"/>
  <c r="CI53" i="2"/>
  <c r="CH53" i="2"/>
  <c r="CM53" i="2" s="1"/>
  <c r="CN53" i="2" s="1"/>
  <c r="H53" i="2" s="1"/>
  <c r="I53" i="2" s="1"/>
  <c r="BQ53" i="2"/>
  <c r="BP53" i="2"/>
  <c r="BO53" i="2"/>
  <c r="BN53" i="2"/>
  <c r="BM53" i="2"/>
  <c r="BR53" i="2" s="1"/>
  <c r="AU53" i="2"/>
  <c r="AV53" i="2" s="1"/>
  <c r="E53" i="2" s="1"/>
  <c r="F53" i="2" s="1"/>
  <c r="AD53" i="2"/>
  <c r="M53" i="2"/>
  <c r="L53" i="2"/>
  <c r="J53" i="2"/>
  <c r="CT52" i="2"/>
  <c r="CQ52" i="2"/>
  <c r="G52" i="2" s="1"/>
  <c r="CL52" i="2"/>
  <c r="CK52" i="2"/>
  <c r="CJ52" i="2"/>
  <c r="CI52" i="2"/>
  <c r="CH52" i="2"/>
  <c r="CM52" i="2" s="1"/>
  <c r="CN52" i="2" s="1"/>
  <c r="H52" i="2" s="1"/>
  <c r="I52" i="2" s="1"/>
  <c r="BQ52" i="2"/>
  <c r="BP52" i="2"/>
  <c r="BO52" i="2"/>
  <c r="BN52" i="2"/>
  <c r="BM52" i="2"/>
  <c r="BR52" i="2" s="1"/>
  <c r="AU52" i="2"/>
  <c r="AV52" i="2" s="1"/>
  <c r="E52" i="2" s="1"/>
  <c r="F52" i="2" s="1"/>
  <c r="AD52" i="2"/>
  <c r="M52" i="2"/>
  <c r="L52" i="2"/>
  <c r="J52" i="2"/>
  <c r="CT51" i="2"/>
  <c r="CQ51" i="2"/>
  <c r="CL51" i="2"/>
  <c r="CK51" i="2"/>
  <c r="CJ51" i="2"/>
  <c r="CI51" i="2"/>
  <c r="CH51" i="2"/>
  <c r="CM51" i="2" s="1"/>
  <c r="CN51" i="2" s="1"/>
  <c r="H51" i="2" s="1"/>
  <c r="I51" i="2" s="1"/>
  <c r="BQ51" i="2"/>
  <c r="BP51" i="2"/>
  <c r="BO51" i="2"/>
  <c r="BN51" i="2"/>
  <c r="BM51" i="2"/>
  <c r="BR51" i="2" s="1"/>
  <c r="AU51" i="2"/>
  <c r="AV51" i="2" s="1"/>
  <c r="E51" i="2" s="1"/>
  <c r="F51" i="2" s="1"/>
  <c r="AD51" i="2"/>
  <c r="M51" i="2"/>
  <c r="L51" i="2"/>
  <c r="J51" i="2"/>
  <c r="G51" i="2"/>
  <c r="CT50" i="2"/>
  <c r="CQ50" i="2"/>
  <c r="CL50" i="2"/>
  <c r="CK50" i="2"/>
  <c r="CJ50" i="2"/>
  <c r="CI50" i="2"/>
  <c r="CH50" i="2"/>
  <c r="CM50" i="2" s="1"/>
  <c r="CN50" i="2" s="1"/>
  <c r="H50" i="2" s="1"/>
  <c r="I50" i="2" s="1"/>
  <c r="BQ50" i="2"/>
  <c r="BP50" i="2"/>
  <c r="BO50" i="2"/>
  <c r="BN50" i="2"/>
  <c r="BM50" i="2"/>
  <c r="BR50" i="2" s="1"/>
  <c r="AU50" i="2"/>
  <c r="AV50" i="2" s="1"/>
  <c r="E50" i="2" s="1"/>
  <c r="F50" i="2" s="1"/>
  <c r="AD50" i="2"/>
  <c r="M50" i="2"/>
  <c r="L50" i="2"/>
  <c r="J50" i="2"/>
  <c r="G50" i="2"/>
  <c r="CT49" i="2"/>
  <c r="CQ49" i="2"/>
  <c r="G49" i="2" s="1"/>
  <c r="CL49" i="2"/>
  <c r="CK49" i="2"/>
  <c r="CJ49" i="2"/>
  <c r="CI49" i="2"/>
  <c r="CH49" i="2"/>
  <c r="CM49" i="2" s="1"/>
  <c r="CN49" i="2" s="1"/>
  <c r="H49" i="2" s="1"/>
  <c r="I49" i="2" s="1"/>
  <c r="BQ49" i="2"/>
  <c r="BP49" i="2"/>
  <c r="BO49" i="2"/>
  <c r="BN49" i="2"/>
  <c r="BM49" i="2"/>
  <c r="BR49" i="2" s="1"/>
  <c r="AU49" i="2"/>
  <c r="AV49" i="2" s="1"/>
  <c r="E49" i="2" s="1"/>
  <c r="F49" i="2" s="1"/>
  <c r="AD49" i="2"/>
  <c r="M49" i="2"/>
  <c r="L49" i="2"/>
  <c r="J49" i="2"/>
  <c r="CT48" i="2"/>
  <c r="CQ48" i="2"/>
  <c r="G48" i="2" s="1"/>
  <c r="CL48" i="2"/>
  <c r="CK48" i="2"/>
  <c r="CJ48" i="2"/>
  <c r="CI48" i="2"/>
  <c r="CH48" i="2"/>
  <c r="CM48" i="2" s="1"/>
  <c r="CN48" i="2" s="1"/>
  <c r="H48" i="2" s="1"/>
  <c r="I48" i="2" s="1"/>
  <c r="BQ48" i="2"/>
  <c r="BP48" i="2"/>
  <c r="BO48" i="2"/>
  <c r="BN48" i="2"/>
  <c r="BM48" i="2"/>
  <c r="BR48" i="2" s="1"/>
  <c r="AU48" i="2"/>
  <c r="AV48" i="2" s="1"/>
  <c r="E48" i="2" s="1"/>
  <c r="F48" i="2" s="1"/>
  <c r="AD48" i="2"/>
  <c r="M48" i="2"/>
  <c r="L48" i="2"/>
  <c r="J48" i="2"/>
  <c r="CT47" i="2"/>
  <c r="CQ47" i="2"/>
  <c r="G47" i="2" s="1"/>
  <c r="CL47" i="2"/>
  <c r="CK47" i="2"/>
  <c r="CJ47" i="2"/>
  <c r="CI47" i="2"/>
  <c r="CH47" i="2"/>
  <c r="CM47" i="2" s="1"/>
  <c r="CN47" i="2" s="1"/>
  <c r="H47" i="2" s="1"/>
  <c r="I47" i="2" s="1"/>
  <c r="BQ47" i="2"/>
  <c r="BP47" i="2"/>
  <c r="BO47" i="2"/>
  <c r="BN47" i="2"/>
  <c r="BM47" i="2"/>
  <c r="BR47" i="2" s="1"/>
  <c r="AU47" i="2"/>
  <c r="AV47" i="2" s="1"/>
  <c r="E47" i="2" s="1"/>
  <c r="F47" i="2" s="1"/>
  <c r="AD47" i="2"/>
  <c r="M47" i="2"/>
  <c r="L47" i="2"/>
  <c r="J47" i="2"/>
  <c r="CT46" i="2"/>
  <c r="CQ46" i="2"/>
  <c r="G46" i="2" s="1"/>
  <c r="CL46" i="2"/>
  <c r="CK46" i="2"/>
  <c r="CJ46" i="2"/>
  <c r="CI46" i="2"/>
  <c r="CH46" i="2"/>
  <c r="BQ46" i="2"/>
  <c r="BP46" i="2"/>
  <c r="BO46" i="2"/>
  <c r="BN46" i="2"/>
  <c r="BM46" i="2"/>
  <c r="AU46" i="2"/>
  <c r="AV46" i="2" s="1"/>
  <c r="E46" i="2" s="1"/>
  <c r="F46" i="2" s="1"/>
  <c r="AD46" i="2"/>
  <c r="M46" i="2"/>
  <c r="L46" i="2"/>
  <c r="J46" i="2"/>
  <c r="CT45" i="2"/>
  <c r="CQ45" i="2"/>
  <c r="G45" i="2" s="1"/>
  <c r="CL45" i="2"/>
  <c r="CK45" i="2"/>
  <c r="CJ45" i="2"/>
  <c r="CI45" i="2"/>
  <c r="CH45" i="2"/>
  <c r="BQ45" i="2"/>
  <c r="BP45" i="2"/>
  <c r="BO45" i="2"/>
  <c r="BN45" i="2"/>
  <c r="BM45" i="2"/>
  <c r="BR45" i="2" s="1"/>
  <c r="AU45" i="2"/>
  <c r="AV45" i="2" s="1"/>
  <c r="E45" i="2" s="1"/>
  <c r="F45" i="2" s="1"/>
  <c r="AD45" i="2"/>
  <c r="M45" i="2"/>
  <c r="L45" i="2"/>
  <c r="J45" i="2"/>
  <c r="CT44" i="2"/>
  <c r="CQ44" i="2"/>
  <c r="G44" i="2" s="1"/>
  <c r="CL44" i="2"/>
  <c r="CK44" i="2"/>
  <c r="CJ44" i="2"/>
  <c r="CI44" i="2"/>
  <c r="CH44" i="2"/>
  <c r="BQ44" i="2"/>
  <c r="BP44" i="2"/>
  <c r="BO44" i="2"/>
  <c r="BN44" i="2"/>
  <c r="BM44" i="2"/>
  <c r="AU44" i="2"/>
  <c r="AV44" i="2" s="1"/>
  <c r="E44" i="2" s="1"/>
  <c r="F44" i="2" s="1"/>
  <c r="AD44" i="2"/>
  <c r="M44" i="2"/>
  <c r="L44" i="2"/>
  <c r="J44" i="2"/>
  <c r="CT43" i="2"/>
  <c r="CQ43" i="2"/>
  <c r="G43" i="2" s="1"/>
  <c r="CL43" i="2"/>
  <c r="CK43" i="2"/>
  <c r="CJ43" i="2"/>
  <c r="CI43" i="2"/>
  <c r="CH43" i="2"/>
  <c r="BQ43" i="2"/>
  <c r="BP43" i="2"/>
  <c r="BO43" i="2"/>
  <c r="BN43" i="2"/>
  <c r="BM43" i="2"/>
  <c r="BR43" i="2" s="1"/>
  <c r="AU43" i="2"/>
  <c r="AV43" i="2" s="1"/>
  <c r="E43" i="2" s="1"/>
  <c r="F43" i="2" s="1"/>
  <c r="AD43" i="2"/>
  <c r="M43" i="2"/>
  <c r="L43" i="2"/>
  <c r="J43" i="2"/>
  <c r="CT42" i="2"/>
  <c r="CQ42" i="2"/>
  <c r="G42" i="2" s="1"/>
  <c r="CL42" i="2"/>
  <c r="CK42" i="2"/>
  <c r="CJ42" i="2"/>
  <c r="CI42" i="2"/>
  <c r="CH42" i="2"/>
  <c r="BQ42" i="2"/>
  <c r="BP42" i="2"/>
  <c r="BO42" i="2"/>
  <c r="BN42" i="2"/>
  <c r="BM42" i="2"/>
  <c r="AU42" i="2"/>
  <c r="AV42" i="2" s="1"/>
  <c r="E42" i="2" s="1"/>
  <c r="F42" i="2" s="1"/>
  <c r="AD42" i="2"/>
  <c r="M42" i="2"/>
  <c r="L42" i="2"/>
  <c r="J42" i="2"/>
  <c r="CT41" i="2"/>
  <c r="CQ41" i="2"/>
  <c r="G41" i="2" s="1"/>
  <c r="CL41" i="2"/>
  <c r="CK41" i="2"/>
  <c r="CJ41" i="2"/>
  <c r="CI41" i="2"/>
  <c r="CH41" i="2"/>
  <c r="BQ41" i="2"/>
  <c r="BP41" i="2"/>
  <c r="BO41" i="2"/>
  <c r="BN41" i="2"/>
  <c r="BM41" i="2"/>
  <c r="BR41" i="2" s="1"/>
  <c r="AU41" i="2"/>
  <c r="AV41" i="2" s="1"/>
  <c r="E41" i="2" s="1"/>
  <c r="F41" i="2" s="1"/>
  <c r="AD41" i="2"/>
  <c r="M41" i="2"/>
  <c r="L41" i="2"/>
  <c r="J41" i="2"/>
  <c r="CT40" i="2"/>
  <c r="CQ40" i="2"/>
  <c r="G40" i="2" s="1"/>
  <c r="CL40" i="2"/>
  <c r="CK40" i="2"/>
  <c r="CJ40" i="2"/>
  <c r="CI40" i="2"/>
  <c r="CH40" i="2"/>
  <c r="BQ40" i="2"/>
  <c r="BP40" i="2"/>
  <c r="BO40" i="2"/>
  <c r="BN40" i="2"/>
  <c r="BM40" i="2"/>
  <c r="AU40" i="2"/>
  <c r="AV40" i="2" s="1"/>
  <c r="E40" i="2" s="1"/>
  <c r="F40" i="2" s="1"/>
  <c r="AD40" i="2"/>
  <c r="M40" i="2"/>
  <c r="L40" i="2"/>
  <c r="J40" i="2"/>
  <c r="CT39" i="2"/>
  <c r="CQ39" i="2"/>
  <c r="G39" i="2" s="1"/>
  <c r="CL39" i="2"/>
  <c r="CK39" i="2"/>
  <c r="CJ39" i="2"/>
  <c r="CI39" i="2"/>
  <c r="CH39" i="2"/>
  <c r="BQ39" i="2"/>
  <c r="BP39" i="2"/>
  <c r="BO39" i="2"/>
  <c r="BN39" i="2"/>
  <c r="BM39" i="2"/>
  <c r="BR39" i="2" s="1"/>
  <c r="AU39" i="2"/>
  <c r="AV39" i="2" s="1"/>
  <c r="E39" i="2" s="1"/>
  <c r="F39" i="2" s="1"/>
  <c r="AD39" i="2"/>
  <c r="M39" i="2"/>
  <c r="L39" i="2"/>
  <c r="J39" i="2"/>
  <c r="CT38" i="2"/>
  <c r="CQ38" i="2"/>
  <c r="G38" i="2" s="1"/>
  <c r="CL38" i="2"/>
  <c r="CK38" i="2"/>
  <c r="CJ38" i="2"/>
  <c r="CI38" i="2"/>
  <c r="CH38" i="2"/>
  <c r="BQ38" i="2"/>
  <c r="BP38" i="2"/>
  <c r="BO38" i="2"/>
  <c r="BN38" i="2"/>
  <c r="BM38" i="2"/>
  <c r="AU38" i="2"/>
  <c r="AV38" i="2" s="1"/>
  <c r="E38" i="2" s="1"/>
  <c r="F38" i="2" s="1"/>
  <c r="AD38" i="2"/>
  <c r="M38" i="2"/>
  <c r="L38" i="2"/>
  <c r="J38" i="2"/>
  <c r="CT37" i="2"/>
  <c r="CQ37" i="2"/>
  <c r="G37" i="2" s="1"/>
  <c r="CL37" i="2"/>
  <c r="CK37" i="2"/>
  <c r="CJ37" i="2"/>
  <c r="CI37" i="2"/>
  <c r="CH37" i="2"/>
  <c r="BQ37" i="2"/>
  <c r="BP37" i="2"/>
  <c r="BO37" i="2"/>
  <c r="BN37" i="2"/>
  <c r="BM37" i="2"/>
  <c r="BR37" i="2" s="1"/>
  <c r="AU37" i="2"/>
  <c r="AV37" i="2" s="1"/>
  <c r="E37" i="2" s="1"/>
  <c r="F37" i="2" s="1"/>
  <c r="AD37" i="2"/>
  <c r="M37" i="2"/>
  <c r="L37" i="2"/>
  <c r="J37" i="2"/>
  <c r="CT36" i="2"/>
  <c r="CQ36" i="2"/>
  <c r="G36" i="2" s="1"/>
  <c r="CL36" i="2"/>
  <c r="CK36" i="2"/>
  <c r="CJ36" i="2"/>
  <c r="CI36" i="2"/>
  <c r="CH36" i="2"/>
  <c r="BQ36" i="2"/>
  <c r="BP36" i="2"/>
  <c r="BO36" i="2"/>
  <c r="BN36" i="2"/>
  <c r="BM36" i="2"/>
  <c r="AU36" i="2"/>
  <c r="AV36" i="2" s="1"/>
  <c r="E36" i="2" s="1"/>
  <c r="F36" i="2" s="1"/>
  <c r="AD36" i="2"/>
  <c r="M36" i="2"/>
  <c r="L36" i="2"/>
  <c r="J36" i="2"/>
  <c r="CT35" i="2"/>
  <c r="CQ35" i="2"/>
  <c r="G35" i="2" s="1"/>
  <c r="CL35" i="2"/>
  <c r="CK35" i="2"/>
  <c r="CJ35" i="2"/>
  <c r="CI35" i="2"/>
  <c r="CH35" i="2"/>
  <c r="BQ35" i="2"/>
  <c r="BP35" i="2"/>
  <c r="BO35" i="2"/>
  <c r="BN35" i="2"/>
  <c r="BM35" i="2"/>
  <c r="BR35" i="2" s="1"/>
  <c r="AU35" i="2"/>
  <c r="AV35" i="2" s="1"/>
  <c r="E35" i="2" s="1"/>
  <c r="F35" i="2" s="1"/>
  <c r="AD35" i="2"/>
  <c r="M35" i="2"/>
  <c r="L35" i="2"/>
  <c r="J35" i="2"/>
  <c r="CT34" i="2"/>
  <c r="CQ34" i="2"/>
  <c r="G34" i="2" s="1"/>
  <c r="CL34" i="2"/>
  <c r="CK34" i="2"/>
  <c r="CJ34" i="2"/>
  <c r="CI34" i="2"/>
  <c r="CH34" i="2"/>
  <c r="BQ34" i="2"/>
  <c r="BP34" i="2"/>
  <c r="BO34" i="2"/>
  <c r="BN34" i="2"/>
  <c r="BM34" i="2"/>
  <c r="AU34" i="2"/>
  <c r="AV34" i="2" s="1"/>
  <c r="E34" i="2" s="1"/>
  <c r="F34" i="2" s="1"/>
  <c r="AD34" i="2"/>
  <c r="M34" i="2"/>
  <c r="L34" i="2"/>
  <c r="J34" i="2"/>
  <c r="DF33" i="2"/>
  <c r="CT33" i="2"/>
  <c r="CQ33" i="2"/>
  <c r="CL33" i="2"/>
  <c r="CK33" i="2"/>
  <c r="CJ33" i="2"/>
  <c r="CI33" i="2"/>
  <c r="CH33" i="2"/>
  <c r="BQ33" i="2"/>
  <c r="BP33" i="2"/>
  <c r="BO33" i="2"/>
  <c r="BN33" i="2"/>
  <c r="BM33" i="2"/>
  <c r="AU33" i="2"/>
  <c r="AV33" i="2" s="1"/>
  <c r="E33" i="2" s="1"/>
  <c r="F33" i="2" s="1"/>
  <c r="AD33" i="2"/>
  <c r="M33" i="2"/>
  <c r="L33" i="2"/>
  <c r="J33" i="2"/>
  <c r="G33" i="2"/>
  <c r="DF32" i="2"/>
  <c r="CT32" i="2"/>
  <c r="CQ32" i="2"/>
  <c r="CL32" i="2"/>
  <c r="CK32" i="2"/>
  <c r="CJ32" i="2"/>
  <c r="CI32" i="2"/>
  <c r="CH32" i="2"/>
  <c r="BQ32" i="2"/>
  <c r="BP32" i="2"/>
  <c r="BO32" i="2"/>
  <c r="BN32" i="2"/>
  <c r="BM32" i="2"/>
  <c r="BR32" i="2" s="1"/>
  <c r="AU32" i="2"/>
  <c r="AV32" i="2" s="1"/>
  <c r="E32" i="2" s="1"/>
  <c r="F32" i="2" s="1"/>
  <c r="AD32" i="2"/>
  <c r="M32" i="2"/>
  <c r="L32" i="2"/>
  <c r="J32" i="2"/>
  <c r="G32" i="2"/>
  <c r="DF31" i="2"/>
  <c r="CT31" i="2"/>
  <c r="CQ31" i="2"/>
  <c r="G31" i="2" s="1"/>
  <c r="CL31" i="2"/>
  <c r="CK31" i="2"/>
  <c r="CJ31" i="2"/>
  <c r="CI31" i="2"/>
  <c r="CH31" i="2"/>
  <c r="BQ31" i="2"/>
  <c r="BP31" i="2"/>
  <c r="BO31" i="2"/>
  <c r="BN31" i="2"/>
  <c r="BM31" i="2"/>
  <c r="AU31" i="2"/>
  <c r="AV31" i="2" s="1"/>
  <c r="E31" i="2" s="1"/>
  <c r="F31" i="2" s="1"/>
  <c r="AD31" i="2"/>
  <c r="M31" i="2"/>
  <c r="L31" i="2"/>
  <c r="J31" i="2"/>
  <c r="DF30" i="2"/>
  <c r="CT30" i="2"/>
  <c r="CQ30" i="2"/>
  <c r="CL30" i="2"/>
  <c r="CK30" i="2"/>
  <c r="CJ30" i="2"/>
  <c r="CI30" i="2"/>
  <c r="CH30" i="2"/>
  <c r="BQ30" i="2"/>
  <c r="BP30" i="2"/>
  <c r="BO30" i="2"/>
  <c r="BN30" i="2"/>
  <c r="BM30" i="2"/>
  <c r="AU30" i="2"/>
  <c r="AV30" i="2" s="1"/>
  <c r="E30" i="2" s="1"/>
  <c r="F30" i="2" s="1"/>
  <c r="AD30" i="2"/>
  <c r="M30" i="2"/>
  <c r="L30" i="2"/>
  <c r="J30" i="2"/>
  <c r="G30" i="2"/>
  <c r="DF29" i="2"/>
  <c r="CT29" i="2"/>
  <c r="CQ29" i="2"/>
  <c r="G29" i="2" s="1"/>
  <c r="CL29" i="2"/>
  <c r="CK29" i="2"/>
  <c r="CJ29" i="2"/>
  <c r="CI29" i="2"/>
  <c r="CH29" i="2"/>
  <c r="BQ29" i="2"/>
  <c r="BP29" i="2"/>
  <c r="BO29" i="2"/>
  <c r="BN29" i="2"/>
  <c r="BM29" i="2"/>
  <c r="BR29" i="2" s="1"/>
  <c r="AU29" i="2"/>
  <c r="AV29" i="2" s="1"/>
  <c r="E29" i="2" s="1"/>
  <c r="F29" i="2" s="1"/>
  <c r="AD29" i="2"/>
  <c r="M29" i="2"/>
  <c r="L29" i="2"/>
  <c r="J29" i="2"/>
  <c r="DF28" i="2"/>
  <c r="CT28" i="2"/>
  <c r="CQ28" i="2"/>
  <c r="CL28" i="2"/>
  <c r="CK28" i="2"/>
  <c r="CJ28" i="2"/>
  <c r="CI28" i="2"/>
  <c r="CH28" i="2"/>
  <c r="BQ28" i="2"/>
  <c r="BP28" i="2"/>
  <c r="BO28" i="2"/>
  <c r="BN28" i="2"/>
  <c r="BM28" i="2"/>
  <c r="BR28" i="2" s="1"/>
  <c r="AU28" i="2"/>
  <c r="AV28" i="2" s="1"/>
  <c r="E28" i="2" s="1"/>
  <c r="F28" i="2" s="1"/>
  <c r="AD28" i="2"/>
  <c r="M28" i="2"/>
  <c r="L28" i="2"/>
  <c r="J28" i="2"/>
  <c r="G28" i="2"/>
  <c r="DF27" i="2"/>
  <c r="CT27" i="2"/>
  <c r="CQ27" i="2"/>
  <c r="G27" i="2" s="1"/>
  <c r="CL27" i="2"/>
  <c r="CK27" i="2"/>
  <c r="CJ27" i="2"/>
  <c r="CI27" i="2"/>
  <c r="CH27" i="2"/>
  <c r="BQ27" i="2"/>
  <c r="BP27" i="2"/>
  <c r="BO27" i="2"/>
  <c r="BN27" i="2"/>
  <c r="BM27" i="2"/>
  <c r="AU27" i="2"/>
  <c r="AV27" i="2" s="1"/>
  <c r="E27" i="2" s="1"/>
  <c r="F27" i="2" s="1"/>
  <c r="AD27" i="2"/>
  <c r="M27" i="2"/>
  <c r="L27" i="2"/>
  <c r="J27" i="2"/>
  <c r="DF26" i="2"/>
  <c r="CT26" i="2"/>
  <c r="CQ26" i="2"/>
  <c r="CL26" i="2"/>
  <c r="CK26" i="2"/>
  <c r="CJ26" i="2"/>
  <c r="CI26" i="2"/>
  <c r="CH26" i="2"/>
  <c r="BQ26" i="2"/>
  <c r="BP26" i="2"/>
  <c r="BO26" i="2"/>
  <c r="BN26" i="2"/>
  <c r="BM26" i="2"/>
  <c r="AU26" i="2"/>
  <c r="AV26" i="2" s="1"/>
  <c r="E26" i="2" s="1"/>
  <c r="F26" i="2" s="1"/>
  <c r="AD26" i="2"/>
  <c r="M26" i="2"/>
  <c r="L26" i="2"/>
  <c r="J26" i="2"/>
  <c r="G26" i="2"/>
  <c r="DF25" i="2"/>
  <c r="CT25" i="2"/>
  <c r="CQ25" i="2"/>
  <c r="G25" i="2" s="1"/>
  <c r="CL25" i="2"/>
  <c r="CK25" i="2"/>
  <c r="CJ25" i="2"/>
  <c r="CI25" i="2"/>
  <c r="CH25" i="2"/>
  <c r="BQ25" i="2"/>
  <c r="BP25" i="2"/>
  <c r="BO25" i="2"/>
  <c r="BN25" i="2"/>
  <c r="BM25" i="2"/>
  <c r="BR25" i="2" s="1"/>
  <c r="AU25" i="2"/>
  <c r="AV25" i="2" s="1"/>
  <c r="E25" i="2" s="1"/>
  <c r="F25" i="2" s="1"/>
  <c r="AD25" i="2"/>
  <c r="M25" i="2"/>
  <c r="L25" i="2"/>
  <c r="J25" i="2"/>
  <c r="DF24" i="2"/>
  <c r="CT24" i="2"/>
  <c r="CQ24" i="2"/>
  <c r="CL24" i="2"/>
  <c r="CK24" i="2"/>
  <c r="CJ24" i="2"/>
  <c r="CI24" i="2"/>
  <c r="CH24" i="2"/>
  <c r="BQ24" i="2"/>
  <c r="BP24" i="2"/>
  <c r="BO24" i="2"/>
  <c r="BN24" i="2"/>
  <c r="BM24" i="2"/>
  <c r="BR24" i="2" s="1"/>
  <c r="AU24" i="2"/>
  <c r="AV24" i="2" s="1"/>
  <c r="E24" i="2" s="1"/>
  <c r="F24" i="2" s="1"/>
  <c r="AD24" i="2"/>
  <c r="M24" i="2"/>
  <c r="L24" i="2"/>
  <c r="J24" i="2"/>
  <c r="G24" i="2"/>
  <c r="DF23" i="2"/>
  <c r="CT23" i="2"/>
  <c r="CQ23" i="2"/>
  <c r="G23" i="2" s="1"/>
  <c r="CL23" i="2"/>
  <c r="CK23" i="2"/>
  <c r="CJ23" i="2"/>
  <c r="CI23" i="2"/>
  <c r="CH23" i="2"/>
  <c r="BQ23" i="2"/>
  <c r="BP23" i="2"/>
  <c r="BO23" i="2"/>
  <c r="BN23" i="2"/>
  <c r="BM23" i="2"/>
  <c r="AU23" i="2"/>
  <c r="AV23" i="2" s="1"/>
  <c r="E23" i="2" s="1"/>
  <c r="F23" i="2" s="1"/>
  <c r="AD23" i="2"/>
  <c r="M23" i="2"/>
  <c r="L23" i="2"/>
  <c r="J23" i="2"/>
  <c r="DF22" i="2"/>
  <c r="CT22" i="2"/>
  <c r="CQ22" i="2"/>
  <c r="CL22" i="2"/>
  <c r="CK22" i="2"/>
  <c r="CJ22" i="2"/>
  <c r="CI22" i="2"/>
  <c r="CH22" i="2"/>
  <c r="BQ22" i="2"/>
  <c r="BP22" i="2"/>
  <c r="BO22" i="2"/>
  <c r="BN22" i="2"/>
  <c r="BM22" i="2"/>
  <c r="AU22" i="2"/>
  <c r="AV22" i="2" s="1"/>
  <c r="E22" i="2" s="1"/>
  <c r="F22" i="2" s="1"/>
  <c r="AD22" i="2"/>
  <c r="M22" i="2"/>
  <c r="L22" i="2"/>
  <c r="J22" i="2"/>
  <c r="G22" i="2"/>
  <c r="CT21" i="2"/>
  <c r="CQ21" i="2"/>
  <c r="CL21" i="2"/>
  <c r="CK21" i="2"/>
  <c r="CJ21" i="2"/>
  <c r="CI21" i="2"/>
  <c r="CH21" i="2"/>
  <c r="BQ21" i="2"/>
  <c r="BP21" i="2"/>
  <c r="BO21" i="2"/>
  <c r="BN21" i="2"/>
  <c r="BM21" i="2"/>
  <c r="AU21" i="2"/>
  <c r="AV21" i="2" s="1"/>
  <c r="E21" i="2" s="1"/>
  <c r="F21" i="2" s="1"/>
  <c r="AD21" i="2"/>
  <c r="M21" i="2"/>
  <c r="L21" i="2"/>
  <c r="J21" i="2"/>
  <c r="G21" i="2"/>
  <c r="DF20" i="2"/>
  <c r="CT20" i="2"/>
  <c r="CQ20" i="2"/>
  <c r="G20" i="2" s="1"/>
  <c r="CL20" i="2"/>
  <c r="CK20" i="2"/>
  <c r="CJ20" i="2"/>
  <c r="CI20" i="2"/>
  <c r="CH20" i="2"/>
  <c r="BQ20" i="2"/>
  <c r="BP20" i="2"/>
  <c r="BO20" i="2"/>
  <c r="BN20" i="2"/>
  <c r="BM20" i="2"/>
  <c r="BR20" i="2" s="1"/>
  <c r="AU20" i="2"/>
  <c r="AV20" i="2" s="1"/>
  <c r="E20" i="2" s="1"/>
  <c r="F20" i="2" s="1"/>
  <c r="AD20" i="2"/>
  <c r="M20" i="2"/>
  <c r="L20" i="2"/>
  <c r="J20" i="2"/>
  <c r="DF19" i="2"/>
  <c r="CT19" i="2"/>
  <c r="CQ19" i="2"/>
  <c r="CL19" i="2"/>
  <c r="CK19" i="2"/>
  <c r="CJ19" i="2"/>
  <c r="CI19" i="2"/>
  <c r="CH19" i="2"/>
  <c r="BQ19" i="2"/>
  <c r="BP19" i="2"/>
  <c r="BO19" i="2"/>
  <c r="BN19" i="2"/>
  <c r="BM19" i="2"/>
  <c r="BR19" i="2" s="1"/>
  <c r="AU19" i="2"/>
  <c r="AV19" i="2" s="1"/>
  <c r="E19" i="2" s="1"/>
  <c r="F19" i="2" s="1"/>
  <c r="AD19" i="2"/>
  <c r="M19" i="2"/>
  <c r="L19" i="2"/>
  <c r="J19" i="2"/>
  <c r="G19" i="2"/>
  <c r="DF18" i="2"/>
  <c r="CT18" i="2"/>
  <c r="CQ18" i="2"/>
  <c r="G18" i="2" s="1"/>
  <c r="CL18" i="2"/>
  <c r="CK18" i="2"/>
  <c r="CJ18" i="2"/>
  <c r="CI18" i="2"/>
  <c r="CH18" i="2"/>
  <c r="BQ18" i="2"/>
  <c r="BP18" i="2"/>
  <c r="BO18" i="2"/>
  <c r="BN18" i="2"/>
  <c r="BM18" i="2"/>
  <c r="AU18" i="2"/>
  <c r="AV18" i="2" s="1"/>
  <c r="E18" i="2" s="1"/>
  <c r="F18" i="2" s="1"/>
  <c r="AD18" i="2"/>
  <c r="M18" i="2"/>
  <c r="L18" i="2"/>
  <c r="J18" i="2"/>
  <c r="DF17" i="2"/>
  <c r="CT17" i="2"/>
  <c r="CQ17" i="2"/>
  <c r="CL17" i="2"/>
  <c r="CK17" i="2"/>
  <c r="CJ17" i="2"/>
  <c r="CI17" i="2"/>
  <c r="CH17" i="2"/>
  <c r="BQ17" i="2"/>
  <c r="BP17" i="2"/>
  <c r="BO17" i="2"/>
  <c r="BN17" i="2"/>
  <c r="BM17" i="2"/>
  <c r="AU17" i="2"/>
  <c r="AV17" i="2" s="1"/>
  <c r="E17" i="2" s="1"/>
  <c r="F17" i="2" s="1"/>
  <c r="AD17" i="2"/>
  <c r="M17" i="2"/>
  <c r="L17" i="2"/>
  <c r="J17" i="2"/>
  <c r="G17" i="2"/>
  <c r="DF16" i="2"/>
  <c r="CT16" i="2"/>
  <c r="CQ16" i="2"/>
  <c r="G16" i="2" s="1"/>
  <c r="CL16" i="2"/>
  <c r="CK16" i="2"/>
  <c r="CJ16" i="2"/>
  <c r="CI16" i="2"/>
  <c r="CH16" i="2"/>
  <c r="BQ16" i="2"/>
  <c r="BP16" i="2"/>
  <c r="BO16" i="2"/>
  <c r="BN16" i="2"/>
  <c r="BM16" i="2"/>
  <c r="BR16" i="2" s="1"/>
  <c r="AU16" i="2"/>
  <c r="AV16" i="2" s="1"/>
  <c r="E16" i="2" s="1"/>
  <c r="F16" i="2" s="1"/>
  <c r="AD16" i="2"/>
  <c r="M16" i="2"/>
  <c r="L16" i="2"/>
  <c r="J16" i="2"/>
  <c r="DF15" i="2"/>
  <c r="CT15" i="2"/>
  <c r="CQ15" i="2"/>
  <c r="CL15" i="2"/>
  <c r="CK15" i="2"/>
  <c r="CJ15" i="2"/>
  <c r="CI15" i="2"/>
  <c r="CH15" i="2"/>
  <c r="BQ15" i="2"/>
  <c r="BP15" i="2"/>
  <c r="BO15" i="2"/>
  <c r="BN15" i="2"/>
  <c r="BM15" i="2"/>
  <c r="BR15" i="2" s="1"/>
  <c r="AU15" i="2"/>
  <c r="AV15" i="2" s="1"/>
  <c r="E15" i="2" s="1"/>
  <c r="F15" i="2" s="1"/>
  <c r="AD15" i="2"/>
  <c r="M15" i="2"/>
  <c r="L15" i="2"/>
  <c r="J15" i="2"/>
  <c r="G15" i="2"/>
  <c r="DF14" i="2"/>
  <c r="CT14" i="2"/>
  <c r="CQ14" i="2"/>
  <c r="G14" i="2" s="1"/>
  <c r="CL14" i="2"/>
  <c r="CK14" i="2"/>
  <c r="CJ14" i="2"/>
  <c r="CI14" i="2"/>
  <c r="CH14" i="2"/>
  <c r="BQ14" i="2"/>
  <c r="BP14" i="2"/>
  <c r="BO14" i="2"/>
  <c r="BN14" i="2"/>
  <c r="BM14" i="2"/>
  <c r="AU14" i="2"/>
  <c r="AV14" i="2" s="1"/>
  <c r="E14" i="2" s="1"/>
  <c r="F14" i="2" s="1"/>
  <c r="AD14" i="2"/>
  <c r="M14" i="2"/>
  <c r="L14" i="2"/>
  <c r="J14" i="2"/>
  <c r="DF13" i="2"/>
  <c r="CT13" i="2"/>
  <c r="CQ13" i="2"/>
  <c r="CL13" i="2"/>
  <c r="CK13" i="2"/>
  <c r="CJ13" i="2"/>
  <c r="CI13" i="2"/>
  <c r="CH13" i="2"/>
  <c r="BQ13" i="2"/>
  <c r="BP13" i="2"/>
  <c r="BO13" i="2"/>
  <c r="BN13" i="2"/>
  <c r="BM13" i="2"/>
  <c r="AU13" i="2"/>
  <c r="AV13" i="2" s="1"/>
  <c r="E13" i="2" s="1"/>
  <c r="F13" i="2" s="1"/>
  <c r="AD13" i="2"/>
  <c r="M13" i="2"/>
  <c r="L13" i="2"/>
  <c r="J13" i="2"/>
  <c r="G13" i="2"/>
  <c r="DF12" i="2"/>
  <c r="CT12" i="2"/>
  <c r="CQ12" i="2"/>
  <c r="G12" i="2" s="1"/>
  <c r="CL12" i="2"/>
  <c r="CK12" i="2"/>
  <c r="CJ12" i="2"/>
  <c r="CI12" i="2"/>
  <c r="CH12" i="2"/>
  <c r="BQ12" i="2"/>
  <c r="BP12" i="2"/>
  <c r="BO12" i="2"/>
  <c r="BN12" i="2"/>
  <c r="BM12" i="2"/>
  <c r="BR12" i="2" s="1"/>
  <c r="AU12" i="2"/>
  <c r="AV12" i="2" s="1"/>
  <c r="E12" i="2" s="1"/>
  <c r="F12" i="2" s="1"/>
  <c r="AD12" i="2"/>
  <c r="M12" i="2"/>
  <c r="L12" i="2"/>
  <c r="J12" i="2"/>
  <c r="DF11" i="2"/>
  <c r="CT11" i="2"/>
  <c r="J11" i="2" s="1"/>
  <c r="CQ11" i="2"/>
  <c r="CL11" i="2"/>
  <c r="CK11" i="2"/>
  <c r="CJ11" i="2"/>
  <c r="CI11" i="2"/>
  <c r="CH11" i="2"/>
  <c r="BQ11" i="2"/>
  <c r="BP11" i="2"/>
  <c r="BO11" i="2"/>
  <c r="BR11" i="2" s="1"/>
  <c r="BN11" i="2"/>
  <c r="AU11" i="2"/>
  <c r="AV11" i="2" s="1"/>
  <c r="E11" i="2" s="1"/>
  <c r="F11" i="2" s="1"/>
  <c r="AD11" i="2"/>
  <c r="M11" i="2"/>
  <c r="L11" i="2"/>
  <c r="G11" i="2"/>
  <c r="DF10" i="2"/>
  <c r="DF9" i="2"/>
  <c r="BC2" i="2"/>
  <c r="T2" i="2"/>
  <c r="CT60" i="1"/>
  <c r="CQ60" i="1"/>
  <c r="CL60" i="1"/>
  <c r="CK60" i="1"/>
  <c r="CJ60" i="1"/>
  <c r="CI60" i="1"/>
  <c r="CH60" i="1"/>
  <c r="CM60" i="1" s="1"/>
  <c r="CN60" i="1" s="1"/>
  <c r="H60" i="1" s="1"/>
  <c r="I60" i="1" s="1"/>
  <c r="BQ60" i="1"/>
  <c r="BP60" i="1"/>
  <c r="BO60" i="1"/>
  <c r="BN60" i="1"/>
  <c r="BM60" i="1"/>
  <c r="BR60" i="1" s="1"/>
  <c r="AU60" i="1"/>
  <c r="AV60" i="1" s="1"/>
  <c r="E60" i="1" s="1"/>
  <c r="F60" i="1" s="1"/>
  <c r="AD60" i="1"/>
  <c r="M60" i="1"/>
  <c r="L60" i="1"/>
  <c r="J60" i="1"/>
  <c r="G60" i="1"/>
  <c r="CT59" i="1"/>
  <c r="CQ59" i="1"/>
  <c r="CL59" i="1"/>
  <c r="CK59" i="1"/>
  <c r="CJ59" i="1"/>
  <c r="CI59" i="1"/>
  <c r="CH59" i="1"/>
  <c r="CM59" i="1" s="1"/>
  <c r="CN59" i="1" s="1"/>
  <c r="H59" i="1" s="1"/>
  <c r="I59" i="1" s="1"/>
  <c r="BQ59" i="1"/>
  <c r="BP59" i="1"/>
  <c r="BO59" i="1"/>
  <c r="BN59" i="1"/>
  <c r="BM59" i="1"/>
  <c r="BR59" i="1" s="1"/>
  <c r="AU59" i="1"/>
  <c r="AV59" i="1" s="1"/>
  <c r="E59" i="1" s="1"/>
  <c r="F59" i="1" s="1"/>
  <c r="AD59" i="1"/>
  <c r="M59" i="1"/>
  <c r="L59" i="1"/>
  <c r="J59" i="1"/>
  <c r="G59" i="1"/>
  <c r="CT58" i="1"/>
  <c r="CQ58" i="1"/>
  <c r="CL58" i="1"/>
  <c r="CK58" i="1"/>
  <c r="CJ58" i="1"/>
  <c r="CI58" i="1"/>
  <c r="CH58" i="1"/>
  <c r="CM58" i="1" s="1"/>
  <c r="CN58" i="1" s="1"/>
  <c r="H58" i="1" s="1"/>
  <c r="I58" i="1" s="1"/>
  <c r="BQ58" i="1"/>
  <c r="BP58" i="1"/>
  <c r="BO58" i="1"/>
  <c r="BN58" i="1"/>
  <c r="BM58" i="1"/>
  <c r="BR58" i="1" s="1"/>
  <c r="AU58" i="1"/>
  <c r="AV58" i="1" s="1"/>
  <c r="E58" i="1" s="1"/>
  <c r="F58" i="1" s="1"/>
  <c r="AD58" i="1"/>
  <c r="M58" i="1"/>
  <c r="L58" i="1"/>
  <c r="J58" i="1"/>
  <c r="G58" i="1"/>
  <c r="CT57" i="1"/>
  <c r="CQ57" i="1"/>
  <c r="CL57" i="1"/>
  <c r="CK57" i="1"/>
  <c r="CJ57" i="1"/>
  <c r="CI57" i="1"/>
  <c r="CH57" i="1"/>
  <c r="CM57" i="1" s="1"/>
  <c r="CN57" i="1" s="1"/>
  <c r="H57" i="1" s="1"/>
  <c r="I57" i="1" s="1"/>
  <c r="BQ57" i="1"/>
  <c r="BP57" i="1"/>
  <c r="BO57" i="1"/>
  <c r="BN57" i="1"/>
  <c r="BM57" i="1"/>
  <c r="BR57" i="1" s="1"/>
  <c r="AU57" i="1"/>
  <c r="AV57" i="1" s="1"/>
  <c r="E57" i="1" s="1"/>
  <c r="F57" i="1" s="1"/>
  <c r="AD57" i="1"/>
  <c r="M57" i="1"/>
  <c r="L57" i="1"/>
  <c r="J57" i="1"/>
  <c r="G57" i="1"/>
  <c r="CT56" i="1"/>
  <c r="CQ56" i="1"/>
  <c r="CL56" i="1"/>
  <c r="CK56" i="1"/>
  <c r="CJ56" i="1"/>
  <c r="CI56" i="1"/>
  <c r="CH56" i="1"/>
  <c r="CM56" i="1" s="1"/>
  <c r="CN56" i="1" s="1"/>
  <c r="H56" i="1" s="1"/>
  <c r="I56" i="1" s="1"/>
  <c r="BQ56" i="1"/>
  <c r="BP56" i="1"/>
  <c r="BO56" i="1"/>
  <c r="BN56" i="1"/>
  <c r="BM56" i="1"/>
  <c r="BR56" i="1" s="1"/>
  <c r="AU56" i="1"/>
  <c r="AV56" i="1" s="1"/>
  <c r="E56" i="1" s="1"/>
  <c r="F56" i="1" s="1"/>
  <c r="AD56" i="1"/>
  <c r="M56" i="1"/>
  <c r="L56" i="1"/>
  <c r="J56" i="1"/>
  <c r="G56" i="1"/>
  <c r="CT55" i="1"/>
  <c r="CQ55" i="1"/>
  <c r="CL55" i="1"/>
  <c r="CK55" i="1"/>
  <c r="CJ55" i="1"/>
  <c r="CI55" i="1"/>
  <c r="CH55" i="1"/>
  <c r="CM55" i="1" s="1"/>
  <c r="CN55" i="1" s="1"/>
  <c r="H55" i="1" s="1"/>
  <c r="I55" i="1" s="1"/>
  <c r="BQ55" i="1"/>
  <c r="BP55" i="1"/>
  <c r="BO55" i="1"/>
  <c r="BN55" i="1"/>
  <c r="BM55" i="1"/>
  <c r="BR55" i="1" s="1"/>
  <c r="AU55" i="1"/>
  <c r="AV55" i="1" s="1"/>
  <c r="E55" i="1" s="1"/>
  <c r="F55" i="1" s="1"/>
  <c r="AD55" i="1"/>
  <c r="M55" i="1"/>
  <c r="L55" i="1"/>
  <c r="J55" i="1"/>
  <c r="G55" i="1"/>
  <c r="CT54" i="1"/>
  <c r="CQ54" i="1"/>
  <c r="CL54" i="1"/>
  <c r="CK54" i="1"/>
  <c r="CJ54" i="1"/>
  <c r="CI54" i="1"/>
  <c r="CH54" i="1"/>
  <c r="CM54" i="1" s="1"/>
  <c r="CN54" i="1" s="1"/>
  <c r="H54" i="1" s="1"/>
  <c r="I54" i="1" s="1"/>
  <c r="BQ54" i="1"/>
  <c r="BP54" i="1"/>
  <c r="BO54" i="1"/>
  <c r="BN54" i="1"/>
  <c r="BM54" i="1"/>
  <c r="BR54" i="1" s="1"/>
  <c r="AU54" i="1"/>
  <c r="AV54" i="1" s="1"/>
  <c r="E54" i="1" s="1"/>
  <c r="F54" i="1" s="1"/>
  <c r="AD54" i="1"/>
  <c r="M54" i="1"/>
  <c r="L54" i="1"/>
  <c r="J54" i="1"/>
  <c r="G54" i="1"/>
  <c r="CT53" i="1"/>
  <c r="CQ53" i="1"/>
  <c r="CL53" i="1"/>
  <c r="CK53" i="1"/>
  <c r="CJ53" i="1"/>
  <c r="CI53" i="1"/>
  <c r="CH53" i="1"/>
  <c r="CM53" i="1" s="1"/>
  <c r="CN53" i="1" s="1"/>
  <c r="H53" i="1" s="1"/>
  <c r="I53" i="1" s="1"/>
  <c r="BQ53" i="1"/>
  <c r="BP53" i="1"/>
  <c r="BO53" i="1"/>
  <c r="BN53" i="1"/>
  <c r="BM53" i="1"/>
  <c r="BR53" i="1" s="1"/>
  <c r="AU53" i="1"/>
  <c r="AV53" i="1" s="1"/>
  <c r="E53" i="1" s="1"/>
  <c r="F53" i="1" s="1"/>
  <c r="AD53" i="1"/>
  <c r="M53" i="1"/>
  <c r="L53" i="1"/>
  <c r="J53" i="1"/>
  <c r="G53" i="1"/>
  <c r="CT52" i="1"/>
  <c r="CQ52" i="1"/>
  <c r="CL52" i="1"/>
  <c r="CK52" i="1"/>
  <c r="CJ52" i="1"/>
  <c r="CI52" i="1"/>
  <c r="CH52" i="1"/>
  <c r="CM52" i="1" s="1"/>
  <c r="CN52" i="1" s="1"/>
  <c r="H52" i="1" s="1"/>
  <c r="I52" i="1" s="1"/>
  <c r="BQ52" i="1"/>
  <c r="BP52" i="1"/>
  <c r="BO52" i="1"/>
  <c r="BN52" i="1"/>
  <c r="BM52" i="1"/>
  <c r="BR52" i="1" s="1"/>
  <c r="AU52" i="1"/>
  <c r="AV52" i="1" s="1"/>
  <c r="E52" i="1" s="1"/>
  <c r="F52" i="1" s="1"/>
  <c r="AD52" i="1"/>
  <c r="M52" i="1"/>
  <c r="L52" i="1"/>
  <c r="J52" i="1"/>
  <c r="G52" i="1"/>
  <c r="CT51" i="1"/>
  <c r="CQ51" i="1"/>
  <c r="CL51" i="1"/>
  <c r="CK51" i="1"/>
  <c r="CJ51" i="1"/>
  <c r="CI51" i="1"/>
  <c r="CH51" i="1"/>
  <c r="CM51" i="1" s="1"/>
  <c r="CN51" i="1" s="1"/>
  <c r="H51" i="1" s="1"/>
  <c r="I51" i="1" s="1"/>
  <c r="BQ51" i="1"/>
  <c r="BP51" i="1"/>
  <c r="BO51" i="1"/>
  <c r="BN51" i="1"/>
  <c r="BM51" i="1"/>
  <c r="BR51" i="1" s="1"/>
  <c r="AU51" i="1"/>
  <c r="AV51" i="1" s="1"/>
  <c r="E51" i="1" s="1"/>
  <c r="F51" i="1" s="1"/>
  <c r="AD51" i="1"/>
  <c r="M51" i="1"/>
  <c r="L51" i="1"/>
  <c r="J51" i="1"/>
  <c r="G51" i="1"/>
  <c r="CT50" i="1"/>
  <c r="CQ50" i="1"/>
  <c r="CL50" i="1"/>
  <c r="CK50" i="1"/>
  <c r="CJ50" i="1"/>
  <c r="CI50" i="1"/>
  <c r="CH50" i="1"/>
  <c r="CM50" i="1" s="1"/>
  <c r="CN50" i="1" s="1"/>
  <c r="H50" i="1" s="1"/>
  <c r="I50" i="1" s="1"/>
  <c r="BQ50" i="1"/>
  <c r="BP50" i="1"/>
  <c r="BO50" i="1"/>
  <c r="BN50" i="1"/>
  <c r="BM50" i="1"/>
  <c r="BR50" i="1" s="1"/>
  <c r="AU50" i="1"/>
  <c r="AV50" i="1" s="1"/>
  <c r="E50" i="1" s="1"/>
  <c r="F50" i="1" s="1"/>
  <c r="AD50" i="1"/>
  <c r="M50" i="1"/>
  <c r="L50" i="1"/>
  <c r="J50" i="1"/>
  <c r="G50" i="1"/>
  <c r="CT49" i="1"/>
  <c r="CQ49" i="1"/>
  <c r="CL49" i="1"/>
  <c r="CK49" i="1"/>
  <c r="CJ49" i="1"/>
  <c r="CI49" i="1"/>
  <c r="CH49" i="1"/>
  <c r="CM49" i="1" s="1"/>
  <c r="CN49" i="1" s="1"/>
  <c r="H49" i="1" s="1"/>
  <c r="I49" i="1" s="1"/>
  <c r="BQ49" i="1"/>
  <c r="BP49" i="1"/>
  <c r="BO49" i="1"/>
  <c r="BN49" i="1"/>
  <c r="BM49" i="1"/>
  <c r="BR49" i="1" s="1"/>
  <c r="AU49" i="1"/>
  <c r="AV49" i="1" s="1"/>
  <c r="E49" i="1" s="1"/>
  <c r="F49" i="1" s="1"/>
  <c r="AD49" i="1"/>
  <c r="M49" i="1"/>
  <c r="L49" i="1"/>
  <c r="J49" i="1"/>
  <c r="G49" i="1"/>
  <c r="CT48" i="1"/>
  <c r="CQ48" i="1"/>
  <c r="CL48" i="1"/>
  <c r="CK48" i="1"/>
  <c r="CJ48" i="1"/>
  <c r="CI48" i="1"/>
  <c r="CH48" i="1"/>
  <c r="CM48" i="1" s="1"/>
  <c r="CN48" i="1" s="1"/>
  <c r="H48" i="1" s="1"/>
  <c r="I48" i="1" s="1"/>
  <c r="BQ48" i="1"/>
  <c r="BP48" i="1"/>
  <c r="BO48" i="1"/>
  <c r="BN48" i="1"/>
  <c r="BM48" i="1"/>
  <c r="BR48" i="1" s="1"/>
  <c r="AU48" i="1"/>
  <c r="AV48" i="1" s="1"/>
  <c r="E48" i="1" s="1"/>
  <c r="F48" i="1" s="1"/>
  <c r="AD48" i="1"/>
  <c r="M48" i="1"/>
  <c r="L48" i="1"/>
  <c r="J48" i="1"/>
  <c r="G48" i="1"/>
  <c r="CT47" i="1"/>
  <c r="CQ47" i="1"/>
  <c r="CL47" i="1"/>
  <c r="CK47" i="1"/>
  <c r="CJ47" i="1"/>
  <c r="CI47" i="1"/>
  <c r="CH47" i="1"/>
  <c r="CM47" i="1" s="1"/>
  <c r="CN47" i="1" s="1"/>
  <c r="H47" i="1" s="1"/>
  <c r="I47" i="1" s="1"/>
  <c r="BQ47" i="1"/>
  <c r="BP47" i="1"/>
  <c r="BO47" i="1"/>
  <c r="BN47" i="1"/>
  <c r="BM47" i="1"/>
  <c r="BR47" i="1" s="1"/>
  <c r="AU47" i="1"/>
  <c r="AV47" i="1" s="1"/>
  <c r="E47" i="1" s="1"/>
  <c r="F47" i="1" s="1"/>
  <c r="AD47" i="1"/>
  <c r="M47" i="1"/>
  <c r="L47" i="1"/>
  <c r="J47" i="1"/>
  <c r="G47" i="1"/>
  <c r="CT46" i="1"/>
  <c r="CQ46" i="1"/>
  <c r="CL46" i="1"/>
  <c r="CK46" i="1"/>
  <c r="CJ46" i="1"/>
  <c r="CI46" i="1"/>
  <c r="CH46" i="1"/>
  <c r="CM46" i="1" s="1"/>
  <c r="CN46" i="1" s="1"/>
  <c r="H46" i="1" s="1"/>
  <c r="I46" i="1" s="1"/>
  <c r="BQ46" i="1"/>
  <c r="BP46" i="1"/>
  <c r="BO46" i="1"/>
  <c r="BN46" i="1"/>
  <c r="BM46" i="1"/>
  <c r="BR46" i="1" s="1"/>
  <c r="AU46" i="1"/>
  <c r="AV46" i="1" s="1"/>
  <c r="E46" i="1" s="1"/>
  <c r="F46" i="1" s="1"/>
  <c r="AD46" i="1"/>
  <c r="M46" i="1"/>
  <c r="L46" i="1"/>
  <c r="J46" i="1"/>
  <c r="G46" i="1"/>
  <c r="CT45" i="1"/>
  <c r="J45" i="1" s="1"/>
  <c r="CL45" i="1"/>
  <c r="CK45" i="1"/>
  <c r="CJ45" i="1"/>
  <c r="CI45" i="1"/>
  <c r="CH45" i="1"/>
  <c r="BQ45" i="1"/>
  <c r="BP45" i="1"/>
  <c r="BO45" i="1"/>
  <c r="BN45" i="1"/>
  <c r="BM45" i="1"/>
  <c r="AU45" i="1"/>
  <c r="AV45" i="1" s="1"/>
  <c r="E45" i="1" s="1"/>
  <c r="F45" i="1" s="1"/>
  <c r="AD45" i="1"/>
  <c r="M45" i="1"/>
  <c r="L45" i="1"/>
  <c r="G45" i="1"/>
  <c r="CT44" i="1"/>
  <c r="J44" i="1" s="1"/>
  <c r="CL44" i="1"/>
  <c r="CK44" i="1"/>
  <c r="CJ44" i="1"/>
  <c r="CI44" i="1"/>
  <c r="CH44" i="1"/>
  <c r="BQ44" i="1"/>
  <c r="BP44" i="1"/>
  <c r="BO44" i="1"/>
  <c r="BN44" i="1"/>
  <c r="BM44" i="1"/>
  <c r="AU44" i="1"/>
  <c r="AV44" i="1" s="1"/>
  <c r="E44" i="1" s="1"/>
  <c r="F44" i="1" s="1"/>
  <c r="AD44" i="1"/>
  <c r="M44" i="1"/>
  <c r="L44" i="1"/>
  <c r="G44" i="1"/>
  <c r="CT43" i="1"/>
  <c r="CL43" i="1"/>
  <c r="CK43" i="1"/>
  <c r="CJ43" i="1"/>
  <c r="CI43" i="1"/>
  <c r="CH43" i="1"/>
  <c r="BQ43" i="1"/>
  <c r="BP43" i="1"/>
  <c r="BO43" i="1"/>
  <c r="BN43" i="1"/>
  <c r="BM43" i="1"/>
  <c r="AU43" i="1"/>
  <c r="AV43" i="1" s="1"/>
  <c r="E43" i="1" s="1"/>
  <c r="F43" i="1" s="1"/>
  <c r="AD43" i="1"/>
  <c r="M43" i="1"/>
  <c r="L43" i="1"/>
  <c r="J43" i="1"/>
  <c r="G43" i="1"/>
  <c r="CT42" i="1"/>
  <c r="J42" i="1" s="1"/>
  <c r="CL42" i="1"/>
  <c r="CK42" i="1"/>
  <c r="CJ42" i="1"/>
  <c r="CI42" i="1"/>
  <c r="CH42" i="1"/>
  <c r="BQ42" i="1"/>
  <c r="BP42" i="1"/>
  <c r="BO42" i="1"/>
  <c r="BN42" i="1"/>
  <c r="BM42" i="1"/>
  <c r="AU42" i="1"/>
  <c r="AV42" i="1" s="1"/>
  <c r="E42" i="1" s="1"/>
  <c r="F42" i="1" s="1"/>
  <c r="AD42" i="1"/>
  <c r="L42" i="1" s="1"/>
  <c r="M42" i="1"/>
  <c r="G42" i="1"/>
  <c r="CT41" i="1"/>
  <c r="CL41" i="1"/>
  <c r="CK41" i="1"/>
  <c r="CJ41" i="1"/>
  <c r="CI41" i="1"/>
  <c r="CH41" i="1"/>
  <c r="BQ41" i="1"/>
  <c r="BP41" i="1"/>
  <c r="BO41" i="1"/>
  <c r="BN41" i="1"/>
  <c r="BM41" i="1"/>
  <c r="BR41" i="1" s="1"/>
  <c r="AU41" i="1"/>
  <c r="AV41" i="1" s="1"/>
  <c r="E41" i="1" s="1"/>
  <c r="F41" i="1" s="1"/>
  <c r="AD41" i="1"/>
  <c r="M41" i="1"/>
  <c r="L41" i="1"/>
  <c r="J41" i="1"/>
  <c r="G41" i="1"/>
  <c r="CT40" i="1"/>
  <c r="J40" i="1" s="1"/>
  <c r="CL40" i="1"/>
  <c r="CK40" i="1"/>
  <c r="CJ40" i="1"/>
  <c r="CI40" i="1"/>
  <c r="CH40" i="1"/>
  <c r="BQ40" i="1"/>
  <c r="BP40" i="1"/>
  <c r="BO40" i="1"/>
  <c r="BN40" i="1"/>
  <c r="BM40" i="1"/>
  <c r="BR40" i="1" s="1"/>
  <c r="AU40" i="1"/>
  <c r="AV40" i="1" s="1"/>
  <c r="E40" i="1" s="1"/>
  <c r="F40" i="1" s="1"/>
  <c r="AD40" i="1"/>
  <c r="M40" i="1"/>
  <c r="L40" i="1"/>
  <c r="G40" i="1"/>
  <c r="CT39" i="1"/>
  <c r="CL39" i="1"/>
  <c r="CK39" i="1"/>
  <c r="CJ39" i="1"/>
  <c r="CI39" i="1"/>
  <c r="CH39" i="1"/>
  <c r="BQ39" i="1"/>
  <c r="BP39" i="1"/>
  <c r="BO39" i="1"/>
  <c r="BN39" i="1"/>
  <c r="BM39" i="1"/>
  <c r="BR39" i="1" s="1"/>
  <c r="AU39" i="1"/>
  <c r="AV39" i="1" s="1"/>
  <c r="E39" i="1" s="1"/>
  <c r="F39" i="1" s="1"/>
  <c r="AD39" i="1"/>
  <c r="M39" i="1"/>
  <c r="L39" i="1"/>
  <c r="J39" i="1"/>
  <c r="G39" i="1"/>
  <c r="CT38" i="1"/>
  <c r="J38" i="1" s="1"/>
  <c r="CL38" i="1"/>
  <c r="CK38" i="1"/>
  <c r="CJ38" i="1"/>
  <c r="CI38" i="1"/>
  <c r="CH38" i="1"/>
  <c r="BQ38" i="1"/>
  <c r="BP38" i="1"/>
  <c r="BO38" i="1"/>
  <c r="BN38" i="1"/>
  <c r="BM38" i="1"/>
  <c r="BR38" i="1" s="1"/>
  <c r="AU38" i="1"/>
  <c r="AV38" i="1" s="1"/>
  <c r="E38" i="1" s="1"/>
  <c r="F38" i="1" s="1"/>
  <c r="AD38" i="1"/>
  <c r="M38" i="1"/>
  <c r="L38" i="1"/>
  <c r="G38" i="1"/>
  <c r="CT37" i="1"/>
  <c r="CL37" i="1"/>
  <c r="CK37" i="1"/>
  <c r="CJ37" i="1"/>
  <c r="CI37" i="1"/>
  <c r="CH37" i="1"/>
  <c r="BQ37" i="1"/>
  <c r="BP37" i="1"/>
  <c r="BO37" i="1"/>
  <c r="BN37" i="1"/>
  <c r="BM37" i="1"/>
  <c r="BR37" i="1" s="1"/>
  <c r="AU37" i="1"/>
  <c r="AV37" i="1" s="1"/>
  <c r="E37" i="1" s="1"/>
  <c r="F37" i="1" s="1"/>
  <c r="AD37" i="1"/>
  <c r="M37" i="1"/>
  <c r="L37" i="1"/>
  <c r="J37" i="1"/>
  <c r="G37" i="1"/>
  <c r="CT36" i="1"/>
  <c r="J36" i="1" s="1"/>
  <c r="G36" i="1"/>
  <c r="CL36" i="1"/>
  <c r="CK36" i="1"/>
  <c r="CJ36" i="1"/>
  <c r="CI36" i="1"/>
  <c r="CH36" i="1"/>
  <c r="BQ36" i="1"/>
  <c r="BP36" i="1"/>
  <c r="BO36" i="1"/>
  <c r="BN36" i="1"/>
  <c r="BM36" i="1"/>
  <c r="BR36" i="1" s="1"/>
  <c r="AU36" i="1"/>
  <c r="AV36" i="1" s="1"/>
  <c r="E36" i="1" s="1"/>
  <c r="F36" i="1" s="1"/>
  <c r="AD36" i="1"/>
  <c r="L36" i="1" s="1"/>
  <c r="M36" i="1"/>
  <c r="CT35" i="1"/>
  <c r="CL35" i="1"/>
  <c r="CK35" i="1"/>
  <c r="CJ35" i="1"/>
  <c r="CI35" i="1"/>
  <c r="CH35" i="1"/>
  <c r="BQ35" i="1"/>
  <c r="BP35" i="1"/>
  <c r="BO35" i="1"/>
  <c r="BN35" i="1"/>
  <c r="BM35" i="1"/>
  <c r="AU35" i="1"/>
  <c r="AV35" i="1" s="1"/>
  <c r="E35" i="1" s="1"/>
  <c r="F35" i="1" s="1"/>
  <c r="AD35" i="1"/>
  <c r="M35" i="1"/>
  <c r="L35" i="1"/>
  <c r="J35" i="1"/>
  <c r="G35" i="1"/>
  <c r="CT34" i="1"/>
  <c r="J34" i="1" s="1"/>
  <c r="CL34" i="1"/>
  <c r="CK34" i="1"/>
  <c r="CJ34" i="1"/>
  <c r="CI34" i="1"/>
  <c r="CH34" i="1"/>
  <c r="BQ34" i="1"/>
  <c r="BP34" i="1"/>
  <c r="BO34" i="1"/>
  <c r="BN34" i="1"/>
  <c r="BM34" i="1"/>
  <c r="AU34" i="1"/>
  <c r="AV34" i="1" s="1"/>
  <c r="E34" i="1" s="1"/>
  <c r="F34" i="1" s="1"/>
  <c r="AD34" i="1"/>
  <c r="M34" i="1"/>
  <c r="L34" i="1"/>
  <c r="G34" i="1"/>
  <c r="DF33" i="1"/>
  <c r="CT33" i="1"/>
  <c r="G33" i="1"/>
  <c r="CL33" i="1"/>
  <c r="CK33" i="1"/>
  <c r="CJ33" i="1"/>
  <c r="CI33" i="1"/>
  <c r="CH33" i="1"/>
  <c r="BQ33" i="1"/>
  <c r="BP33" i="1"/>
  <c r="BO33" i="1"/>
  <c r="BN33" i="1"/>
  <c r="BM33" i="1"/>
  <c r="BR33" i="1" s="1"/>
  <c r="AU33" i="1"/>
  <c r="AV33" i="1" s="1"/>
  <c r="E33" i="1" s="1"/>
  <c r="F33" i="1" s="1"/>
  <c r="AD33" i="1"/>
  <c r="M33" i="1"/>
  <c r="L33" i="1"/>
  <c r="J33" i="1"/>
  <c r="DF32" i="1"/>
  <c r="CT32" i="1"/>
  <c r="J32" i="1" s="1"/>
  <c r="CL32" i="1"/>
  <c r="CK32" i="1"/>
  <c r="CJ32" i="1"/>
  <c r="CI32" i="1"/>
  <c r="CH32" i="1"/>
  <c r="BQ32" i="1"/>
  <c r="BP32" i="1"/>
  <c r="BO32" i="1"/>
  <c r="BN32" i="1"/>
  <c r="BM32" i="1"/>
  <c r="BR32" i="1" s="1"/>
  <c r="AU32" i="1"/>
  <c r="AV32" i="1" s="1"/>
  <c r="E32" i="1" s="1"/>
  <c r="F32" i="1" s="1"/>
  <c r="AD32" i="1"/>
  <c r="M32" i="1"/>
  <c r="L32" i="1"/>
  <c r="G32" i="1"/>
  <c r="DF31" i="1"/>
  <c r="CT31" i="1"/>
  <c r="G31" i="1"/>
  <c r="CL31" i="1"/>
  <c r="CK31" i="1"/>
  <c r="CJ31" i="1"/>
  <c r="CI31" i="1"/>
  <c r="CH31" i="1"/>
  <c r="BQ31" i="1"/>
  <c r="BP31" i="1"/>
  <c r="BO31" i="1"/>
  <c r="BN31" i="1"/>
  <c r="BM31" i="1"/>
  <c r="AU31" i="1"/>
  <c r="AV31" i="1" s="1"/>
  <c r="E31" i="1" s="1"/>
  <c r="F31" i="1" s="1"/>
  <c r="AD31" i="1"/>
  <c r="M31" i="1"/>
  <c r="L31" i="1"/>
  <c r="J31" i="1"/>
  <c r="DF30" i="1"/>
  <c r="CT30" i="1"/>
  <c r="J30" i="1" s="1"/>
  <c r="CL30" i="1"/>
  <c r="CK30" i="1"/>
  <c r="CJ30" i="1"/>
  <c r="CI30" i="1"/>
  <c r="CH30" i="1"/>
  <c r="BQ30" i="1"/>
  <c r="BP30" i="1"/>
  <c r="BO30" i="1"/>
  <c r="BN30" i="1"/>
  <c r="BM30" i="1"/>
  <c r="AU30" i="1"/>
  <c r="AV30" i="1" s="1"/>
  <c r="E30" i="1" s="1"/>
  <c r="F30" i="1" s="1"/>
  <c r="AD30" i="1"/>
  <c r="M30" i="1"/>
  <c r="L30" i="1"/>
  <c r="G30" i="1"/>
  <c r="DF29" i="1"/>
  <c r="CT29" i="1"/>
  <c r="G29" i="1"/>
  <c r="CL29" i="1"/>
  <c r="CK29" i="1"/>
  <c r="CJ29" i="1"/>
  <c r="CI29" i="1"/>
  <c r="CH29" i="1"/>
  <c r="BQ29" i="1"/>
  <c r="BP29" i="1"/>
  <c r="BO29" i="1"/>
  <c r="BN29" i="1"/>
  <c r="BM29" i="1"/>
  <c r="AU29" i="1"/>
  <c r="AV29" i="1" s="1"/>
  <c r="E29" i="1" s="1"/>
  <c r="F29" i="1" s="1"/>
  <c r="AD29" i="1"/>
  <c r="M29" i="1"/>
  <c r="L29" i="1"/>
  <c r="J29" i="1"/>
  <c r="DF28" i="1"/>
  <c r="CT28" i="1"/>
  <c r="J28" i="1" s="1"/>
  <c r="CL28" i="1"/>
  <c r="CK28" i="1"/>
  <c r="CJ28" i="1"/>
  <c r="CI28" i="1"/>
  <c r="CH28" i="1"/>
  <c r="BQ28" i="1"/>
  <c r="BP28" i="1"/>
  <c r="BO28" i="1"/>
  <c r="BN28" i="1"/>
  <c r="BM28" i="1"/>
  <c r="BR28" i="1" s="1"/>
  <c r="AU28" i="1"/>
  <c r="AV28" i="1" s="1"/>
  <c r="E28" i="1" s="1"/>
  <c r="F28" i="1" s="1"/>
  <c r="AD28" i="1"/>
  <c r="M28" i="1"/>
  <c r="L28" i="1"/>
  <c r="G28" i="1"/>
  <c r="DF27" i="1"/>
  <c r="CT27" i="1"/>
  <c r="G27" i="1"/>
  <c r="CL27" i="1"/>
  <c r="CK27" i="1"/>
  <c r="CJ27" i="1"/>
  <c r="CI27" i="1"/>
  <c r="CH27" i="1"/>
  <c r="BQ27" i="1"/>
  <c r="BP27" i="1"/>
  <c r="BO27" i="1"/>
  <c r="BN27" i="1"/>
  <c r="BM27" i="1"/>
  <c r="AU27" i="1"/>
  <c r="AV27" i="1" s="1"/>
  <c r="E27" i="1" s="1"/>
  <c r="F27" i="1" s="1"/>
  <c r="AD27" i="1"/>
  <c r="M27" i="1"/>
  <c r="L27" i="1"/>
  <c r="J27" i="1"/>
  <c r="DF26" i="1"/>
  <c r="CT26" i="1"/>
  <c r="J26" i="1" s="1"/>
  <c r="CL26" i="1"/>
  <c r="CK26" i="1"/>
  <c r="CJ26" i="1"/>
  <c r="CI26" i="1"/>
  <c r="CH26" i="1"/>
  <c r="BQ26" i="1"/>
  <c r="BP26" i="1"/>
  <c r="BO26" i="1"/>
  <c r="BN26" i="1"/>
  <c r="BM26" i="1"/>
  <c r="AU26" i="1"/>
  <c r="AV26" i="1" s="1"/>
  <c r="E26" i="1" s="1"/>
  <c r="F26" i="1" s="1"/>
  <c r="AD26" i="1"/>
  <c r="L26" i="1" s="1"/>
  <c r="M26" i="1"/>
  <c r="G26" i="1"/>
  <c r="DF25" i="1"/>
  <c r="CT25" i="1"/>
  <c r="J25" i="1" s="1"/>
  <c r="G25" i="1"/>
  <c r="CL25" i="1"/>
  <c r="CK25" i="1"/>
  <c r="CJ25" i="1"/>
  <c r="CI25" i="1"/>
  <c r="CH25" i="1"/>
  <c r="BQ25" i="1"/>
  <c r="BP25" i="1"/>
  <c r="BO25" i="1"/>
  <c r="BN25" i="1"/>
  <c r="BM25" i="1"/>
  <c r="AU25" i="1"/>
  <c r="AV25" i="1" s="1"/>
  <c r="E25" i="1" s="1"/>
  <c r="F25" i="1" s="1"/>
  <c r="AD25" i="1"/>
  <c r="M25" i="1"/>
  <c r="L25" i="1"/>
  <c r="DF24" i="1"/>
  <c r="CT24" i="1"/>
  <c r="CL24" i="1"/>
  <c r="CK24" i="1"/>
  <c r="CJ24" i="1"/>
  <c r="CI24" i="1"/>
  <c r="CH24" i="1"/>
  <c r="BQ24" i="1"/>
  <c r="BP24" i="1"/>
  <c r="BO24" i="1"/>
  <c r="BN24" i="1"/>
  <c r="BM24" i="1"/>
  <c r="AU24" i="1"/>
  <c r="AV24" i="1" s="1"/>
  <c r="E24" i="1" s="1"/>
  <c r="F24" i="1" s="1"/>
  <c r="AD24" i="1"/>
  <c r="M24" i="1"/>
  <c r="L24" i="1"/>
  <c r="J24" i="1"/>
  <c r="G24" i="1"/>
  <c r="DF23" i="1"/>
  <c r="CT23" i="1"/>
  <c r="J23" i="1" s="1"/>
  <c r="G23" i="1"/>
  <c r="CL23" i="1"/>
  <c r="CK23" i="1"/>
  <c r="CJ23" i="1"/>
  <c r="CI23" i="1"/>
  <c r="CH23" i="1"/>
  <c r="BQ23" i="1"/>
  <c r="BP23" i="1"/>
  <c r="BO23" i="1"/>
  <c r="BN23" i="1"/>
  <c r="BM23" i="1"/>
  <c r="AU23" i="1"/>
  <c r="AV23" i="1" s="1"/>
  <c r="E23" i="1" s="1"/>
  <c r="F23" i="1" s="1"/>
  <c r="AD23" i="1"/>
  <c r="M23" i="1"/>
  <c r="L23" i="1"/>
  <c r="DF22" i="1"/>
  <c r="CT22" i="1"/>
  <c r="J22" i="1" s="1"/>
  <c r="CL22" i="1"/>
  <c r="CK22" i="1"/>
  <c r="CJ22" i="1"/>
  <c r="CI22" i="1"/>
  <c r="CH22" i="1"/>
  <c r="BQ22" i="1"/>
  <c r="BP22" i="1"/>
  <c r="BO22" i="1"/>
  <c r="BN22" i="1"/>
  <c r="BM22" i="1"/>
  <c r="AU22" i="1"/>
  <c r="AV22" i="1" s="1"/>
  <c r="E22" i="1" s="1"/>
  <c r="F22" i="1" s="1"/>
  <c r="AD22" i="1"/>
  <c r="M22" i="1"/>
  <c r="L22" i="1"/>
  <c r="G22" i="1"/>
  <c r="CT21" i="1"/>
  <c r="CL21" i="1"/>
  <c r="CK21" i="1"/>
  <c r="CJ21" i="1"/>
  <c r="CI21" i="1"/>
  <c r="CH21" i="1"/>
  <c r="BQ21" i="1"/>
  <c r="BP21" i="1"/>
  <c r="BO21" i="1"/>
  <c r="BN21" i="1"/>
  <c r="BM21" i="1"/>
  <c r="AU21" i="1"/>
  <c r="AV21" i="1" s="1"/>
  <c r="E21" i="1" s="1"/>
  <c r="F21" i="1" s="1"/>
  <c r="AD21" i="1"/>
  <c r="L21" i="1" s="1"/>
  <c r="M21" i="1"/>
  <c r="J21" i="1"/>
  <c r="G21" i="1"/>
  <c r="DF20" i="1"/>
  <c r="CT20" i="1"/>
  <c r="J20" i="1" s="1"/>
  <c r="G20" i="1"/>
  <c r="CL20" i="1"/>
  <c r="CK20" i="1"/>
  <c r="CJ20" i="1"/>
  <c r="CI20" i="1"/>
  <c r="CH20" i="1"/>
  <c r="BQ20" i="1"/>
  <c r="BP20" i="1"/>
  <c r="BO20" i="1"/>
  <c r="BN20" i="1"/>
  <c r="BM20" i="1"/>
  <c r="AU20" i="1"/>
  <c r="AV20" i="1" s="1"/>
  <c r="E20" i="1" s="1"/>
  <c r="F20" i="1" s="1"/>
  <c r="AD20" i="1"/>
  <c r="M20" i="1"/>
  <c r="L20" i="1"/>
  <c r="DF19" i="1"/>
  <c r="CT19" i="1"/>
  <c r="CL19" i="1"/>
  <c r="CK19" i="1"/>
  <c r="CJ19" i="1"/>
  <c r="CI19" i="1"/>
  <c r="CH19" i="1"/>
  <c r="BQ19" i="1"/>
  <c r="BP19" i="1"/>
  <c r="BO19" i="1"/>
  <c r="BN19" i="1"/>
  <c r="BM19" i="1"/>
  <c r="AU19" i="1"/>
  <c r="AV19" i="1" s="1"/>
  <c r="E19" i="1" s="1"/>
  <c r="F19" i="1" s="1"/>
  <c r="AD19" i="1"/>
  <c r="L19" i="1" s="1"/>
  <c r="M19" i="1"/>
  <c r="J19" i="1"/>
  <c r="G19" i="1"/>
  <c r="DF18" i="1"/>
  <c r="CT18" i="1"/>
  <c r="J18" i="1" s="1"/>
  <c r="G18" i="1"/>
  <c r="CL18" i="1"/>
  <c r="CK18" i="1"/>
  <c r="CJ18" i="1"/>
  <c r="CI18" i="1"/>
  <c r="CH18" i="1"/>
  <c r="BQ18" i="1"/>
  <c r="BP18" i="1"/>
  <c r="BO18" i="1"/>
  <c r="BN18" i="1"/>
  <c r="BM18" i="1"/>
  <c r="AU18" i="1"/>
  <c r="AV18" i="1" s="1"/>
  <c r="E18" i="1" s="1"/>
  <c r="F18" i="1" s="1"/>
  <c r="AD18" i="1"/>
  <c r="M18" i="1"/>
  <c r="L18" i="1"/>
  <c r="DF17" i="1"/>
  <c r="CT17" i="1"/>
  <c r="CL17" i="1"/>
  <c r="CK17" i="1"/>
  <c r="CJ17" i="1"/>
  <c r="CI17" i="1"/>
  <c r="CH17" i="1"/>
  <c r="BQ17" i="1"/>
  <c r="BP17" i="1"/>
  <c r="BO17" i="1"/>
  <c r="BN17" i="1"/>
  <c r="BM17" i="1"/>
  <c r="AU17" i="1"/>
  <c r="AV17" i="1" s="1"/>
  <c r="E17" i="1" s="1"/>
  <c r="F17" i="1" s="1"/>
  <c r="AD17" i="1"/>
  <c r="L17" i="1" s="1"/>
  <c r="M17" i="1"/>
  <c r="J17" i="1"/>
  <c r="G17" i="1"/>
  <c r="DF16" i="1"/>
  <c r="CT16" i="1"/>
  <c r="J16" i="1" s="1"/>
  <c r="G16" i="1"/>
  <c r="CL16" i="1"/>
  <c r="CK16" i="1"/>
  <c r="CJ16" i="1"/>
  <c r="CI16" i="1"/>
  <c r="CH16" i="1"/>
  <c r="BQ16" i="1"/>
  <c r="BP16" i="1"/>
  <c r="BO16" i="1"/>
  <c r="BN16" i="1"/>
  <c r="BR16" i="1" s="1"/>
  <c r="BM16" i="1"/>
  <c r="AU16" i="1"/>
  <c r="AV16" i="1" s="1"/>
  <c r="E16" i="1" s="1"/>
  <c r="F16" i="1" s="1"/>
  <c r="AD16" i="1"/>
  <c r="L16" i="1" s="1"/>
  <c r="M16" i="1"/>
  <c r="DF15" i="1"/>
  <c r="CT15" i="1"/>
  <c r="J15" i="1" s="1"/>
  <c r="CL15" i="1"/>
  <c r="CK15" i="1"/>
  <c r="CJ15" i="1"/>
  <c r="CI15" i="1"/>
  <c r="CH15" i="1"/>
  <c r="BQ15" i="1"/>
  <c r="BP15" i="1"/>
  <c r="BO15" i="1"/>
  <c r="BN15" i="1"/>
  <c r="BM15" i="1"/>
  <c r="AU15" i="1"/>
  <c r="AV15" i="1" s="1"/>
  <c r="E15" i="1" s="1"/>
  <c r="F15" i="1" s="1"/>
  <c r="AD15" i="1"/>
  <c r="M15" i="1"/>
  <c r="L15" i="1"/>
  <c r="G15" i="1"/>
  <c r="DF14" i="1"/>
  <c r="CT14" i="1"/>
  <c r="J14" i="1" s="1"/>
  <c r="G14" i="1"/>
  <c r="CL14" i="1"/>
  <c r="CK14" i="1"/>
  <c r="CJ14" i="1"/>
  <c r="CI14" i="1"/>
  <c r="CH14" i="1"/>
  <c r="BQ14" i="1"/>
  <c r="BP14" i="1"/>
  <c r="BO14" i="1"/>
  <c r="BN14" i="1"/>
  <c r="BM14" i="1"/>
  <c r="AU14" i="1"/>
  <c r="AV14" i="1" s="1"/>
  <c r="E14" i="1" s="1"/>
  <c r="F14" i="1" s="1"/>
  <c r="AD14" i="1"/>
  <c r="L14" i="1" s="1"/>
  <c r="M14" i="1"/>
  <c r="DF13" i="1"/>
  <c r="CT13" i="1"/>
  <c r="J13" i="1" s="1"/>
  <c r="G13" i="1"/>
  <c r="CL13" i="1"/>
  <c r="CK13" i="1"/>
  <c r="CJ13" i="1"/>
  <c r="CI13" i="1"/>
  <c r="CH13" i="1"/>
  <c r="BQ13" i="1"/>
  <c r="BP13" i="1"/>
  <c r="BO13" i="1"/>
  <c r="BN13" i="1"/>
  <c r="BM13" i="1"/>
  <c r="AU13" i="1"/>
  <c r="AV13" i="1" s="1"/>
  <c r="E13" i="1" s="1"/>
  <c r="F13" i="1" s="1"/>
  <c r="AD13" i="1"/>
  <c r="L13" i="1" s="1"/>
  <c r="M13" i="1"/>
  <c r="DF12" i="1"/>
  <c r="CT12" i="1"/>
  <c r="J12" i="1" s="1"/>
  <c r="G12" i="1"/>
  <c r="CL12" i="1"/>
  <c r="CK12" i="1"/>
  <c r="CJ12" i="1"/>
  <c r="CI12" i="1"/>
  <c r="CH12" i="1"/>
  <c r="BQ12" i="1"/>
  <c r="BP12" i="1"/>
  <c r="BO12" i="1"/>
  <c r="BN12" i="1"/>
  <c r="BM12" i="1"/>
  <c r="AU12" i="1"/>
  <c r="AV12" i="1" s="1"/>
  <c r="E12" i="1" s="1"/>
  <c r="F12" i="1" s="1"/>
  <c r="AD12" i="1"/>
  <c r="L12" i="1" s="1"/>
  <c r="M12" i="1"/>
  <c r="DF11" i="1"/>
  <c r="CT11" i="1"/>
  <c r="J11" i="1" s="1"/>
  <c r="CQ11" i="1"/>
  <c r="G11" i="1" s="1"/>
  <c r="CL11" i="1"/>
  <c r="CK11" i="1"/>
  <c r="CJ11" i="1"/>
  <c r="CI11" i="1"/>
  <c r="CH11" i="1"/>
  <c r="BQ11" i="1"/>
  <c r="BP11" i="1"/>
  <c r="BO11" i="1"/>
  <c r="BN11" i="1"/>
  <c r="BM11" i="1"/>
  <c r="AU11" i="1"/>
  <c r="AV11" i="1" s="1"/>
  <c r="E11" i="1" s="1"/>
  <c r="F11" i="1" s="1"/>
  <c r="AD11" i="1"/>
  <c r="L11" i="1" s="1"/>
  <c r="M11" i="1"/>
  <c r="DF10" i="1"/>
  <c r="DF9" i="1"/>
  <c r="BC2" i="1"/>
  <c r="T2" i="1"/>
  <c r="BR37" i="3" l="1"/>
  <c r="BR25" i="1"/>
  <c r="BR11" i="1"/>
  <c r="BR12" i="1"/>
  <c r="CM12" i="1" s="1"/>
  <c r="CN12" i="1" s="1"/>
  <c r="H12" i="1" s="1"/>
  <c r="I12" i="1" s="1"/>
  <c r="BR15" i="1"/>
  <c r="CM15" i="1" s="1"/>
  <c r="CN15" i="1" s="1"/>
  <c r="H15" i="1" s="1"/>
  <c r="I15" i="1" s="1"/>
  <c r="BR42" i="1"/>
  <c r="BR44" i="1"/>
  <c r="CM44" i="1" s="1"/>
  <c r="CN44" i="1" s="1"/>
  <c r="H44" i="1" s="1"/>
  <c r="I44" i="1" s="1"/>
  <c r="CM38" i="3"/>
  <c r="CN38" i="3" s="1"/>
  <c r="H38" i="3" s="1"/>
  <c r="I38" i="3" s="1"/>
  <c r="CM16" i="1"/>
  <c r="CN16" i="1" s="1"/>
  <c r="H16" i="1" s="1"/>
  <c r="I16" i="1" s="1"/>
  <c r="CM37" i="3"/>
  <c r="CN37" i="3" s="1"/>
  <c r="H37" i="3" s="1"/>
  <c r="I37" i="3" s="1"/>
  <c r="BR45" i="1"/>
  <c r="CM45" i="1" s="1"/>
  <c r="CN45" i="1" s="1"/>
  <c r="H45" i="1" s="1"/>
  <c r="I45" i="1" s="1"/>
  <c r="BR11" i="3"/>
  <c r="BR34" i="3"/>
  <c r="CM34" i="3" s="1"/>
  <c r="CN34" i="3" s="1"/>
  <c r="H34" i="3" s="1"/>
  <c r="I34" i="3" s="1"/>
  <c r="BR18" i="3"/>
  <c r="CM35" i="3"/>
  <c r="CN35" i="3" s="1"/>
  <c r="H35" i="3" s="1"/>
  <c r="I35" i="3" s="1"/>
  <c r="CM29" i="3"/>
  <c r="CN29" i="3" s="1"/>
  <c r="H29" i="3" s="1"/>
  <c r="I29" i="3" s="1"/>
  <c r="CM30" i="3"/>
  <c r="CN30" i="3" s="1"/>
  <c r="H30" i="3" s="1"/>
  <c r="I30" i="3" s="1"/>
  <c r="BR31" i="3"/>
  <c r="CM31" i="3" s="1"/>
  <c r="CN31" i="3" s="1"/>
  <c r="H31" i="3" s="1"/>
  <c r="I31" i="3" s="1"/>
  <c r="BR32" i="3"/>
  <c r="CM32" i="3" s="1"/>
  <c r="CN32" i="3" s="1"/>
  <c r="H32" i="3" s="1"/>
  <c r="I32" i="3" s="1"/>
  <c r="CM33" i="3"/>
  <c r="CN33" i="3" s="1"/>
  <c r="H33" i="3" s="1"/>
  <c r="I33" i="3" s="1"/>
  <c r="CM36" i="3"/>
  <c r="CN36" i="3" s="1"/>
  <c r="H36" i="3" s="1"/>
  <c r="I36" i="3" s="1"/>
  <c r="BR39" i="3"/>
  <c r="CM39" i="3" s="1"/>
  <c r="CN39" i="3" s="1"/>
  <c r="H39" i="3" s="1"/>
  <c r="I39" i="3" s="1"/>
  <c r="CM40" i="3"/>
  <c r="CN40" i="3" s="1"/>
  <c r="H40" i="3" s="1"/>
  <c r="I40" i="3" s="1"/>
  <c r="BR41" i="3"/>
  <c r="CM41" i="3" s="1"/>
  <c r="CN41" i="3" s="1"/>
  <c r="H41" i="3" s="1"/>
  <c r="I41" i="3" s="1"/>
  <c r="CM42" i="3"/>
  <c r="CN42" i="3" s="1"/>
  <c r="H42" i="3" s="1"/>
  <c r="I42" i="3" s="1"/>
  <c r="CM43" i="3"/>
  <c r="CN43" i="3" s="1"/>
  <c r="H43" i="3" s="1"/>
  <c r="I43" i="3" s="1"/>
  <c r="CM25" i="3"/>
  <c r="CN25" i="3" s="1"/>
  <c r="H25" i="3" s="1"/>
  <c r="I25" i="3" s="1"/>
  <c r="CM26" i="3"/>
  <c r="CN26" i="3" s="1"/>
  <c r="H26" i="3" s="1"/>
  <c r="I26" i="3" s="1"/>
  <c r="BR27" i="3"/>
  <c r="CM27" i="3" s="1"/>
  <c r="CN27" i="3" s="1"/>
  <c r="H27" i="3" s="1"/>
  <c r="I27" i="3" s="1"/>
  <c r="BR28" i="3"/>
  <c r="CM28" i="3" s="1"/>
  <c r="CN28" i="3" s="1"/>
  <c r="H28" i="3" s="1"/>
  <c r="I28" i="3" s="1"/>
  <c r="BR20" i="3"/>
  <c r="CM20" i="3" s="1"/>
  <c r="CN20" i="3" s="1"/>
  <c r="H20" i="3" s="1"/>
  <c r="I20" i="3" s="1"/>
  <c r="BR21" i="3"/>
  <c r="CM21" i="3" s="1"/>
  <c r="CN21" i="3" s="1"/>
  <c r="H21" i="3" s="1"/>
  <c r="I21" i="3" s="1"/>
  <c r="CM22" i="3"/>
  <c r="CN22" i="3" s="1"/>
  <c r="H22" i="3" s="1"/>
  <c r="I22" i="3" s="1"/>
  <c r="BR23" i="3"/>
  <c r="CM23" i="3" s="1"/>
  <c r="CN23" i="3" s="1"/>
  <c r="H23" i="3" s="1"/>
  <c r="I23" i="3" s="1"/>
  <c r="BR24" i="3"/>
  <c r="CM24" i="3" s="1"/>
  <c r="CN24" i="3" s="1"/>
  <c r="H24" i="3" s="1"/>
  <c r="I24" i="3" s="1"/>
  <c r="CM18" i="3"/>
  <c r="CN18" i="3" s="1"/>
  <c r="H18" i="3" s="1"/>
  <c r="I18" i="3" s="1"/>
  <c r="CM19" i="3"/>
  <c r="CN19" i="3" s="1"/>
  <c r="H19" i="3" s="1"/>
  <c r="I19" i="3" s="1"/>
  <c r="BR12" i="3"/>
  <c r="CM12" i="3" s="1"/>
  <c r="CN12" i="3" s="1"/>
  <c r="H12" i="3" s="1"/>
  <c r="I12" i="3" s="1"/>
  <c r="BR13" i="3"/>
  <c r="CM13" i="3" s="1"/>
  <c r="CN13" i="3" s="1"/>
  <c r="H13" i="3" s="1"/>
  <c r="I13" i="3" s="1"/>
  <c r="CM14" i="3"/>
  <c r="CN14" i="3" s="1"/>
  <c r="H14" i="3" s="1"/>
  <c r="I14" i="3" s="1"/>
  <c r="CM15" i="3"/>
  <c r="CN15" i="3" s="1"/>
  <c r="H15" i="3" s="1"/>
  <c r="I15" i="3" s="1"/>
  <c r="BR16" i="3"/>
  <c r="CM16" i="3" s="1"/>
  <c r="CN16" i="3" s="1"/>
  <c r="H16" i="3" s="1"/>
  <c r="I16" i="3" s="1"/>
  <c r="BR17" i="3"/>
  <c r="CM17" i="3" s="1"/>
  <c r="CN17" i="3" s="1"/>
  <c r="H17" i="3" s="1"/>
  <c r="I17" i="3" s="1"/>
  <c r="CM11" i="3"/>
  <c r="CN11" i="3" s="1"/>
  <c r="H11" i="3" s="1"/>
  <c r="I11" i="3" s="1"/>
  <c r="CM28" i="2"/>
  <c r="CN28" i="2" s="1"/>
  <c r="H28" i="2" s="1"/>
  <c r="I28" i="2" s="1"/>
  <c r="CM29" i="2"/>
  <c r="CN29" i="2" s="1"/>
  <c r="H29" i="2" s="1"/>
  <c r="I29" i="2" s="1"/>
  <c r="BR30" i="2"/>
  <c r="CM30" i="2" s="1"/>
  <c r="CN30" i="2" s="1"/>
  <c r="H30" i="2" s="1"/>
  <c r="I30" i="2" s="1"/>
  <c r="BR31" i="2"/>
  <c r="CM31" i="2" s="1"/>
  <c r="CN31" i="2" s="1"/>
  <c r="H31" i="2" s="1"/>
  <c r="I31" i="2" s="1"/>
  <c r="BR23" i="2"/>
  <c r="CM23" i="2" s="1"/>
  <c r="CN23" i="2" s="1"/>
  <c r="H23" i="2" s="1"/>
  <c r="I23" i="2" s="1"/>
  <c r="CM24" i="2"/>
  <c r="CN24" i="2" s="1"/>
  <c r="H24" i="2" s="1"/>
  <c r="I24" i="2" s="1"/>
  <c r="CM25" i="2"/>
  <c r="CN25" i="2" s="1"/>
  <c r="H25" i="2" s="1"/>
  <c r="I25" i="2" s="1"/>
  <c r="BR26" i="2"/>
  <c r="CM26" i="2" s="1"/>
  <c r="CN26" i="2" s="1"/>
  <c r="H26" i="2" s="1"/>
  <c r="I26" i="2" s="1"/>
  <c r="BR27" i="2"/>
  <c r="CM27" i="2" s="1"/>
  <c r="CN27" i="2" s="1"/>
  <c r="H27" i="2" s="1"/>
  <c r="I27" i="2" s="1"/>
  <c r="BR17" i="2"/>
  <c r="CM17" i="2" s="1"/>
  <c r="CN17" i="2" s="1"/>
  <c r="H17" i="2" s="1"/>
  <c r="I17" i="2" s="1"/>
  <c r="BR18" i="2"/>
  <c r="CM18" i="2" s="1"/>
  <c r="CN18" i="2" s="1"/>
  <c r="H18" i="2" s="1"/>
  <c r="I18" i="2" s="1"/>
  <c r="CM19" i="2"/>
  <c r="CN19" i="2" s="1"/>
  <c r="H19" i="2" s="1"/>
  <c r="I19" i="2" s="1"/>
  <c r="CM20" i="2"/>
  <c r="CN20" i="2" s="1"/>
  <c r="H20" i="2" s="1"/>
  <c r="I20" i="2" s="1"/>
  <c r="BR21" i="2"/>
  <c r="CM21" i="2" s="1"/>
  <c r="CN21" i="2" s="1"/>
  <c r="H21" i="2" s="1"/>
  <c r="I21" i="2" s="1"/>
  <c r="BR22" i="2"/>
  <c r="CM22" i="2" s="1"/>
  <c r="CN22" i="2" s="1"/>
  <c r="H22" i="2" s="1"/>
  <c r="I22" i="2" s="1"/>
  <c r="CM12" i="2"/>
  <c r="CN12" i="2" s="1"/>
  <c r="H12" i="2" s="1"/>
  <c r="I12" i="2" s="1"/>
  <c r="BR13" i="2"/>
  <c r="CM13" i="2" s="1"/>
  <c r="CN13" i="2" s="1"/>
  <c r="H13" i="2" s="1"/>
  <c r="I13" i="2" s="1"/>
  <c r="BR14" i="2"/>
  <c r="CM14" i="2" s="1"/>
  <c r="CN14" i="2" s="1"/>
  <c r="H14" i="2" s="1"/>
  <c r="I14" i="2" s="1"/>
  <c r="CM15" i="2"/>
  <c r="CN15" i="2" s="1"/>
  <c r="H15" i="2" s="1"/>
  <c r="I15" i="2" s="1"/>
  <c r="CM16" i="2"/>
  <c r="CN16" i="2" s="1"/>
  <c r="H16" i="2" s="1"/>
  <c r="I16" i="2" s="1"/>
  <c r="CM11" i="2"/>
  <c r="CN11" i="2" s="1"/>
  <c r="H11" i="2" s="1"/>
  <c r="I11" i="2" s="1"/>
  <c r="BR36" i="2"/>
  <c r="CM36" i="2" s="1"/>
  <c r="CN36" i="2" s="1"/>
  <c r="H36" i="2" s="1"/>
  <c r="I36" i="2" s="1"/>
  <c r="CM37" i="2"/>
  <c r="CN37" i="2" s="1"/>
  <c r="H37" i="2" s="1"/>
  <c r="I37" i="2" s="1"/>
  <c r="BR38" i="2"/>
  <c r="CM38" i="2" s="1"/>
  <c r="CN38" i="2" s="1"/>
  <c r="H38" i="2" s="1"/>
  <c r="I38" i="2" s="1"/>
  <c r="CM39" i="2"/>
  <c r="CN39" i="2" s="1"/>
  <c r="H39" i="2" s="1"/>
  <c r="I39" i="2" s="1"/>
  <c r="BR40" i="2"/>
  <c r="CM40" i="2" s="1"/>
  <c r="CN40" i="2" s="1"/>
  <c r="H40" i="2" s="1"/>
  <c r="I40" i="2" s="1"/>
  <c r="CM41" i="2"/>
  <c r="CN41" i="2" s="1"/>
  <c r="H41" i="2" s="1"/>
  <c r="I41" i="2" s="1"/>
  <c r="BR42" i="2"/>
  <c r="CM42" i="2" s="1"/>
  <c r="CN42" i="2" s="1"/>
  <c r="H42" i="2" s="1"/>
  <c r="I42" i="2" s="1"/>
  <c r="CM43" i="2"/>
  <c r="CN43" i="2" s="1"/>
  <c r="H43" i="2" s="1"/>
  <c r="I43" i="2" s="1"/>
  <c r="BR44" i="2"/>
  <c r="CM44" i="2" s="1"/>
  <c r="CN44" i="2" s="1"/>
  <c r="H44" i="2" s="1"/>
  <c r="I44" i="2" s="1"/>
  <c r="CM45" i="2"/>
  <c r="CN45" i="2" s="1"/>
  <c r="H45" i="2" s="1"/>
  <c r="I45" i="2" s="1"/>
  <c r="BR46" i="2"/>
  <c r="CM46" i="2" s="1"/>
  <c r="CN46" i="2" s="1"/>
  <c r="H46" i="2" s="1"/>
  <c r="I46" i="2" s="1"/>
  <c r="BR33" i="2"/>
  <c r="CM33" i="2" s="1"/>
  <c r="CN33" i="2" s="1"/>
  <c r="H33" i="2" s="1"/>
  <c r="I33" i="2" s="1"/>
  <c r="BR34" i="2"/>
  <c r="CM34" i="2" s="1"/>
  <c r="CN34" i="2" s="1"/>
  <c r="H34" i="2" s="1"/>
  <c r="I34" i="2" s="1"/>
  <c r="CM35" i="2"/>
  <c r="CN35" i="2" s="1"/>
  <c r="H35" i="2" s="1"/>
  <c r="I35" i="2" s="1"/>
  <c r="CM32" i="2"/>
  <c r="CN32" i="2" s="1"/>
  <c r="H32" i="2" s="1"/>
  <c r="I32" i="2" s="1"/>
  <c r="BR43" i="1"/>
  <c r="CM43" i="1" s="1"/>
  <c r="CN43" i="1" s="1"/>
  <c r="H43" i="1" s="1"/>
  <c r="I43" i="1" s="1"/>
  <c r="BR21" i="1"/>
  <c r="CM21" i="1" s="1"/>
  <c r="CN21" i="1" s="1"/>
  <c r="H21" i="1" s="1"/>
  <c r="I21" i="1" s="1"/>
  <c r="BR30" i="1"/>
  <c r="CM30" i="1" s="1"/>
  <c r="CN30" i="1" s="1"/>
  <c r="H30" i="1" s="1"/>
  <c r="I30" i="1" s="1"/>
  <c r="BR31" i="1"/>
  <c r="CM31" i="1" s="1"/>
  <c r="CN31" i="1" s="1"/>
  <c r="H31" i="1" s="1"/>
  <c r="I31" i="1" s="1"/>
  <c r="CM32" i="1"/>
  <c r="CN32" i="1" s="1"/>
  <c r="H32" i="1" s="1"/>
  <c r="I32" i="1" s="1"/>
  <c r="CM33" i="1"/>
  <c r="CN33" i="1" s="1"/>
  <c r="H33" i="1" s="1"/>
  <c r="I33" i="1" s="1"/>
  <c r="BR34" i="1"/>
  <c r="CM34" i="1" s="1"/>
  <c r="CN34" i="1" s="1"/>
  <c r="H34" i="1" s="1"/>
  <c r="I34" i="1" s="1"/>
  <c r="BR35" i="1"/>
  <c r="CM35" i="1" s="1"/>
  <c r="CN35" i="1" s="1"/>
  <c r="H35" i="1" s="1"/>
  <c r="I35" i="1" s="1"/>
  <c r="CM36" i="1"/>
  <c r="CN36" i="1" s="1"/>
  <c r="H36" i="1" s="1"/>
  <c r="I36" i="1" s="1"/>
  <c r="CM37" i="1"/>
  <c r="CN37" i="1" s="1"/>
  <c r="H37" i="1" s="1"/>
  <c r="I37" i="1" s="1"/>
  <c r="CM38" i="1"/>
  <c r="CN38" i="1" s="1"/>
  <c r="H38" i="1" s="1"/>
  <c r="I38" i="1" s="1"/>
  <c r="CM39" i="1"/>
  <c r="CN39" i="1" s="1"/>
  <c r="H39" i="1" s="1"/>
  <c r="I39" i="1" s="1"/>
  <c r="CM40" i="1"/>
  <c r="CN40" i="1" s="1"/>
  <c r="H40" i="1" s="1"/>
  <c r="I40" i="1" s="1"/>
  <c r="CM41" i="1"/>
  <c r="CN41" i="1" s="1"/>
  <c r="H41" i="1" s="1"/>
  <c r="I41" i="1" s="1"/>
  <c r="CM42" i="1"/>
  <c r="CN42" i="1" s="1"/>
  <c r="H42" i="1" s="1"/>
  <c r="I42" i="1" s="1"/>
  <c r="BR22" i="1"/>
  <c r="CM22" i="1" s="1"/>
  <c r="CN22" i="1" s="1"/>
  <c r="H22" i="1" s="1"/>
  <c r="I22" i="1" s="1"/>
  <c r="BR23" i="1"/>
  <c r="CM23" i="1" s="1"/>
  <c r="CN23" i="1" s="1"/>
  <c r="H23" i="1" s="1"/>
  <c r="I23" i="1" s="1"/>
  <c r="BR24" i="1"/>
  <c r="CM24" i="1" s="1"/>
  <c r="CN24" i="1" s="1"/>
  <c r="H24" i="1" s="1"/>
  <c r="I24" i="1" s="1"/>
  <c r="CM25" i="1"/>
  <c r="CN25" i="1" s="1"/>
  <c r="H25" i="1" s="1"/>
  <c r="I25" i="1" s="1"/>
  <c r="BR26" i="1"/>
  <c r="CM26" i="1" s="1"/>
  <c r="CN26" i="1" s="1"/>
  <c r="H26" i="1" s="1"/>
  <c r="I26" i="1" s="1"/>
  <c r="BR27" i="1"/>
  <c r="CM27" i="1" s="1"/>
  <c r="CN27" i="1" s="1"/>
  <c r="H27" i="1" s="1"/>
  <c r="I27" i="1" s="1"/>
  <c r="CM28" i="1"/>
  <c r="CN28" i="1" s="1"/>
  <c r="H28" i="1" s="1"/>
  <c r="I28" i="1" s="1"/>
  <c r="BR19" i="1"/>
  <c r="CM19" i="1" s="1"/>
  <c r="CN19" i="1" s="1"/>
  <c r="H19" i="1" s="1"/>
  <c r="I19" i="1" s="1"/>
  <c r="BR20" i="1"/>
  <c r="CM20" i="1" s="1"/>
  <c r="CN20" i="1" s="1"/>
  <c r="H20" i="1" s="1"/>
  <c r="I20" i="1" s="1"/>
  <c r="BR17" i="1"/>
  <c r="CM17" i="1" s="1"/>
  <c r="CN17" i="1" s="1"/>
  <c r="H17" i="1" s="1"/>
  <c r="I17" i="1" s="1"/>
  <c r="BR18" i="1"/>
  <c r="CM18" i="1" s="1"/>
  <c r="CN18" i="1" s="1"/>
  <c r="H18" i="1" s="1"/>
  <c r="I18" i="1" s="1"/>
  <c r="BR13" i="1"/>
  <c r="CM13" i="1" s="1"/>
  <c r="CN13" i="1" s="1"/>
  <c r="H13" i="1" s="1"/>
  <c r="I13" i="1" s="1"/>
  <c r="BR14" i="1"/>
  <c r="CM14" i="1" s="1"/>
  <c r="CN14" i="1" s="1"/>
  <c r="H14" i="1" s="1"/>
  <c r="I14" i="1" s="1"/>
  <c r="CM11" i="1"/>
  <c r="CN11" i="1" s="1"/>
  <c r="H11" i="1" s="1"/>
  <c r="I11" i="1" s="1"/>
  <c r="BR29" i="1"/>
  <c r="CM29" i="1" s="1"/>
  <c r="CN29" i="1" s="1"/>
  <c r="H29" i="1" s="1"/>
  <c r="I29" i="1" s="1"/>
</calcChain>
</file>

<file path=xl/sharedStrings.xml><?xml version="1.0" encoding="utf-8"?>
<sst xmlns="http://schemas.openxmlformats.org/spreadsheetml/2006/main" count="521" uniqueCount="169">
  <si>
    <t>PERINGATAN :: KOLOM INI TIDAK BOLEH DIGESER POSISINYA</t>
  </si>
  <si>
    <t>DAFTAR NILAI PESERTA DIDIK SMA NEGERI 8 SEMARANG</t>
  </si>
  <si>
    <t>Guru :</t>
  </si>
  <si>
    <t>Rahmaniyah Yusuf S.Ag., M.Pd.I.</t>
  </si>
  <si>
    <t>Kelas XI MIPA 1</t>
  </si>
  <si>
    <t xml:space="preserve">KELAS </t>
  </si>
  <si>
    <t>:</t>
  </si>
  <si>
    <t>Mapel :</t>
  </si>
  <si>
    <t>Pendidikan Agama dan Budi Pekerti [ Kelompok A (Wajib) ]</t>
  </si>
  <si>
    <t>didownload 27/03/2018</t>
  </si>
  <si>
    <t>DAFTAR NILAI SEMESTER GENAP</t>
  </si>
  <si>
    <t xml:space="preserve">Wali Kelas </t>
  </si>
  <si>
    <t>KKM :</t>
  </si>
  <si>
    <t>TAHUN PELAJARAN 2017/2018</t>
  </si>
  <si>
    <t>Semester Genap Tahun Pelajaran 2017/2018</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</si>
  <si>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</si>
  <si>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</si>
  <si>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</si>
  <si>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</si>
  <si>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</si>
  <si>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</si>
  <si>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</si>
  <si>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</si>
  <si>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</si>
  <si>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</si>
  <si>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</si>
  <si>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</si>
  <si>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</si>
  <si>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</si>
  <si>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</si>
  <si>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</si>
  <si>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</si>
  <si>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</si>
  <si>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</si>
  <si>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</si>
  <si>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</si>
  <si>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</si>
  <si>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</si>
  <si>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</si>
  <si>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</si>
  <si>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</si>
  <si>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</si>
  <si>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</si>
  <si>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</si>
  <si>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ALFINA DAMAYANTI</t>
  </si>
  <si>
    <t>Predikat Pengetahuan</t>
  </si>
  <si>
    <t>ALVITA MALINDA FEBRIANTY FU`ADI</t>
  </si>
  <si>
    <t>Minimal</t>
  </si>
  <si>
    <t>Maximal</t>
  </si>
  <si>
    <t>Predikat</t>
  </si>
  <si>
    <t>ANNISA DIAH KUSUMA PIRI</t>
  </si>
  <si>
    <t>D</t>
  </si>
  <si>
    <t>ANNISA NOOR RAHMAWATI</t>
  </si>
  <si>
    <t>C</t>
  </si>
  <si>
    <t>AULINA FATIMATUL PUTRI NUR CARMELITA</t>
  </si>
  <si>
    <t>B</t>
  </si>
  <si>
    <t>DANANG BUDI SANTOSA</t>
  </si>
  <si>
    <t>DEA NUR MEYRAWATI</t>
  </si>
  <si>
    <t>DIAN NOVITA WULANSARI</t>
  </si>
  <si>
    <t>DYA AYU SITORESMI</t>
  </si>
  <si>
    <t>FARADINA SALMA</t>
  </si>
  <si>
    <t>FEBY RAHMA AJI</t>
  </si>
  <si>
    <t>KETERANGAN KETERAMPILAN</t>
  </si>
  <si>
    <t>FERRY AFID NUGROHO</t>
  </si>
  <si>
    <t>JAYA`UL NUR AZIZAH</t>
  </si>
  <si>
    <t>KARIANI YOGI SAFITRI</t>
  </si>
  <si>
    <t>KHARISMA RAIS SUTARNO</t>
  </si>
  <si>
    <t>Predikat Keterampilan</t>
  </si>
  <si>
    <t>KRISHNA ADITYA</t>
  </si>
  <si>
    <t>LINTANG KHAIRANA</t>
  </si>
  <si>
    <t>MAERSA AZAHRA NABILA</t>
  </si>
  <si>
    <t>MEGA ISABELLA WULANDARI</t>
  </si>
  <si>
    <t>MEIARA PUTRI ARAFEA</t>
  </si>
  <si>
    <t>MUCHAMAD TEGAR SUSENO</t>
  </si>
  <si>
    <t>NANDA DIVA LINGKAR IMANI</t>
  </si>
  <si>
    <t>NUR AZIZAH RAHAYU</t>
  </si>
  <si>
    <t>NURAENI SETYA NINGRUM</t>
  </si>
  <si>
    <t>PINGKY PUTERI LARASATI</t>
  </si>
  <si>
    <t>RAFI UDIN MUSTHOFA</t>
  </si>
  <si>
    <t>RAMADANI FYKRI AZIZI</t>
  </si>
  <si>
    <t>RICKY FIRMANSYAH</t>
  </si>
  <si>
    <t>SAYID ACHMAD ALHAKIM</t>
  </si>
  <si>
    <t>SEPTIANA INDAH PRAMESWARI</t>
  </si>
  <si>
    <t>SHAVANIA FEBRIEKASARI</t>
  </si>
  <si>
    <t>SHOLIHUL HASYIM MA`ARIF</t>
  </si>
  <si>
    <t>SYARIF KAVI MUHAMMAD</t>
  </si>
  <si>
    <t>YUKALLIFA RIDWINAWATI</t>
  </si>
  <si>
    <t>YUSUF DIMAS NUR FITRAYANTO</t>
  </si>
  <si>
    <t>Kelas XI MIPA 2</t>
  </si>
  <si>
    <t>ADYAKSA IMAM FAHREZI</t>
  </si>
  <si>
    <t>AFTHON NURDIN MAULANA</t>
  </si>
  <si>
    <t>AJI ROHMAN SUBEKTI</t>
  </si>
  <si>
    <t>ALYAA FIRSTY ANANDA</t>
  </si>
  <si>
    <t>ANASTIA DEVINAVITA</t>
  </si>
  <si>
    <t>ANGGA NANDA PRATAMA</t>
  </si>
  <si>
    <t>CYNTIA WAHYU AULIASARI</t>
  </si>
  <si>
    <t>DINA DWI NINGRUM</t>
  </si>
  <si>
    <t>DINO ARTA CAHYONO</t>
  </si>
  <si>
    <t>ERICK BAYUDA</t>
  </si>
  <si>
    <t>FAHNIDA KIFTIYA</t>
  </si>
  <si>
    <t>FAJAR DWI HERMAWAN</t>
  </si>
  <si>
    <t>FAJRIN DEWI SANTIKA</t>
  </si>
  <si>
    <t>GRACIA SANDRA NOURMA YUNITA</t>
  </si>
  <si>
    <t>HABIBAH DWI YUNISARI HARSONO</t>
  </si>
  <si>
    <t>HANIFAN FAZA SETIAJI</t>
  </si>
  <si>
    <t>HESTHI MUTIARA PURWANINGTYAS</t>
  </si>
  <si>
    <t>INGE INDAH WIJAYATRI</t>
  </si>
  <si>
    <t>KAMILATUN NA`IMA</t>
  </si>
  <si>
    <t>KHOLIFA HAIDIRA</t>
  </si>
  <si>
    <t>LUDMILA JASMINE ABIWARDANI</t>
  </si>
  <si>
    <t>MAHADEWI RANA BOTSAIRBAH</t>
  </si>
  <si>
    <t>MERITA CAHYA KURNIASARI</t>
  </si>
  <si>
    <t>MUHAMMAD ZACKY SIROJUL MUNIR</t>
  </si>
  <si>
    <t>NABILA QURROTU AINI</t>
  </si>
  <si>
    <t>NURUL HIDAYAH</t>
  </si>
  <si>
    <t>PUTRI NILAM PAMBUDI</t>
  </si>
  <si>
    <t>RAHMAT BAGUS PANGESTU</t>
  </si>
  <si>
    <t>RANI WIDI ASTUTI</t>
  </si>
  <si>
    <t>RISTYA RAHMA AZZAHRA</t>
  </si>
  <si>
    <t>SADDAM BAGAS VALENTINO</t>
  </si>
  <si>
    <t>SALSABILA OKTAVIANA PUTRI</t>
  </si>
  <si>
    <t>SHAFIRA GALUH KINANTI</t>
  </si>
  <si>
    <t>SYNTHIA DEWI NURUL IMANIAH</t>
  </si>
  <si>
    <t>TIARA DEWI</t>
  </si>
  <si>
    <t>WEDNESD AVIONI AZZALEA</t>
  </si>
  <si>
    <t>Kelas XI MIPA 3</t>
  </si>
  <si>
    <t>AHMAD FAISHAL HIDAYAT</t>
  </si>
  <si>
    <t>ALIYYA SALIIMA IZZA</t>
  </si>
  <si>
    <t>ALVINA MALINDA FEBRIANTY FU`ADI</t>
  </si>
  <si>
    <t>ANANDA BUDI WURIANI</t>
  </si>
  <si>
    <t>ARVIANT DWI ANDHIKA GUNAWAN</t>
  </si>
  <si>
    <t>AULIA LISTYANINGRUM</t>
  </si>
  <si>
    <t>CINTYA NUR INDRIYANI</t>
  </si>
  <si>
    <t>DHEA CAMELIA OKTA SHILLA</t>
  </si>
  <si>
    <t>DIDAN ASRI MAJID</t>
  </si>
  <si>
    <t>ELVIRA AULIA AGATHA</t>
  </si>
  <si>
    <t>FADILLA RACHMAN DARMAWANSYAH. R.</t>
  </si>
  <si>
    <t>FINA MAGHFIROTUSSAADAH</t>
  </si>
  <si>
    <t>FITRI EKMA SETYOBEKTI</t>
  </si>
  <si>
    <t>HERNANDHA MIKA ZUDHIESTIRA</t>
  </si>
  <si>
    <t>INDAH AYU WULANDARI</t>
  </si>
  <si>
    <t>ISHANA SANJAYA WARDHANI</t>
  </si>
  <si>
    <t>KHALISTA DHIA ATHIFA</t>
  </si>
  <si>
    <t>LATHIFAH KHAIRUNNISA</t>
  </si>
  <si>
    <t>LUQMAN HAKIM SATRIA WICAKSANA</t>
  </si>
  <si>
    <t>M.KHAIDAR RAFI RAHMAPUTRA</t>
  </si>
  <si>
    <t>MELIZA HARYANI</t>
  </si>
  <si>
    <t>MUHAMAD BAYU IRAWAN</t>
  </si>
  <si>
    <t>MUHAMMAD FARHANUDIN</t>
  </si>
  <si>
    <t>MUTIK KAMILIA</t>
  </si>
  <si>
    <t>NUR HIDAYAT JATI</t>
  </si>
  <si>
    <t>NUR SHOFIYATUN</t>
  </si>
  <si>
    <t>QINTHARA AMALIA FATHARANI</t>
  </si>
  <si>
    <t>RISMA RISKIYANI</t>
  </si>
  <si>
    <t>SABRINA AZMI KAMILA</t>
  </si>
  <si>
    <t>SANDRA DEWI ARINI</t>
  </si>
  <si>
    <t>SEPTIANA DEWI FORTUNA</t>
  </si>
  <si>
    <t>SITI MUAMANAH</t>
  </si>
  <si>
    <t>TASYA AULIA TRENGGA DEWI</t>
  </si>
  <si>
    <t>Iman Kepada Rasul Allah</t>
  </si>
  <si>
    <t>Khotbah,Tablegh,Dakwah</t>
  </si>
  <si>
    <t>Hormad pada orang tua dan guru</t>
  </si>
  <si>
    <t>Perkembangan Islam pada masa Moderen</t>
  </si>
  <si>
    <t>Mencari Tajwid QS Yunus QS,Almaidah</t>
  </si>
  <si>
    <t>QS Yunus 41-42 Almaidah 32 tg  Toleransi</t>
  </si>
  <si>
    <t>Menybtkan jumlah Rasul yg wajib diimani</t>
  </si>
  <si>
    <t>Membuat contoh Khotbah Jum ad</t>
  </si>
  <si>
    <t>Membuat contoh ,kisah anak Sholeh</t>
  </si>
  <si>
    <t>Mencari Tokoh islam,bidang IPTEK,Budaya</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</si>
</sst>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rgb="FF000000"/>
      <name val="Calibri"/>
    </font>
    <font>
      <b/>
      <sz val="11"/>
      <color rgb="FF000000"/>
      <name val="Calibri"/>
    </font>
    <font>
      <b/>
      <sz val="10"/>
      <color rgb="FF000000"/>
      <name val="Calibri"/>
    </font>
    <font>
      <b/>
      <sz val="10"/>
      <color rgb="FF000000"/>
      <name val="Arial"/>
    </font>
    <font>
      <sz val="11"/>
      <color rgb="FF000000"/>
      <name val="Arial"/>
    </font>
    <font>
      <sz val="10"/>
      <color rgb="FF000000"/>
      <name val="Arial"/>
    </font>
    <font>
      <sz val="9"/>
      <color rgb="FF000000"/>
      <name val="Calibri"/>
    </font>
    <font>
      <b/>
      <sz val="14"/>
      <color rgb="FF000000"/>
      <name val="Times New Roman"/>
    </font>
    <font>
      <sz val="10"/>
      <color rgb="FFFF0000"/>
      <name val="Times New Roman"/>
    </font>
    <font>
      <b/>
      <sz val="10"/>
      <color rgb="FF000000"/>
      <name val="Times New Roman"/>
    </font>
    <font>
      <b/>
      <sz val="14"/>
      <color rgb="FF000000"/>
      <name val="Segoe UI"/>
    </font>
    <font>
      <sz val="8"/>
      <color rgb="FF000000"/>
      <name val="Arial"/>
    </font>
    <font>
      <b/>
      <sz val="10"/>
      <color rgb="FF000000"/>
      <name val="Segoe UI"/>
    </font>
    <font>
      <sz val="10"/>
      <color rgb="FF000000"/>
      <name val="Segoe UI"/>
    </font>
    <font>
      <sz val="10"/>
      <color rgb="FF000000"/>
      <name val="Times New Roman"/>
    </font>
    <font>
      <b/>
      <sz val="12"/>
      <color rgb="FF000000"/>
      <name val="Segoe UI"/>
    </font>
    <font>
      <sz val="12"/>
      <color rgb="FF000000"/>
      <name val="Segoe UI"/>
    </font>
    <font>
      <b/>
      <i/>
      <sz val="10"/>
      <color rgb="FF000000"/>
      <name val="Segoe UI"/>
    </font>
    <font>
      <b/>
      <sz val="11"/>
      <color rgb="FF000000"/>
      <name val="Times New Roman"/>
    </font>
    <font>
      <b/>
      <sz val="12"/>
      <color rgb="FF000000"/>
      <name val="Arial"/>
    </font>
  </fonts>
  <fills count="11">
    <fill>
      <patternFill patternType="none"/>
    </fill>
    <fill>
      <patternFill patternType="gray125"/>
    </fill>
    <fill>
      <patternFill patternType="none"/>
    </fill>
    <fill>
      <patternFill patternType="solid">
        <fgColor rgb="FFFFFF00"/>
        <bgColor rgb="FFFFFFFF"/>
      </patternFill>
    </fill>
    <fill>
      <patternFill patternType="solid">
        <fgColor rgb="FFFF0000"/>
        <bgColor rgb="FFFFFFFF"/>
      </patternFill>
    </fill>
    <fill>
      <patternFill patternType="solid">
        <fgColor rgb="FF92D050"/>
        <bgColor rgb="FFFFFFFF"/>
      </patternFill>
    </fill>
    <fill>
      <patternFill patternType="solid">
        <fgColor rgb="FFD99694"/>
        <bgColor rgb="FFD99594"/>
      </patternFill>
    </fill>
    <fill>
      <patternFill patternType="solid">
        <fgColor rgb="FFFFC000"/>
        <bgColor rgb="FFD99594"/>
      </patternFill>
    </fill>
    <fill>
      <patternFill patternType="solid">
        <fgColor rgb="FFD99594"/>
        <bgColor rgb="FFFFFFFF"/>
      </patternFill>
    </fill>
    <fill>
      <patternFill patternType="solid">
        <fgColor rgb="FFFFC000"/>
        <bgColor rgb="FFFFFFFF"/>
      </patternFill>
    </fill>
    <fill>
      <patternFill patternType="solid">
        <fgColor rgb="FFBFBFBF"/>
        <bgColor rgb="FFCCCC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3">
    <xf numFmtId="0" fontId="0" fillId="2" borderId="0" xfId="0" applyFill="1"/>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alignment shrinkToFit="1"/>
    </xf>
    <xf numFmtId="0" fontId="4" fillId="2" borderId="0" xfId="0" applyFont="1" applyFill="1" applyAlignment="1">
      <alignment vertical="top"/>
    </xf>
    <xf numFmtId="0" fontId="5" fillId="2" borderId="0" xfId="0" applyFont="1" applyFill="1" applyAlignment="1">
      <alignment vertical="top"/>
    </xf>
    <xf numFmtId="0" fontId="1" fillId="3" borderId="1" xfId="0" applyFont="1" applyFill="1" applyBorder="1" applyAlignment="1">
      <alignment horizontal="left"/>
    </xf>
    <xf numFmtId="0" fontId="3" fillId="2" borderId="1" xfId="0" applyFont="1" applyFill="1" applyBorder="1" applyAlignment="1">
      <alignment shrinkToFit="1"/>
    </xf>
    <xf numFmtId="0" fontId="0" fillId="2" borderId="1" xfId="0" applyFill="1" applyBorder="1"/>
    <xf numFmtId="0" fontId="6" fillId="2" borderId="0" xfId="0" applyFont="1" applyFill="1"/>
    <xf numFmtId="0" fontId="7" fillId="2" borderId="0" xfId="0" applyFont="1" applyFill="1"/>
    <xf numFmtId="0" fontId="8" fillId="4" borderId="0" xfId="0" applyFont="1" applyFill="1" applyAlignment="1">
      <alignment horizontal="center" vertical="center"/>
    </xf>
    <xf numFmtId="0" fontId="0" fillId="5" borderId="0" xfId="0" applyFill="1"/>
    <xf numFmtId="0" fontId="0" fillId="2" borderId="0" xfId="0" applyFill="1"/>
    <xf numFmtId="0" fontId="9" fillId="6" borderId="1" xfId="0" applyFont="1" applyFill="1" applyBorder="1" applyAlignment="1" applyProtection="1">
      <alignment horizontal="center" vertical="center"/>
      <protection locked="0"/>
    </xf>
    <xf numFmtId="0" fontId="9" fillId="7" borderId="1" xfId="0" applyFont="1" applyFill="1" applyBorder="1" applyAlignment="1" applyProtection="1">
      <alignment horizontal="center" vertical="center"/>
      <protection locked="0"/>
    </xf>
    <xf numFmtId="0" fontId="0" fillId="8" borderId="1" xfId="0" applyFill="1" applyBorder="1" applyAlignment="1">
      <alignment horizontal="center"/>
    </xf>
    <xf numFmtId="0" fontId="0" fillId="8" borderId="1" xfId="0" applyFill="1" applyBorder="1" applyAlignment="1">
      <alignment horizontal="center" vertical="center"/>
    </xf>
    <xf numFmtId="0" fontId="0" fillId="2" borderId="1" xfId="0" applyFill="1" applyBorder="1" applyAlignment="1">
      <alignment horizontal="center"/>
    </xf>
    <xf numFmtId="3" fontId="0" fillId="2" borderId="2" xfId="0" applyNumberFormat="1" applyFill="1" applyBorder="1" applyAlignment="1">
      <alignment horizontal="center" vertical="top"/>
    </xf>
    <xf numFmtId="0" fontId="0" fillId="2" borderId="2" xfId="0" applyFill="1" applyBorder="1" applyAlignment="1">
      <alignment horizontal="center" vertical="top"/>
    </xf>
    <xf numFmtId="3"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0" fillId="2"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10" fillId="2" borderId="0" xfId="0" applyFont="1" applyFill="1" applyAlignment="1">
      <alignment horizontal="left" vertical="center"/>
    </xf>
    <xf numFmtId="0" fontId="0" fillId="2" borderId="0" xfId="0" applyFill="1"/>
    <xf numFmtId="0" fontId="11" fillId="2" borderId="0" xfId="0" applyFont="1" applyFill="1" applyAlignment="1">
      <alignment vertical="center"/>
    </xf>
    <xf numFmtId="0" fontId="5" fillId="2" borderId="0" xfId="0" applyFont="1" applyFill="1" applyAlignment="1">
      <alignment vertical="top"/>
    </xf>
    <xf numFmtId="0" fontId="3" fillId="2" borderId="0" xfId="0" applyFont="1" applyFill="1" applyAlignment="1">
      <alignment vertical="center"/>
    </xf>
    <xf numFmtId="0" fontId="12" fillId="2" borderId="3" xfId="0" applyFont="1" applyFill="1" applyBorder="1" applyAlignment="1">
      <alignment horizontal="centerContinuous" vertical="center"/>
    </xf>
    <xf numFmtId="0" fontId="12" fillId="2" borderId="4" xfId="0" applyFont="1" applyFill="1" applyBorder="1" applyAlignment="1">
      <alignment horizontal="centerContinuous" vertical="center"/>
    </xf>
    <xf numFmtId="0" fontId="12" fillId="2" borderId="5" xfId="0" applyFont="1" applyFill="1" applyBorder="1" applyAlignment="1">
      <alignment horizontal="centerContinuous" vertical="center"/>
    </xf>
    <xf numFmtId="0" fontId="0" fillId="2" borderId="6" xfId="0" applyFill="1" applyBorder="1"/>
    <xf numFmtId="0" fontId="7" fillId="2" borderId="0" xfId="0" applyFont="1" applyFill="1"/>
    <xf numFmtId="0" fontId="0" fillId="2" borderId="3" xfId="0" applyFill="1" applyBorder="1" applyAlignment="1">
      <alignment horizontal="center"/>
    </xf>
    <xf numFmtId="0" fontId="0" fillId="2" borderId="1" xfId="0" applyFill="1" applyBorder="1"/>
    <xf numFmtId="0" fontId="13" fillId="2" borderId="6" xfId="0" applyFont="1" applyFill="1" applyBorder="1" applyAlignment="1">
      <alignment horizontal="center" vertical="center"/>
    </xf>
    <xf numFmtId="0" fontId="13" fillId="2" borderId="6" xfId="0" applyFont="1" applyFill="1" applyBorder="1" applyAlignment="1">
      <alignment horizontal="center" vertical="center" shrinkToFit="1"/>
    </xf>
    <xf numFmtId="0" fontId="0" fillId="2" borderId="3" xfId="0" applyFill="1" applyBorder="1" applyAlignment="1">
      <alignment horizontal="center" vertical="center"/>
    </xf>
    <xf numFmtId="0" fontId="0" fillId="2" borderId="1" xfId="0" applyFill="1" applyBorder="1" applyAlignment="1">
      <alignment shrinkToFit="1"/>
    </xf>
    <xf numFmtId="0" fontId="13" fillId="2" borderId="1" xfId="0" applyFont="1" applyFill="1" applyBorder="1" applyAlignment="1" applyProtection="1">
      <alignment horizontal="center" vertical="center" shrinkToFit="1"/>
      <protection locked="0"/>
    </xf>
    <xf numFmtId="2" fontId="13" fillId="2" borderId="1" xfId="0" applyNumberFormat="1" applyFont="1" applyFill="1" applyBorder="1" applyAlignment="1" applyProtection="1">
      <alignment horizontal="center" vertical="center" shrinkToFit="1"/>
      <protection locked="0"/>
    </xf>
    <xf numFmtId="1" fontId="12" fillId="2" borderId="1" xfId="0" applyNumberFormat="1" applyFont="1" applyFill="1" applyBorder="1" applyAlignment="1" applyProtection="1">
      <alignment horizontal="center" vertical="center" shrinkToFit="1"/>
      <protection locked="0"/>
    </xf>
    <xf numFmtId="0" fontId="0" fillId="2" borderId="6" xfId="0" applyFill="1" applyBorder="1" applyAlignment="1">
      <alignment shrinkToFit="1"/>
    </xf>
    <xf numFmtId="0" fontId="14" fillId="2" borderId="7" xfId="0" applyFont="1" applyFill="1" applyBorder="1" applyAlignment="1" applyProtection="1">
      <alignment horizontal="left" vertical="center"/>
      <protection hidden="1"/>
    </xf>
    <xf numFmtId="1" fontId="0" fillId="2" borderId="1" xfId="0" applyNumberFormat="1" applyFill="1" applyBorder="1"/>
    <xf numFmtId="0" fontId="0" fillId="2" borderId="8" xfId="0" applyFill="1" applyBorder="1"/>
    <xf numFmtId="0" fontId="13" fillId="2" borderId="9" xfId="0" applyFont="1" applyFill="1" applyBorder="1" applyAlignment="1">
      <alignment horizontal="center" vertical="center" shrinkToFit="1"/>
    </xf>
    <xf numFmtId="0" fontId="13" fillId="2" borderId="1" xfId="0" applyFont="1" applyFill="1" applyBorder="1" applyAlignment="1">
      <alignment horizontal="center" vertical="center" shrinkToFit="1"/>
    </xf>
    <xf numFmtId="0" fontId="0" fillId="2" borderId="0" xfId="0" applyFill="1"/>
    <xf numFmtId="0" fontId="0" fillId="2" borderId="1" xfId="0" applyFill="1" applyBorder="1" applyAlignment="1">
      <alignment shrinkToFit="1"/>
    </xf>
    <xf numFmtId="0" fontId="13" fillId="2" borderId="13" xfId="0" applyFont="1" applyFill="1" applyBorder="1" applyAlignment="1">
      <alignment horizontal="center" vertical="center"/>
    </xf>
    <xf numFmtId="0" fontId="12" fillId="2" borderId="13" xfId="0" applyFont="1" applyFill="1" applyBorder="1" applyAlignment="1">
      <alignment horizontal="centerContinuous" vertical="center"/>
    </xf>
    <xf numFmtId="0" fontId="13" fillId="2" borderId="9"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15" fillId="2" borderId="10" xfId="0" applyFont="1" applyFill="1" applyBorder="1" applyAlignment="1">
      <alignment horizontal="center" vertical="center"/>
    </xf>
    <xf numFmtId="0" fontId="15" fillId="2" borderId="6" xfId="0" applyFont="1" applyFill="1" applyBorder="1" applyAlignment="1">
      <alignment horizontal="center" vertical="center"/>
    </xf>
    <xf numFmtId="0" fontId="16" fillId="2" borderId="6" xfId="0" applyFont="1" applyFill="1" applyBorder="1" applyAlignment="1">
      <alignment vertical="center"/>
    </xf>
    <xf numFmtId="0" fontId="0" fillId="8" borderId="1" xfId="0" applyFill="1" applyBorder="1" applyAlignment="1">
      <alignment horizontal="center"/>
    </xf>
    <xf numFmtId="0" fontId="0" fillId="9" borderId="1" xfId="0" applyFill="1" applyBorder="1" applyAlignment="1">
      <alignment horizontal="center"/>
    </xf>
    <xf numFmtId="0" fontId="12" fillId="2" borderId="10" xfId="0" applyFont="1" applyFill="1" applyBorder="1" applyAlignment="1">
      <alignment horizontal="center" vertical="center"/>
    </xf>
    <xf numFmtId="0" fontId="12" fillId="2" borderId="6" xfId="0" applyFont="1" applyFill="1" applyBorder="1" applyAlignment="1">
      <alignment horizontal="center" vertical="center"/>
    </xf>
    <xf numFmtId="0" fontId="13" fillId="2" borderId="11" xfId="0" applyFont="1" applyFill="1" applyBorder="1" applyAlignment="1">
      <alignment horizontal="center" vertical="center"/>
    </xf>
    <xf numFmtId="0" fontId="12" fillId="2" borderId="2" xfId="0" applyFont="1" applyFill="1" applyBorder="1" applyAlignment="1">
      <alignment horizontal="center" vertical="center"/>
    </xf>
    <xf numFmtId="0" fontId="19" fillId="4" borderId="0" xfId="0" applyFont="1" applyFill="1" applyAlignment="1">
      <alignment horizontal="center" vertical="center"/>
    </xf>
    <xf numFmtId="0" fontId="18" fillId="6" borderId="1" xfId="0" applyFont="1" applyFill="1" applyBorder="1" applyAlignment="1" applyProtection="1">
      <alignment horizontal="center" vertical="center"/>
      <protection locked="0"/>
    </xf>
    <xf numFmtId="0" fontId="18" fillId="3" borderId="1" xfId="0" applyFont="1" applyFill="1" applyBorder="1" applyAlignment="1">
      <alignment horizontal="center" wrapText="1"/>
    </xf>
    <xf numFmtId="0" fontId="12" fillId="2" borderId="10"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8" fillId="10" borderId="1" xfId="0" applyFont="1" applyFill="1" applyBorder="1" applyAlignment="1">
      <alignment horizontal="center" vertical="center"/>
    </xf>
    <xf numFmtId="0" fontId="18" fillId="4" borderId="1" xfId="0" applyFont="1" applyFill="1" applyBorder="1" applyAlignment="1">
      <alignment horizontal="center" vertical="center"/>
    </xf>
    <xf numFmtId="0" fontId="18" fillId="9" borderId="1" xfId="0" applyFont="1" applyFill="1" applyBorder="1" applyAlignment="1">
      <alignment horizontal="center"/>
    </xf>
    <xf numFmtId="0" fontId="18" fillId="3" borderId="11" xfId="0" applyFont="1" applyFill="1" applyBorder="1" applyAlignment="1">
      <alignment horizontal="center" vertical="center"/>
    </xf>
    <xf numFmtId="0" fontId="18" fillId="3" borderId="12" xfId="0" applyFont="1" applyFill="1" applyBorder="1" applyAlignment="1">
      <alignment horizontal="center" vertical="center"/>
    </xf>
    <xf numFmtId="0" fontId="18" fillId="3" borderId="13" xfId="0" applyFont="1" applyFill="1" applyBorder="1" applyAlignment="1">
      <alignment horizontal="center" vertical="center"/>
    </xf>
    <xf numFmtId="0" fontId="18" fillId="3" borderId="14" xfId="0" applyFont="1" applyFill="1" applyBorder="1" applyAlignment="1">
      <alignment horizontal="center" vertical="center"/>
    </xf>
    <xf numFmtId="0" fontId="18" fillId="3" borderId="15" xfId="0" applyFont="1" applyFill="1" applyBorder="1" applyAlignment="1">
      <alignment horizontal="center" vertical="center"/>
    </xf>
    <xf numFmtId="0" fontId="18" fillId="3" borderId="16" xfId="0" applyFont="1" applyFill="1" applyBorder="1" applyAlignment="1">
      <alignment horizontal="center" vertical="center"/>
    </xf>
  </cellXfs>
  <cellStyles count="1">
    <cellStyle name="Normal" xfId="0" builtinId="0"/>
  </cellStyles>
  <dxfs count="15827">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95"/>
  <sheetViews>
    <sheetView workbookViewId="0">
      <pane xSplit="3" ySplit="10" topLeftCell="AY44" activePane="bottomRight" state="frozen"/>
      <selection pane="topRight"/>
      <selection pane="bottomLeft"/>
      <selection pane="bottomRight" activeCell="BF11" sqref="BF11:BF45"/>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446</v>
      </c>
      <c r="B1" s="10"/>
      <c r="C1" s="69" t="s">
        <v>0</v>
      </c>
      <c r="D1" s="69"/>
      <c r="E1" s="69"/>
      <c r="F1" s="69"/>
      <c r="G1" s="69"/>
      <c r="H1" s="69"/>
      <c r="I1" s="69"/>
      <c r="J1" s="69"/>
      <c r="K1" s="69"/>
      <c r="L1" s="69"/>
      <c r="M1" s="69"/>
      <c r="O1" s="26" t="s">
        <v>1</v>
      </c>
      <c r="AX1" s="26"/>
    </row>
    <row r="2" spans="1:110" x14ac:dyDescent="0.25">
      <c r="A2" s="1" t="s">
        <v>2</v>
      </c>
      <c r="B2" s="2"/>
      <c r="C2" s="3" t="s">
        <v>3</v>
      </c>
      <c r="E2" s="4" t="s">
        <v>4</v>
      </c>
      <c r="O2" s="27" t="s">
        <v>5</v>
      </c>
      <c r="P2" s="28"/>
      <c r="Q2" s="28"/>
      <c r="R2" s="28"/>
      <c r="S2" s="28" t="s">
        <v>6</v>
      </c>
      <c r="T2" s="28" t="str">
        <f>MID(E2,6,20)</f>
        <v xml:space="preserve"> XI MIPA 1</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77" t="s">
        <v>16</v>
      </c>
      <c r="F7" s="78"/>
      <c r="G7" s="78"/>
      <c r="H7" s="78"/>
      <c r="I7" s="78"/>
      <c r="J7" s="79"/>
      <c r="K7" s="13"/>
      <c r="L7" s="71" t="s">
        <v>17</v>
      </c>
      <c r="M7" s="71"/>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74" t="s">
        <v>18</v>
      </c>
      <c r="B8" s="75" t="s">
        <v>19</v>
      </c>
      <c r="C8" s="74" t="s">
        <v>20</v>
      </c>
      <c r="E8" s="80"/>
      <c r="F8" s="81"/>
      <c r="G8" s="81"/>
      <c r="H8" s="81"/>
      <c r="I8" s="81"/>
      <c r="J8" s="82"/>
      <c r="K8" s="13"/>
      <c r="L8" s="71"/>
      <c r="M8" s="71"/>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72" t="s">
        <v>22</v>
      </c>
      <c r="AU8" s="65" t="s">
        <v>23</v>
      </c>
      <c r="AV8" s="60"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65" t="s">
        <v>23</v>
      </c>
      <c r="CN8" s="60" t="s">
        <v>24</v>
      </c>
      <c r="CO8" s="34"/>
      <c r="CP8" s="59" t="s">
        <v>26</v>
      </c>
      <c r="CQ8" s="59" t="s">
        <v>27</v>
      </c>
      <c r="CR8" s="34"/>
      <c r="CS8" s="59" t="s">
        <v>26</v>
      </c>
      <c r="CT8" s="59" t="s">
        <v>28</v>
      </c>
      <c r="CV8" s="35" t="s">
        <v>29</v>
      </c>
    </row>
    <row r="9" spans="1:110" ht="15" customHeight="1" x14ac:dyDescent="0.25">
      <c r="A9" s="74"/>
      <c r="B9" s="75"/>
      <c r="C9" s="74"/>
      <c r="E9" s="70" t="s">
        <v>30</v>
      </c>
      <c r="F9" s="70"/>
      <c r="G9" s="70"/>
      <c r="H9" s="76" t="s">
        <v>31</v>
      </c>
      <c r="I9" s="76"/>
      <c r="J9" s="76"/>
      <c r="K9" s="13"/>
      <c r="L9" s="70" t="s">
        <v>32</v>
      </c>
      <c r="M9" s="70" t="s">
        <v>22</v>
      </c>
      <c r="N9" s="9"/>
      <c r="O9" s="56">
        <v>1</v>
      </c>
      <c r="P9" s="57"/>
      <c r="Q9" s="58"/>
      <c r="R9" s="56">
        <v>2</v>
      </c>
      <c r="S9" s="57"/>
      <c r="T9" s="58"/>
      <c r="U9" s="56">
        <v>3</v>
      </c>
      <c r="V9" s="57"/>
      <c r="W9" s="58"/>
      <c r="X9" s="56">
        <v>4</v>
      </c>
      <c r="Y9" s="57"/>
      <c r="Z9" s="58"/>
      <c r="AA9" s="56">
        <v>5</v>
      </c>
      <c r="AB9" s="57"/>
      <c r="AC9" s="58"/>
      <c r="AD9" s="65" t="s">
        <v>32</v>
      </c>
      <c r="AE9" s="56">
        <v>6</v>
      </c>
      <c r="AF9" s="57"/>
      <c r="AG9" s="58"/>
      <c r="AH9" s="56">
        <v>7</v>
      </c>
      <c r="AI9" s="57"/>
      <c r="AJ9" s="58"/>
      <c r="AK9" s="56">
        <v>8</v>
      </c>
      <c r="AL9" s="57"/>
      <c r="AM9" s="58"/>
      <c r="AN9" s="56">
        <v>9</v>
      </c>
      <c r="AO9" s="57"/>
      <c r="AP9" s="58"/>
      <c r="AQ9" s="56">
        <v>10</v>
      </c>
      <c r="AR9" s="57"/>
      <c r="AS9" s="58"/>
      <c r="AT9" s="73"/>
      <c r="AU9" s="66"/>
      <c r="AV9" s="61"/>
      <c r="AW9" s="34"/>
      <c r="AX9" s="67">
        <v>1</v>
      </c>
      <c r="AY9" s="57"/>
      <c r="AZ9" s="58"/>
      <c r="BA9" s="56">
        <v>2</v>
      </c>
      <c r="BB9" s="57"/>
      <c r="BC9" s="58"/>
      <c r="BD9" s="56">
        <v>3</v>
      </c>
      <c r="BE9" s="57"/>
      <c r="BF9" s="58"/>
      <c r="BG9" s="56">
        <v>4</v>
      </c>
      <c r="BH9" s="57"/>
      <c r="BI9" s="58"/>
      <c r="BJ9" s="56">
        <v>5</v>
      </c>
      <c r="BK9" s="57"/>
      <c r="BL9" s="58"/>
      <c r="BM9" s="53"/>
      <c r="BN9" s="53"/>
      <c r="BO9" s="53"/>
      <c r="BP9" s="53"/>
      <c r="BQ9" s="53"/>
      <c r="BR9" s="65" t="s">
        <v>32</v>
      </c>
      <c r="BS9" s="56">
        <v>6</v>
      </c>
      <c r="BT9" s="57"/>
      <c r="BU9" s="58"/>
      <c r="BV9" s="56">
        <v>7</v>
      </c>
      <c r="BW9" s="57"/>
      <c r="BX9" s="58"/>
      <c r="BY9" s="56">
        <v>8</v>
      </c>
      <c r="BZ9" s="57"/>
      <c r="CA9" s="58"/>
      <c r="CB9" s="56">
        <v>9</v>
      </c>
      <c r="CC9" s="57"/>
      <c r="CD9" s="58"/>
      <c r="CE9" s="56">
        <v>10</v>
      </c>
      <c r="CF9" s="57"/>
      <c r="CG9" s="58"/>
      <c r="CH9" s="55"/>
      <c r="CI9" s="55"/>
      <c r="CJ9" s="55"/>
      <c r="CK9" s="55"/>
      <c r="CL9" s="55"/>
      <c r="CM9" s="66"/>
      <c r="CN9" s="61"/>
      <c r="CO9" s="34"/>
      <c r="CP9" s="59"/>
      <c r="CQ9" s="59"/>
      <c r="CR9" s="34"/>
      <c r="CS9" s="59"/>
      <c r="CT9" s="59"/>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QS Yunus 41-42 Almaidah 32 tg  Toleransi, Iman Kepada Rasul Allah, Khotbah,Tablegh,Dakwah, Hormad pada orang tua dan guru, Perkembangan Islam pada masa Moderen, </v>
      </c>
    </row>
    <row r="10" spans="1:110" x14ac:dyDescent="0.25">
      <c r="A10" s="74"/>
      <c r="B10" s="75"/>
      <c r="C10" s="74"/>
      <c r="E10" s="14" t="s">
        <v>35</v>
      </c>
      <c r="F10" s="14" t="s">
        <v>36</v>
      </c>
      <c r="G10" s="14" t="s">
        <v>37</v>
      </c>
      <c r="H10" s="15" t="s">
        <v>35</v>
      </c>
      <c r="I10" s="15" t="s">
        <v>36</v>
      </c>
      <c r="J10" s="15" t="s">
        <v>37</v>
      </c>
      <c r="K10" s="13"/>
      <c r="L10" s="70"/>
      <c r="M10" s="70"/>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68"/>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3"/>
      <c r="AU10" s="66"/>
      <c r="AV10" s="62"/>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68"/>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66"/>
      <c r="CN10" s="62"/>
      <c r="CO10" s="34"/>
      <c r="CP10" s="59"/>
      <c r="CQ10" s="59"/>
      <c r="CR10" s="34"/>
      <c r="CS10" s="59"/>
      <c r="CT10" s="59"/>
      <c r="CV10" s="40">
        <v>1</v>
      </c>
      <c r="CW10" s="52" t="s">
        <v>164</v>
      </c>
      <c r="DE10" s="51">
        <v>1</v>
      </c>
      <c r="DF10" s="51"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Iman Kepada Rasul Allah, Khotbah,Tablegh,Dakwah, Hormad pada orang tua dan guru, Perkembangan Islam pada masa Moderen, Masih perlu peningkatan pemahaman QS Yunus 41-42 Almaidah 32 tg  Toleransi.</v>
      </c>
    </row>
    <row r="11" spans="1:110" x14ac:dyDescent="0.25">
      <c r="A11" s="8">
        <v>1</v>
      </c>
      <c r="B11" s="8">
        <v>69173</v>
      </c>
      <c r="C11" s="8" t="s">
        <v>44</v>
      </c>
      <c r="E11" s="47">
        <f t="shared" ref="E11:E42" si="0">AV11</f>
        <v>94</v>
      </c>
      <c r="F11" s="8" t="str">
        <f t="shared" ref="F11:F42" si="1">IF(E11="","",IF(E11&lt;=69,"D",IF(E11&lt;=75,"C",IF(E11&lt;=90,"B",IF(E11&lt;=100,"A","E")))))</f>
        <v>A</v>
      </c>
      <c r="G11" s="8" t="str">
        <f t="shared" ref="G11:G42" si="2">CQ11</f>
        <v xml:space="preserve">Memiliki kemampuan pemahanan  QS Yunus 41-42 Almaidah 32 tg  Toleransi, Iman Kepada Rasul Allah, Khotbah,Tablegh,Dakwah, Hormad pada orang tua dan guru, Perkembangan Islam pada masa Moderen, </v>
      </c>
      <c r="H11" s="47">
        <f t="shared" ref="H11:H42" si="3">CN11</f>
        <v>98</v>
      </c>
      <c r="I11" s="8" t="str">
        <f t="shared" ref="I11:I42" si="4">IF(H11="","",IF(H11&lt;=69,"D",IF(H11&lt;=75,"C",IF(H11&lt;=90,"B",IF(H11&lt;=100,"A","E")))))</f>
        <v>A</v>
      </c>
      <c r="J11" s="8" t="str">
        <f t="shared" ref="J11:J42" si="5">CT11</f>
        <v xml:space="preserve">Memiliki keterampilan  Mencari Tajwid QS Yunus QS,Almaidah, Menybtkan jumlah Rasul yg wajib diimani, Membuat contoh Khotbah Jum ad, Membuat contoh ,kisah anak Sholeh, Mencari Tokoh islam,bidang IPTEK,Budaya, </v>
      </c>
      <c r="K11" s="13"/>
      <c r="L11" s="41">
        <f t="shared" ref="L11:L42" si="6">AD11</f>
        <v>95</v>
      </c>
      <c r="M11" s="41">
        <f t="shared" ref="M11:M42" si="7">IF(COUNTBLANK(AT11:AT11),"",AT11)</f>
        <v>86</v>
      </c>
      <c r="O11" s="41">
        <v>95</v>
      </c>
      <c r="P11" s="41">
        <v>95</v>
      </c>
      <c r="Q11" s="42"/>
      <c r="R11" s="41">
        <v>100</v>
      </c>
      <c r="S11" s="41"/>
      <c r="T11" s="42"/>
      <c r="U11" s="52">
        <v>95</v>
      </c>
      <c r="V11" s="41"/>
      <c r="W11" s="52"/>
      <c r="X11" s="41"/>
      <c r="Y11" s="41"/>
      <c r="Z11" s="42">
        <v>90</v>
      </c>
      <c r="AA11" s="41"/>
      <c r="AB11" s="41"/>
      <c r="AC11" s="42"/>
      <c r="AD11" s="42">
        <f t="shared" ref="AD11:AD42" si="8">IF(AND(O11="",P11="",Q11=""),"",ROUND(AVERAGE(O11:AC11),0))</f>
        <v>95</v>
      </c>
      <c r="AE11" s="41">
        <v>95</v>
      </c>
      <c r="AF11" s="41">
        <v>90</v>
      </c>
      <c r="AG11" s="42"/>
      <c r="AH11" s="41"/>
      <c r="AI11" s="41"/>
      <c r="AJ11" s="42">
        <v>100</v>
      </c>
      <c r="AK11" s="41">
        <v>95</v>
      </c>
      <c r="AL11" s="41"/>
      <c r="AM11" s="42">
        <v>90</v>
      </c>
      <c r="AN11" s="41"/>
      <c r="AO11" s="41"/>
      <c r="AP11" s="42"/>
      <c r="AQ11" s="41"/>
      <c r="AR11" s="41"/>
      <c r="AS11" s="42"/>
      <c r="AT11" s="41">
        <v>86</v>
      </c>
      <c r="AU11" s="43">
        <f t="shared" ref="AU11:AU42" si="9">IF(AT11="","",AVERAGE(O11:AC11,AE11:AT11))</f>
        <v>93.727272727272734</v>
      </c>
      <c r="AV11" s="44">
        <f t="shared" ref="AV11:AV42" si="10">IF(AU11="","",ROUND(AU11,0))</f>
        <v>94</v>
      </c>
      <c r="AW11" s="45"/>
      <c r="AX11" s="41">
        <v>90</v>
      </c>
      <c r="AY11" s="41">
        <v>95</v>
      </c>
      <c r="AZ11" s="42"/>
      <c r="BA11" s="41"/>
      <c r="BB11" s="41"/>
      <c r="BC11" s="42">
        <v>90</v>
      </c>
      <c r="BD11" s="41"/>
      <c r="BE11" s="41"/>
      <c r="BF11" s="42">
        <v>100</v>
      </c>
      <c r="BG11" s="41"/>
      <c r="BH11" s="41"/>
      <c r="BI11" s="42"/>
      <c r="BJ11" s="41"/>
      <c r="BK11" s="41"/>
      <c r="BL11" s="42"/>
      <c r="BM11" s="42">
        <f t="shared" ref="BM11:BM42" si="11">IF(AND(AZ11="",AY11="",AX11=""),"",MAX(AX11:AZ11))</f>
        <v>95</v>
      </c>
      <c r="BN11" s="42">
        <f t="shared" ref="BN11:BN42" si="12">IF(AND(BB11="",BC11="",BA11=""),"",MAX(BA11:BC11))</f>
        <v>90</v>
      </c>
      <c r="BO11" s="42">
        <f t="shared" ref="BO11:BO42" si="13">IF(AND(BD11="",BE11="",BF11=""),"",MAX(BD11:BF11))</f>
        <v>100</v>
      </c>
      <c r="BP11" s="42" t="str">
        <f t="shared" ref="BP11:BP42" si="14">IF(AND(BG11="",BH11="",BI11=""),"",MAX(BG11:BI11))</f>
        <v/>
      </c>
      <c r="BQ11" s="42" t="str">
        <f t="shared" ref="BQ11:BQ42" si="15">IF(AND(BJ11="",BK11="",BL11=""),"",MAX(BJ11:BL11))</f>
        <v/>
      </c>
      <c r="BR11" s="42">
        <f t="shared" ref="BR11:BR42" si="16">IF(AND(BM11=""),"",ROUND(AVERAGE(BM11:BQ11),0))</f>
        <v>95</v>
      </c>
      <c r="BS11" s="41"/>
      <c r="BT11" s="41">
        <v>95</v>
      </c>
      <c r="BU11" s="42"/>
      <c r="BV11" s="41"/>
      <c r="BW11" s="41"/>
      <c r="BX11" s="52">
        <v>100</v>
      </c>
      <c r="BY11" s="41">
        <v>100</v>
      </c>
      <c r="BZ11" s="41"/>
      <c r="CA11" s="42"/>
      <c r="CB11" s="41"/>
      <c r="CC11" s="41"/>
      <c r="CD11" s="42"/>
      <c r="CE11" s="41"/>
      <c r="CF11" s="41"/>
      <c r="CG11" s="42"/>
      <c r="CH11" s="42">
        <f t="shared" ref="CH11:CH42" si="17">IF(AND(BU11="",BT11="",BS11=""),"",MAX(BS11:BU11))</f>
        <v>95</v>
      </c>
      <c r="CI11" s="42">
        <f t="shared" ref="CI11:CI42" si="18">IF(AND(BW11="",BX11="",BV11=""),"",MAX(BV11:BX11))</f>
        <v>100</v>
      </c>
      <c r="CJ11" s="42">
        <f t="shared" ref="CJ11:CJ42" si="19">IF(AND(BY11="",BZ11="",CA11=""),"",MAX(BY11:CA11))</f>
        <v>100</v>
      </c>
      <c r="CK11" s="42" t="str">
        <f t="shared" ref="CK11:CK42" si="20">IF(AND(CB11="",CC11="",CD11=""),"",MAX(CB11:CD11))</f>
        <v/>
      </c>
      <c r="CL11" s="42" t="str">
        <f t="shared" ref="CL11:CL42" si="21">IF(AND(CE11="",CF11="",CG11=""),"",MAX(CE11:CG11))</f>
        <v/>
      </c>
      <c r="CM11" s="43">
        <f t="shared" ref="CM11:CM42" si="22">IF(AND(CH11=""),"",AVERAGE(BR11,CH11:CL11))</f>
        <v>97.5</v>
      </c>
      <c r="CN11" s="44">
        <f t="shared" ref="CN11:CN42" si="23">IF(CM11="","",ROUND(CM11,0))</f>
        <v>98</v>
      </c>
      <c r="CO11" s="45"/>
      <c r="CP11" s="41">
        <v>11</v>
      </c>
      <c r="CQ11" s="46" t="str">
        <f t="shared" ref="CQ11:CQ45" si="24">IF(CP11="","",VLOOKUP(CP11,$DE$9:$DF$20,2,0))</f>
        <v xml:space="preserve">Memiliki kemampuan pemahanan  QS Yunus 41-42 Almaidah 32 tg  Toleransi, Iman Kepada Rasul Allah, Khotbah,Tablegh,Dakwah, Hormad pada orang tua dan guru, Perkembangan Islam pada masa Moderen, </v>
      </c>
      <c r="CR11" s="45"/>
      <c r="CS11" s="41">
        <v>11</v>
      </c>
      <c r="CT11" s="46" t="str">
        <f t="shared" ref="CT11:CT42" si="25">IF(CS11="","",VLOOKUP(CS11,$DE$22:$DF$33,2,0))</f>
        <v xml:space="preserve">Memiliki keterampilan  Mencari Tajwid QS Yunus QS,Almaidah, Menybtkan jumlah Rasul yg wajib diimani, Membuat contoh Khotbah Jum ad, Membuat contoh ,kisah anak Sholeh, Mencari Tokoh islam,bidang IPTEK,Budaya, </v>
      </c>
      <c r="CV11" s="40">
        <v>2</v>
      </c>
      <c r="CW11" s="52" t="s">
        <v>159</v>
      </c>
      <c r="CY11" s="63" t="s">
        <v>45</v>
      </c>
      <c r="CZ11" s="63"/>
      <c r="DA11" s="63"/>
      <c r="DE11" s="51">
        <v>2</v>
      </c>
      <c r="DF11" s="5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QS Yunus 41-42 Almaidah 32 tg  Toleransi, Khotbah,Tablegh,Dakwah, Hormad pada orang tua dan guru, Perkembangan Islam pada masa Moderen, Masih perlu peningkatan pemahaman Iman Kepada Rasul Allah.</v>
      </c>
    </row>
    <row r="12" spans="1:110" x14ac:dyDescent="0.25">
      <c r="A12" s="8">
        <v>2</v>
      </c>
      <c r="B12" s="8">
        <v>69188</v>
      </c>
      <c r="C12" s="8" t="s">
        <v>46</v>
      </c>
      <c r="E12" s="47">
        <f t="shared" si="0"/>
        <v>93</v>
      </c>
      <c r="F12" s="8" t="str">
        <f t="shared" si="1"/>
        <v>A</v>
      </c>
      <c r="G12" s="8" t="str">
        <f t="shared" si="2"/>
        <v xml:space="preserve">Memiliki kemampuan pemahanan  QS Yunus 41-42 Almaidah 32 tg  Toleransi, Iman Kepada Rasul Allah, Khotbah,Tablegh,Dakwah, Hormad pada orang tua dan guru, Perkembangan Islam pada masa Moderen, </v>
      </c>
      <c r="H12" s="47">
        <f t="shared" si="3"/>
        <v>95</v>
      </c>
      <c r="I12" s="8" t="str">
        <f t="shared" si="4"/>
        <v>A</v>
      </c>
      <c r="J12" s="8" t="str">
        <f t="shared" si="5"/>
        <v xml:space="preserve">Memiliki keterampilan  Mencari Tajwid QS Yunus QS,Almaidah, Menybtkan jumlah Rasul yg wajib diimani, Membuat contoh Khotbah Jum ad, Membuat contoh ,kisah anak Sholeh, Mencari Tokoh islam,bidang IPTEK,Budaya, </v>
      </c>
      <c r="K12" s="13"/>
      <c r="L12" s="41">
        <f t="shared" si="6"/>
        <v>92</v>
      </c>
      <c r="M12" s="41">
        <f t="shared" si="7"/>
        <v>85</v>
      </c>
      <c r="O12" s="41">
        <v>90</v>
      </c>
      <c r="P12" s="41">
        <v>90</v>
      </c>
      <c r="Q12" s="42"/>
      <c r="R12" s="41">
        <v>95</v>
      </c>
      <c r="S12" s="41"/>
      <c r="T12" s="42"/>
      <c r="U12" s="52">
        <v>95</v>
      </c>
      <c r="V12" s="41"/>
      <c r="W12" s="52"/>
      <c r="X12" s="41"/>
      <c r="Y12" s="41"/>
      <c r="Z12" s="42">
        <v>90</v>
      </c>
      <c r="AA12" s="41"/>
      <c r="AB12" s="41"/>
      <c r="AC12" s="42"/>
      <c r="AD12" s="42">
        <f t="shared" si="8"/>
        <v>92</v>
      </c>
      <c r="AE12" s="41">
        <v>90</v>
      </c>
      <c r="AF12" s="52">
        <v>90</v>
      </c>
      <c r="AG12" s="42"/>
      <c r="AH12" s="41"/>
      <c r="AI12" s="52"/>
      <c r="AJ12" s="42">
        <v>100</v>
      </c>
      <c r="AK12" s="41">
        <v>98</v>
      </c>
      <c r="AL12" s="41"/>
      <c r="AM12" s="42">
        <v>95</v>
      </c>
      <c r="AN12" s="41"/>
      <c r="AO12" s="41"/>
      <c r="AP12" s="42"/>
      <c r="AQ12" s="41"/>
      <c r="AR12" s="41"/>
      <c r="AS12" s="42"/>
      <c r="AT12" s="41">
        <v>85</v>
      </c>
      <c r="AU12" s="43">
        <f t="shared" si="9"/>
        <v>92.545454545454547</v>
      </c>
      <c r="AV12" s="44">
        <f t="shared" si="10"/>
        <v>93</v>
      </c>
      <c r="AW12" s="45"/>
      <c r="AX12" s="41">
        <v>90</v>
      </c>
      <c r="AY12" s="52">
        <v>90</v>
      </c>
      <c r="AZ12" s="42"/>
      <c r="BA12" s="41"/>
      <c r="BB12" s="41"/>
      <c r="BC12" s="42">
        <v>90</v>
      </c>
      <c r="BD12" s="41"/>
      <c r="BE12" s="41"/>
      <c r="BF12" s="42">
        <v>100</v>
      </c>
      <c r="BG12" s="41"/>
      <c r="BH12" s="41"/>
      <c r="BI12" s="42"/>
      <c r="BJ12" s="41"/>
      <c r="BK12" s="41"/>
      <c r="BL12" s="42"/>
      <c r="BM12" s="42">
        <f t="shared" si="11"/>
        <v>90</v>
      </c>
      <c r="BN12" s="42">
        <f t="shared" si="12"/>
        <v>90</v>
      </c>
      <c r="BO12" s="42">
        <f t="shared" si="13"/>
        <v>100</v>
      </c>
      <c r="BP12" s="42" t="str">
        <f t="shared" si="14"/>
        <v/>
      </c>
      <c r="BQ12" s="42" t="str">
        <f t="shared" si="15"/>
        <v/>
      </c>
      <c r="BR12" s="42">
        <f t="shared" si="16"/>
        <v>93</v>
      </c>
      <c r="BS12" s="41"/>
      <c r="BT12" s="52">
        <v>90</v>
      </c>
      <c r="BU12" s="42"/>
      <c r="BV12" s="41"/>
      <c r="BW12" s="52"/>
      <c r="BX12" s="52">
        <v>95</v>
      </c>
      <c r="BY12" s="52">
        <v>100</v>
      </c>
      <c r="BZ12" s="41"/>
      <c r="CA12" s="42"/>
      <c r="CB12" s="41"/>
      <c r="CC12" s="41"/>
      <c r="CD12" s="42"/>
      <c r="CE12" s="41"/>
      <c r="CF12" s="41"/>
      <c r="CG12" s="42"/>
      <c r="CH12" s="42">
        <f t="shared" si="17"/>
        <v>90</v>
      </c>
      <c r="CI12" s="42">
        <f t="shared" si="18"/>
        <v>95</v>
      </c>
      <c r="CJ12" s="42">
        <f t="shared" si="19"/>
        <v>100</v>
      </c>
      <c r="CK12" s="42" t="str">
        <f t="shared" si="20"/>
        <v/>
      </c>
      <c r="CL12" s="42" t="str">
        <f t="shared" si="21"/>
        <v/>
      </c>
      <c r="CM12" s="43">
        <f t="shared" si="22"/>
        <v>94.5</v>
      </c>
      <c r="CN12" s="44">
        <f t="shared" si="23"/>
        <v>95</v>
      </c>
      <c r="CO12" s="45"/>
      <c r="CP12" s="52">
        <v>11</v>
      </c>
      <c r="CQ12" s="46" t="str">
        <f t="shared" si="24"/>
        <v xml:space="preserve">Memiliki kemampuan pemahanan  QS Yunus 41-42 Almaidah 32 tg  Toleransi, Iman Kepada Rasul Allah, Khotbah,Tablegh,Dakwah, Hormad pada orang tua dan guru, Perkembangan Islam pada masa Moderen, </v>
      </c>
      <c r="CR12" s="45"/>
      <c r="CS12" s="52">
        <v>11</v>
      </c>
      <c r="CT12" s="46" t="str">
        <f t="shared" si="25"/>
        <v xml:space="preserve">Memiliki keterampilan  Mencari Tajwid QS Yunus QS,Almaidah, Menybtkan jumlah Rasul yg wajib diimani, Membuat contoh Khotbah Jum ad, Membuat contoh ,kisah anak Sholeh, Mencari Tokoh islam,bidang IPTEK,Budaya, </v>
      </c>
      <c r="CV12" s="40">
        <v>3</v>
      </c>
      <c r="CW12" s="52" t="s">
        <v>160</v>
      </c>
      <c r="CY12" s="16" t="s">
        <v>47</v>
      </c>
      <c r="CZ12" s="17" t="s">
        <v>48</v>
      </c>
      <c r="DA12" s="17" t="s">
        <v>49</v>
      </c>
      <c r="DE12" s="51">
        <v>3</v>
      </c>
      <c r="DF12" s="51"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QS Yunus 41-42 Almaidah 32 tg  Toleransi, Iman Kepada Rasul Allah, Hormad pada orang tua dan guru, Perkembangan Islam pada masa Moderen, Masih perlu peningkatan pemahaman Khotbah,Tablegh,Dakwah.</v>
      </c>
    </row>
    <row r="13" spans="1:110" x14ac:dyDescent="0.25">
      <c r="A13" s="8">
        <v>3</v>
      </c>
      <c r="B13" s="8">
        <v>69203</v>
      </c>
      <c r="C13" s="8" t="s">
        <v>50</v>
      </c>
      <c r="E13" s="47">
        <f t="shared" si="0"/>
        <v>92</v>
      </c>
      <c r="F13" s="8" t="str">
        <f t="shared" si="1"/>
        <v>A</v>
      </c>
      <c r="G13" s="8" t="str">
        <f t="shared" si="2"/>
        <v xml:space="preserve">Memiliki kemampuan pemahanan  QS Yunus 41-42 Almaidah 32 tg  Toleransi, Iman Kepada Rasul Allah, Khotbah,Tablegh,Dakwah, Hormad pada orang tua dan guru, Perkembangan Islam pada masa Moderen, </v>
      </c>
      <c r="H13" s="47">
        <f t="shared" si="3"/>
        <v>95</v>
      </c>
      <c r="I13" s="8" t="str">
        <f t="shared" si="4"/>
        <v>A</v>
      </c>
      <c r="J13" s="8" t="str">
        <f t="shared" si="5"/>
        <v xml:space="preserve">Memiliki keterampilan  Mencari Tajwid QS Yunus QS,Almaidah, Menybtkan jumlah Rasul yg wajib diimani, Membuat contoh Khotbah Jum ad, Membuat contoh ,kisah anak Sholeh, Mencari Tokoh islam,bidang IPTEK,Budaya, </v>
      </c>
      <c r="K13" s="13"/>
      <c r="L13" s="41">
        <f t="shared" si="6"/>
        <v>91</v>
      </c>
      <c r="M13" s="41">
        <f t="shared" si="7"/>
        <v>80</v>
      </c>
      <c r="O13" s="41">
        <v>85</v>
      </c>
      <c r="P13" s="41">
        <v>90</v>
      </c>
      <c r="Q13" s="42"/>
      <c r="R13" s="41">
        <v>90</v>
      </c>
      <c r="S13" s="41"/>
      <c r="T13" s="42"/>
      <c r="U13" s="52">
        <v>95</v>
      </c>
      <c r="V13" s="41"/>
      <c r="W13" s="52"/>
      <c r="X13" s="41"/>
      <c r="Y13" s="41"/>
      <c r="Z13" s="42">
        <v>95</v>
      </c>
      <c r="AA13" s="41"/>
      <c r="AB13" s="41"/>
      <c r="AC13" s="42"/>
      <c r="AD13" s="42">
        <f t="shared" si="8"/>
        <v>91</v>
      </c>
      <c r="AE13" s="41">
        <v>95</v>
      </c>
      <c r="AF13" s="52">
        <v>95</v>
      </c>
      <c r="AG13" s="42"/>
      <c r="AH13" s="41"/>
      <c r="AI13" s="52"/>
      <c r="AJ13" s="42">
        <v>95</v>
      </c>
      <c r="AK13" s="41">
        <v>95</v>
      </c>
      <c r="AL13" s="41"/>
      <c r="AM13" s="42">
        <v>95</v>
      </c>
      <c r="AN13" s="41"/>
      <c r="AO13" s="41"/>
      <c r="AP13" s="42"/>
      <c r="AQ13" s="41"/>
      <c r="AR13" s="41"/>
      <c r="AS13" s="42"/>
      <c r="AT13" s="41">
        <v>80</v>
      </c>
      <c r="AU13" s="43">
        <f t="shared" si="9"/>
        <v>91.818181818181813</v>
      </c>
      <c r="AV13" s="44">
        <f t="shared" si="10"/>
        <v>92</v>
      </c>
      <c r="AW13" s="45"/>
      <c r="AX13" s="41">
        <v>90</v>
      </c>
      <c r="AY13" s="52">
        <v>90</v>
      </c>
      <c r="AZ13" s="42"/>
      <c r="BA13" s="41"/>
      <c r="BB13" s="41"/>
      <c r="BC13" s="42">
        <v>90</v>
      </c>
      <c r="BD13" s="41"/>
      <c r="BE13" s="41"/>
      <c r="BF13" s="42">
        <v>100</v>
      </c>
      <c r="BG13" s="41"/>
      <c r="BH13" s="41"/>
      <c r="BI13" s="42"/>
      <c r="BJ13" s="41"/>
      <c r="BK13" s="41"/>
      <c r="BL13" s="42"/>
      <c r="BM13" s="42">
        <f t="shared" si="11"/>
        <v>90</v>
      </c>
      <c r="BN13" s="42">
        <f t="shared" si="12"/>
        <v>90</v>
      </c>
      <c r="BO13" s="42">
        <f t="shared" si="13"/>
        <v>100</v>
      </c>
      <c r="BP13" s="42" t="str">
        <f t="shared" si="14"/>
        <v/>
      </c>
      <c r="BQ13" s="42" t="str">
        <f t="shared" si="15"/>
        <v/>
      </c>
      <c r="BR13" s="42">
        <f t="shared" si="16"/>
        <v>93</v>
      </c>
      <c r="BS13" s="41"/>
      <c r="BT13" s="52">
        <v>90</v>
      </c>
      <c r="BU13" s="42"/>
      <c r="BV13" s="41"/>
      <c r="BW13" s="52"/>
      <c r="BX13" s="52">
        <v>95</v>
      </c>
      <c r="BY13" s="52">
        <v>100</v>
      </c>
      <c r="BZ13" s="41"/>
      <c r="CA13" s="42"/>
      <c r="CB13" s="41"/>
      <c r="CC13" s="41"/>
      <c r="CD13" s="42"/>
      <c r="CE13" s="41"/>
      <c r="CF13" s="41"/>
      <c r="CG13" s="42"/>
      <c r="CH13" s="42">
        <f t="shared" si="17"/>
        <v>90</v>
      </c>
      <c r="CI13" s="42">
        <f t="shared" si="18"/>
        <v>95</v>
      </c>
      <c r="CJ13" s="42">
        <f t="shared" si="19"/>
        <v>100</v>
      </c>
      <c r="CK13" s="42" t="str">
        <f t="shared" si="20"/>
        <v/>
      </c>
      <c r="CL13" s="42" t="str">
        <f t="shared" si="21"/>
        <v/>
      </c>
      <c r="CM13" s="43">
        <f t="shared" si="22"/>
        <v>94.5</v>
      </c>
      <c r="CN13" s="44">
        <f t="shared" si="23"/>
        <v>95</v>
      </c>
      <c r="CO13" s="45"/>
      <c r="CP13" s="52">
        <v>11</v>
      </c>
      <c r="CQ13" s="46" t="str">
        <f t="shared" si="24"/>
        <v xml:space="preserve">Memiliki kemampuan pemahanan  QS Yunus 41-42 Almaidah 32 tg  Toleransi, Iman Kepada Rasul Allah, Khotbah,Tablegh,Dakwah, Hormad pada orang tua dan guru, Perkembangan Islam pada masa Moderen, </v>
      </c>
      <c r="CR13" s="45"/>
      <c r="CS13" s="52">
        <v>11</v>
      </c>
      <c r="CT13" s="46" t="str">
        <f t="shared" si="25"/>
        <v xml:space="preserve">Memiliki keterampilan  Mencari Tajwid QS Yunus QS,Almaidah, Menybtkan jumlah Rasul yg wajib diimani, Membuat contoh Khotbah Jum ad, Membuat contoh ,kisah anak Sholeh, Mencari Tokoh islam,bidang IPTEK,Budaya, </v>
      </c>
      <c r="CV13" s="40">
        <v>4</v>
      </c>
      <c r="CW13" s="52" t="s">
        <v>161</v>
      </c>
      <c r="CY13" s="18">
        <v>0</v>
      </c>
      <c r="CZ13" s="19">
        <v>69</v>
      </c>
      <c r="DA13" s="20" t="s">
        <v>51</v>
      </c>
      <c r="DE13" s="51">
        <v>4</v>
      </c>
      <c r="DF13" s="51"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QS Yunus 41-42 Almaidah 32 tg  Toleransi, Iman Kepada Rasul Allah, Khotbah,Tablegh,Dakwah, Perkembangan Islam pada masa Moderen, Masih perlu peningkatan pemahaman Hormad pada orang tua dan guru.</v>
      </c>
    </row>
    <row r="14" spans="1:110" x14ac:dyDescent="0.25">
      <c r="A14" s="8">
        <v>4</v>
      </c>
      <c r="B14" s="8">
        <v>69218</v>
      </c>
      <c r="C14" s="8" t="s">
        <v>52</v>
      </c>
      <c r="E14" s="47">
        <f t="shared" si="0"/>
        <v>91</v>
      </c>
      <c r="F14" s="8" t="str">
        <f t="shared" si="1"/>
        <v>A</v>
      </c>
      <c r="G14" s="8" t="str">
        <f t="shared" si="2"/>
        <v xml:space="preserve">Memiliki kemampuan pemahanan  QS Yunus 41-42 Almaidah 32 tg  Toleransi, Iman Kepada Rasul Allah, Khotbah,Tablegh,Dakwah, Hormad pada orang tua dan guru, Perkembangan Islam pada masa Moderen, </v>
      </c>
      <c r="H14" s="47">
        <f t="shared" si="3"/>
        <v>96</v>
      </c>
      <c r="I14" s="8" t="str">
        <f t="shared" si="4"/>
        <v>A</v>
      </c>
      <c r="J14" s="8" t="str">
        <f t="shared" si="5"/>
        <v xml:space="preserve">Memiliki keterampilan  Mencari Tajwid QS Yunus QS,Almaidah, Menybtkan jumlah Rasul yg wajib diimani, Membuat contoh Khotbah Jum ad, Membuat contoh ,kisah anak Sholeh, Mencari Tokoh islam,bidang IPTEK,Budaya, </v>
      </c>
      <c r="K14" s="13"/>
      <c r="L14" s="41">
        <f t="shared" si="6"/>
        <v>91</v>
      </c>
      <c r="M14" s="41">
        <f t="shared" si="7"/>
        <v>75</v>
      </c>
      <c r="O14" s="41">
        <v>90</v>
      </c>
      <c r="P14" s="41">
        <v>90</v>
      </c>
      <c r="Q14" s="42"/>
      <c r="R14" s="41">
        <v>95</v>
      </c>
      <c r="S14" s="41"/>
      <c r="T14" s="42"/>
      <c r="U14" s="52">
        <v>90</v>
      </c>
      <c r="V14" s="41"/>
      <c r="W14" s="52"/>
      <c r="X14" s="41"/>
      <c r="Y14" s="41"/>
      <c r="Z14" s="42">
        <v>90</v>
      </c>
      <c r="AA14" s="41"/>
      <c r="AB14" s="41"/>
      <c r="AC14" s="42"/>
      <c r="AD14" s="42">
        <f t="shared" si="8"/>
        <v>91</v>
      </c>
      <c r="AE14" s="41">
        <v>90</v>
      </c>
      <c r="AF14" s="52">
        <v>90</v>
      </c>
      <c r="AG14" s="42"/>
      <c r="AH14" s="41"/>
      <c r="AI14" s="52"/>
      <c r="AJ14" s="42">
        <v>100</v>
      </c>
      <c r="AK14" s="41">
        <v>98</v>
      </c>
      <c r="AL14" s="41"/>
      <c r="AM14" s="42">
        <v>90</v>
      </c>
      <c r="AN14" s="41"/>
      <c r="AO14" s="41"/>
      <c r="AP14" s="42"/>
      <c r="AQ14" s="41"/>
      <c r="AR14" s="41"/>
      <c r="AS14" s="42"/>
      <c r="AT14" s="41">
        <v>75</v>
      </c>
      <c r="AU14" s="43">
        <f t="shared" si="9"/>
        <v>90.727272727272734</v>
      </c>
      <c r="AV14" s="44">
        <f t="shared" si="10"/>
        <v>91</v>
      </c>
      <c r="AW14" s="45"/>
      <c r="AX14" s="41">
        <v>95</v>
      </c>
      <c r="AY14" s="52">
        <v>90</v>
      </c>
      <c r="AZ14" s="42"/>
      <c r="BA14" s="41"/>
      <c r="BB14" s="41"/>
      <c r="BC14" s="42">
        <v>95</v>
      </c>
      <c r="BD14" s="41"/>
      <c r="BE14" s="41"/>
      <c r="BF14" s="42">
        <v>100</v>
      </c>
      <c r="BG14" s="41"/>
      <c r="BH14" s="41"/>
      <c r="BI14" s="42"/>
      <c r="BJ14" s="41"/>
      <c r="BK14" s="41"/>
      <c r="BL14" s="42"/>
      <c r="BM14" s="42">
        <f t="shared" si="11"/>
        <v>95</v>
      </c>
      <c r="BN14" s="42">
        <f t="shared" si="12"/>
        <v>95</v>
      </c>
      <c r="BO14" s="42">
        <f t="shared" si="13"/>
        <v>100</v>
      </c>
      <c r="BP14" s="42" t="str">
        <f t="shared" si="14"/>
        <v/>
      </c>
      <c r="BQ14" s="42" t="str">
        <f t="shared" si="15"/>
        <v/>
      </c>
      <c r="BR14" s="42">
        <f t="shared" si="16"/>
        <v>97</v>
      </c>
      <c r="BS14" s="41"/>
      <c r="BT14" s="52">
        <v>90</v>
      </c>
      <c r="BU14" s="42"/>
      <c r="BV14" s="41"/>
      <c r="BW14" s="52"/>
      <c r="BX14" s="52">
        <v>95</v>
      </c>
      <c r="BY14" s="52">
        <v>100</v>
      </c>
      <c r="BZ14" s="41"/>
      <c r="CA14" s="42"/>
      <c r="CB14" s="41"/>
      <c r="CC14" s="41"/>
      <c r="CD14" s="42"/>
      <c r="CE14" s="41"/>
      <c r="CF14" s="41"/>
      <c r="CG14" s="42"/>
      <c r="CH14" s="42">
        <f t="shared" si="17"/>
        <v>90</v>
      </c>
      <c r="CI14" s="42">
        <f t="shared" si="18"/>
        <v>95</v>
      </c>
      <c r="CJ14" s="42">
        <f t="shared" si="19"/>
        <v>100</v>
      </c>
      <c r="CK14" s="42" t="str">
        <f t="shared" si="20"/>
        <v/>
      </c>
      <c r="CL14" s="42" t="str">
        <f t="shared" si="21"/>
        <v/>
      </c>
      <c r="CM14" s="43">
        <f t="shared" si="22"/>
        <v>95.5</v>
      </c>
      <c r="CN14" s="44">
        <f t="shared" si="23"/>
        <v>96</v>
      </c>
      <c r="CO14" s="45"/>
      <c r="CP14" s="52">
        <v>11</v>
      </c>
      <c r="CQ14" s="46" t="str">
        <f t="shared" si="24"/>
        <v xml:space="preserve">Memiliki kemampuan pemahanan  QS Yunus 41-42 Almaidah 32 tg  Toleransi, Iman Kepada Rasul Allah, Khotbah,Tablegh,Dakwah, Hormad pada orang tua dan guru, Perkembangan Islam pada masa Moderen, </v>
      </c>
      <c r="CR14" s="45"/>
      <c r="CS14" s="52">
        <v>11</v>
      </c>
      <c r="CT14" s="46" t="str">
        <f t="shared" si="25"/>
        <v xml:space="preserve">Memiliki keterampilan  Mencari Tajwid QS Yunus QS,Almaidah, Menybtkan jumlah Rasul yg wajib diimani, Membuat contoh Khotbah Jum ad, Membuat contoh ,kisah anak Sholeh, Mencari Tokoh islam,bidang IPTEK,Budaya, </v>
      </c>
      <c r="CV14" s="40">
        <v>5</v>
      </c>
      <c r="CW14" s="52" t="s">
        <v>162</v>
      </c>
      <c r="CY14" s="18">
        <v>70</v>
      </c>
      <c r="CZ14" s="21">
        <v>75</v>
      </c>
      <c r="DA14" s="22" t="s">
        <v>53</v>
      </c>
      <c r="DE14" s="51">
        <v>5</v>
      </c>
      <c r="DF14" s="51"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QS Yunus 41-42 Almaidah 32 tg  Toleransi, Iman Kepada Rasul Allah, Khotbah,Tablegh,Dakwah, Hormad pada orang tua dan guru, Masih perlu peningkatan pemahaman Perkembangan Islam pada masa Moderen.</v>
      </c>
    </row>
    <row r="15" spans="1:110" x14ac:dyDescent="0.25">
      <c r="A15" s="8">
        <v>5</v>
      </c>
      <c r="B15" s="8">
        <v>69233</v>
      </c>
      <c r="C15" s="8" t="s">
        <v>54</v>
      </c>
      <c r="E15" s="47">
        <f t="shared" si="0"/>
        <v>93</v>
      </c>
      <c r="F15" s="8" t="str">
        <f t="shared" si="1"/>
        <v>A</v>
      </c>
      <c r="G15" s="8" t="str">
        <f t="shared" si="2"/>
        <v xml:space="preserve">Memiliki kemampuan pemahanan  QS Yunus 41-42 Almaidah 32 tg  Toleransi, Iman Kepada Rasul Allah, Khotbah,Tablegh,Dakwah, Hormad pada orang tua dan guru, Perkembangan Islam pada masa Moderen, </v>
      </c>
      <c r="H15" s="47">
        <f t="shared" si="3"/>
        <v>95</v>
      </c>
      <c r="I15" s="8" t="str">
        <f t="shared" si="4"/>
        <v>A</v>
      </c>
      <c r="J15" s="8" t="str">
        <f t="shared" si="5"/>
        <v xml:space="preserve">Memiliki keterampilan  Mencari Tajwid QS Yunus QS,Almaidah, Menybtkan jumlah Rasul yg wajib diimani, Membuat contoh Khotbah Jum ad, Membuat contoh ,kisah anak Sholeh, Mencari Tokoh islam,bidang IPTEK,Budaya, </v>
      </c>
      <c r="K15" s="13"/>
      <c r="L15" s="41">
        <f t="shared" si="6"/>
        <v>91</v>
      </c>
      <c r="M15" s="41">
        <f t="shared" si="7"/>
        <v>84</v>
      </c>
      <c r="O15" s="41">
        <v>95</v>
      </c>
      <c r="P15" s="41">
        <v>90</v>
      </c>
      <c r="Q15" s="42"/>
      <c r="R15" s="41">
        <v>100</v>
      </c>
      <c r="S15" s="41"/>
      <c r="T15" s="42"/>
      <c r="U15" s="52">
        <v>90</v>
      </c>
      <c r="V15" s="41"/>
      <c r="W15" s="52"/>
      <c r="X15" s="41"/>
      <c r="Y15" s="41"/>
      <c r="Z15" s="42">
        <v>80</v>
      </c>
      <c r="AA15" s="41"/>
      <c r="AB15" s="41"/>
      <c r="AC15" s="42"/>
      <c r="AD15" s="42">
        <f t="shared" si="8"/>
        <v>91</v>
      </c>
      <c r="AE15" s="41">
        <v>95</v>
      </c>
      <c r="AF15" s="52">
        <v>95</v>
      </c>
      <c r="AG15" s="42"/>
      <c r="AH15" s="41"/>
      <c r="AI15" s="52"/>
      <c r="AJ15" s="42">
        <v>100</v>
      </c>
      <c r="AK15" s="41">
        <v>98</v>
      </c>
      <c r="AL15" s="41"/>
      <c r="AM15" s="42">
        <v>95</v>
      </c>
      <c r="AN15" s="41"/>
      <c r="AO15" s="41"/>
      <c r="AP15" s="42"/>
      <c r="AQ15" s="41"/>
      <c r="AR15" s="41"/>
      <c r="AS15" s="42"/>
      <c r="AT15" s="41">
        <v>84</v>
      </c>
      <c r="AU15" s="43">
        <f t="shared" si="9"/>
        <v>92.909090909090907</v>
      </c>
      <c r="AV15" s="44">
        <f t="shared" si="10"/>
        <v>93</v>
      </c>
      <c r="AW15" s="45"/>
      <c r="AX15" s="41">
        <v>95</v>
      </c>
      <c r="AY15" s="52">
        <v>95</v>
      </c>
      <c r="AZ15" s="42"/>
      <c r="BA15" s="41"/>
      <c r="BB15" s="41"/>
      <c r="BC15" s="42">
        <v>90</v>
      </c>
      <c r="BD15" s="41"/>
      <c r="BE15" s="41"/>
      <c r="BF15" s="42">
        <v>100</v>
      </c>
      <c r="BG15" s="41"/>
      <c r="BH15" s="41"/>
      <c r="BI15" s="42"/>
      <c r="BJ15" s="41"/>
      <c r="BK15" s="41"/>
      <c r="BL15" s="42"/>
      <c r="BM15" s="42">
        <f t="shared" si="11"/>
        <v>95</v>
      </c>
      <c r="BN15" s="42">
        <f t="shared" si="12"/>
        <v>90</v>
      </c>
      <c r="BO15" s="42">
        <f t="shared" si="13"/>
        <v>100</v>
      </c>
      <c r="BP15" s="42" t="str">
        <f t="shared" si="14"/>
        <v/>
      </c>
      <c r="BQ15" s="42" t="str">
        <f t="shared" si="15"/>
        <v/>
      </c>
      <c r="BR15" s="42">
        <f t="shared" si="16"/>
        <v>95</v>
      </c>
      <c r="BS15" s="41"/>
      <c r="BT15" s="52">
        <v>90</v>
      </c>
      <c r="BU15" s="42"/>
      <c r="BV15" s="41"/>
      <c r="BW15" s="52"/>
      <c r="BX15" s="52">
        <v>95</v>
      </c>
      <c r="BY15" s="52">
        <v>100</v>
      </c>
      <c r="BZ15" s="41"/>
      <c r="CA15" s="42"/>
      <c r="CB15" s="41"/>
      <c r="CC15" s="41"/>
      <c r="CD15" s="42"/>
      <c r="CE15" s="41"/>
      <c r="CF15" s="41"/>
      <c r="CG15" s="42"/>
      <c r="CH15" s="42">
        <f t="shared" si="17"/>
        <v>90</v>
      </c>
      <c r="CI15" s="42">
        <f t="shared" si="18"/>
        <v>95</v>
      </c>
      <c r="CJ15" s="42">
        <f t="shared" si="19"/>
        <v>100</v>
      </c>
      <c r="CK15" s="42" t="str">
        <f t="shared" si="20"/>
        <v/>
      </c>
      <c r="CL15" s="42" t="str">
        <f t="shared" si="21"/>
        <v/>
      </c>
      <c r="CM15" s="43">
        <f t="shared" si="22"/>
        <v>95</v>
      </c>
      <c r="CN15" s="44">
        <f t="shared" si="23"/>
        <v>95</v>
      </c>
      <c r="CO15" s="45"/>
      <c r="CP15" s="52">
        <v>11</v>
      </c>
      <c r="CQ15" s="46" t="str">
        <f t="shared" si="24"/>
        <v xml:space="preserve">Memiliki kemampuan pemahanan  QS Yunus 41-42 Almaidah 32 tg  Toleransi, Iman Kepada Rasul Allah, Khotbah,Tablegh,Dakwah, Hormad pada orang tua dan guru, Perkembangan Islam pada masa Moderen, </v>
      </c>
      <c r="CR15" s="45"/>
      <c r="CS15" s="52">
        <v>11</v>
      </c>
      <c r="CT15" s="46" t="str">
        <f t="shared" si="25"/>
        <v xml:space="preserve">Memiliki keterampilan  Mencari Tajwid QS Yunus QS,Almaidah, Menybtkan jumlah Rasul yg wajib diimani, Membuat contoh Khotbah Jum ad, Membuat contoh ,kisah anak Sholeh, Mencari Tokoh islam,bidang IPTEK,Budaya, </v>
      </c>
      <c r="CV15" s="40">
        <v>6</v>
      </c>
      <c r="CW15" s="52"/>
      <c r="CY15" s="18">
        <v>76</v>
      </c>
      <c r="CZ15" s="21">
        <v>90</v>
      </c>
      <c r="DA15" s="22" t="s">
        <v>55</v>
      </c>
      <c r="DE15" s="51">
        <v>6</v>
      </c>
      <c r="DF15" s="51" t="str">
        <f>(IF(CW11="","","Memiliki kemampuan pemahanan "))&amp;(IF(CW10="","",CW10&amp;", "))&amp;(IF(CW11="","",CW11&amp;", "))&amp;(IF(CW12="","",CW12&amp;", "))&amp;(IF(CW13="","",CW13&amp;", "))&amp;(IF(CW14="","",CW14&amp;", "))&amp;(IF(CW16="","",CW16&amp;", "))&amp;(IF(CW17="","",CW17&amp;", "))&amp;(IF(CW18="","",CW18&amp;", "))&amp;(IF(CW19="","",CW19&amp;", "))&amp;(IF(CW15="","","Masih perlu peningkatan pemahaman "&amp;CW15&amp;"."))</f>
        <v xml:space="preserve">Memiliki kemampuan pemahanan QS Yunus 41-42 Almaidah 32 tg  Toleransi, Iman Kepada Rasul Allah, Khotbah,Tablegh,Dakwah, Hormad pada orang tua dan guru, Perkembangan Islam pada masa Moderen, </v>
      </c>
    </row>
    <row r="16" spans="1:110" x14ac:dyDescent="0.25">
      <c r="A16" s="8">
        <v>6</v>
      </c>
      <c r="B16" s="8">
        <v>69248</v>
      </c>
      <c r="C16" s="8" t="s">
        <v>56</v>
      </c>
      <c r="E16" s="47">
        <f t="shared" si="0"/>
        <v>91</v>
      </c>
      <c r="F16" s="8" t="str">
        <f t="shared" si="1"/>
        <v>A</v>
      </c>
      <c r="G16" s="8" t="str">
        <f t="shared" si="2"/>
        <v xml:space="preserve">Memiliki kemampuan pemahanan  QS Yunus 41-42 Almaidah 32 tg  Toleransi, Iman Kepada Rasul Allah, Khotbah,Tablegh,Dakwah, Hormad pada orang tua dan guru, Perkembangan Islam pada masa Moderen, </v>
      </c>
      <c r="H16" s="47">
        <f t="shared" si="3"/>
        <v>93</v>
      </c>
      <c r="I16" s="8" t="str">
        <f t="shared" si="4"/>
        <v>A</v>
      </c>
      <c r="J16" s="8" t="str">
        <f t="shared" si="5"/>
        <v xml:space="preserve">Memiliki keterampilan  Mencari Tajwid QS Yunus QS,Almaidah, Menybtkan jumlah Rasul yg wajib diimani, Membuat contoh Khotbah Jum ad, Membuat contoh ,kisah anak Sholeh, Mencari Tokoh islam,bidang IPTEK,Budaya, </v>
      </c>
      <c r="K16" s="13"/>
      <c r="L16" s="41">
        <f t="shared" si="6"/>
        <v>92</v>
      </c>
      <c r="M16" s="41">
        <f t="shared" si="7"/>
        <v>77</v>
      </c>
      <c r="O16" s="41">
        <v>85</v>
      </c>
      <c r="P16" s="41">
        <v>90</v>
      </c>
      <c r="Q16" s="42"/>
      <c r="R16" s="41">
        <v>100</v>
      </c>
      <c r="S16" s="41"/>
      <c r="T16" s="42"/>
      <c r="U16" s="52">
        <v>90</v>
      </c>
      <c r="V16" s="41"/>
      <c r="W16" s="52"/>
      <c r="X16" s="41"/>
      <c r="Y16" s="41"/>
      <c r="Z16" s="42">
        <v>95</v>
      </c>
      <c r="AA16" s="41"/>
      <c r="AB16" s="41"/>
      <c r="AC16" s="42"/>
      <c r="AD16" s="42">
        <f t="shared" si="8"/>
        <v>92</v>
      </c>
      <c r="AE16" s="41">
        <v>95</v>
      </c>
      <c r="AF16" s="52">
        <v>90</v>
      </c>
      <c r="AG16" s="42"/>
      <c r="AH16" s="41"/>
      <c r="AI16" s="52"/>
      <c r="AJ16" s="42">
        <v>95</v>
      </c>
      <c r="AK16" s="41">
        <v>90</v>
      </c>
      <c r="AL16" s="41"/>
      <c r="AM16" s="42">
        <v>90</v>
      </c>
      <c r="AN16" s="41"/>
      <c r="AO16" s="41"/>
      <c r="AP16" s="42"/>
      <c r="AQ16" s="41"/>
      <c r="AR16" s="41"/>
      <c r="AS16" s="42"/>
      <c r="AT16" s="41">
        <v>77</v>
      </c>
      <c r="AU16" s="43">
        <f t="shared" si="9"/>
        <v>90.63636363636364</v>
      </c>
      <c r="AV16" s="44">
        <f t="shared" si="10"/>
        <v>91</v>
      </c>
      <c r="AW16" s="45"/>
      <c r="AX16" s="41">
        <v>90</v>
      </c>
      <c r="AY16" s="52">
        <v>90</v>
      </c>
      <c r="AZ16" s="42"/>
      <c r="BA16" s="41"/>
      <c r="BB16" s="41"/>
      <c r="BC16" s="42">
        <v>90</v>
      </c>
      <c r="BD16" s="41"/>
      <c r="BE16" s="41"/>
      <c r="BF16" s="42">
        <v>100</v>
      </c>
      <c r="BG16" s="41"/>
      <c r="BH16" s="41"/>
      <c r="BI16" s="42"/>
      <c r="BJ16" s="41"/>
      <c r="BK16" s="41"/>
      <c r="BL16" s="42"/>
      <c r="BM16" s="42">
        <f t="shared" si="11"/>
        <v>90</v>
      </c>
      <c r="BN16" s="42">
        <f t="shared" si="12"/>
        <v>90</v>
      </c>
      <c r="BO16" s="42">
        <f t="shared" si="13"/>
        <v>100</v>
      </c>
      <c r="BP16" s="42" t="str">
        <f t="shared" si="14"/>
        <v/>
      </c>
      <c r="BQ16" s="42" t="str">
        <f t="shared" si="15"/>
        <v/>
      </c>
      <c r="BR16" s="42">
        <f t="shared" si="16"/>
        <v>93</v>
      </c>
      <c r="BS16" s="41"/>
      <c r="BT16" s="52">
        <v>90</v>
      </c>
      <c r="BU16" s="42"/>
      <c r="BV16" s="41"/>
      <c r="BW16" s="52"/>
      <c r="BX16" s="52">
        <v>90</v>
      </c>
      <c r="BY16" s="52">
        <v>100</v>
      </c>
      <c r="BZ16" s="41"/>
      <c r="CA16" s="42"/>
      <c r="CB16" s="41"/>
      <c r="CC16" s="41"/>
      <c r="CD16" s="42"/>
      <c r="CE16" s="41"/>
      <c r="CF16" s="41"/>
      <c r="CG16" s="42"/>
      <c r="CH16" s="42">
        <f t="shared" si="17"/>
        <v>90</v>
      </c>
      <c r="CI16" s="42">
        <f t="shared" si="18"/>
        <v>90</v>
      </c>
      <c r="CJ16" s="42">
        <f t="shared" si="19"/>
        <v>100</v>
      </c>
      <c r="CK16" s="42" t="str">
        <f t="shared" si="20"/>
        <v/>
      </c>
      <c r="CL16" s="42" t="str">
        <f t="shared" si="21"/>
        <v/>
      </c>
      <c r="CM16" s="43">
        <f t="shared" si="22"/>
        <v>93.25</v>
      </c>
      <c r="CN16" s="44">
        <f t="shared" si="23"/>
        <v>93</v>
      </c>
      <c r="CO16" s="45"/>
      <c r="CP16" s="52">
        <v>11</v>
      </c>
      <c r="CQ16" s="46" t="str">
        <f t="shared" si="24"/>
        <v xml:space="preserve">Memiliki kemampuan pemahanan  QS Yunus 41-42 Almaidah 32 tg  Toleransi, Iman Kepada Rasul Allah, Khotbah,Tablegh,Dakwah, Hormad pada orang tua dan guru, Perkembangan Islam pada masa Moderen, </v>
      </c>
      <c r="CR16" s="45"/>
      <c r="CS16" s="52">
        <v>11</v>
      </c>
      <c r="CT16" s="46" t="str">
        <f t="shared" si="25"/>
        <v xml:space="preserve">Memiliki keterampilan  Mencari Tajwid QS Yunus QS,Almaidah, Menybtkan jumlah Rasul yg wajib diimani, Membuat contoh Khotbah Jum ad, Membuat contoh ,kisah anak Sholeh, Mencari Tokoh islam,bidang IPTEK,Budaya, </v>
      </c>
      <c r="CV16" s="40">
        <v>7</v>
      </c>
      <c r="CW16" s="52"/>
      <c r="CY16" s="18">
        <v>91</v>
      </c>
      <c r="CZ16" s="21">
        <v>100</v>
      </c>
      <c r="DA16" s="22" t="s">
        <v>15</v>
      </c>
      <c r="DE16" s="51">
        <v>7</v>
      </c>
      <c r="DF16" s="51" t="str">
        <f>(IF(CW11="","","Memiliki kemampuan pemahanan "))&amp;(IF(CW10="","",CW10&amp;", "))&amp;(IF(CW11="","",CW11&amp;", "))&amp;(IF(CW12="","",CW12&amp;", "))&amp;(IF(CW13="","",CW13&amp;", "))&amp;(IF(CW14="","",CW14&amp;", "))&amp;(IF(CW15="","",CW15&amp;", "))&amp;(IF(CW17="","",CW17&amp;", "))&amp;(IF(CW18="","",CW18&amp;", "))&amp;(IF(CW19="","",CW19&amp;", "))&amp;(IF(CW16="","","Masih perlu peningkatan pemahaman "&amp;CW16&amp;"."))</f>
        <v xml:space="preserve">Memiliki kemampuan pemahanan QS Yunus 41-42 Almaidah 32 tg  Toleransi, Iman Kepada Rasul Allah, Khotbah,Tablegh,Dakwah, Hormad pada orang tua dan guru, Perkembangan Islam pada masa Moderen, </v>
      </c>
    </row>
    <row r="17" spans="1:110" x14ac:dyDescent="0.25">
      <c r="A17" s="8">
        <v>7</v>
      </c>
      <c r="B17" s="8">
        <v>69263</v>
      </c>
      <c r="C17" s="8" t="s">
        <v>57</v>
      </c>
      <c r="E17" s="47">
        <f t="shared" si="0"/>
        <v>93</v>
      </c>
      <c r="F17" s="8" t="str">
        <f t="shared" si="1"/>
        <v>A</v>
      </c>
      <c r="G17" s="8" t="str">
        <f t="shared" si="2"/>
        <v xml:space="preserve">Memiliki kemampuan pemahanan  QS Yunus 41-42 Almaidah 32 tg  Toleransi, Iman Kepada Rasul Allah, Khotbah,Tablegh,Dakwah, Hormad pada orang tua dan guru, Perkembangan Islam pada masa Moderen, </v>
      </c>
      <c r="H17" s="47">
        <f t="shared" si="3"/>
        <v>93</v>
      </c>
      <c r="I17" s="8" t="str">
        <f t="shared" si="4"/>
        <v>A</v>
      </c>
      <c r="J17" s="8" t="str">
        <f t="shared" si="5"/>
        <v xml:space="preserve">Memiliki keterampilan  Mencari Tajwid QS Yunus QS,Almaidah, Menybtkan jumlah Rasul yg wajib diimani, Membuat contoh Khotbah Jum ad, Membuat contoh ,kisah anak Sholeh, Mencari Tokoh islam,bidang IPTEK,Budaya, </v>
      </c>
      <c r="K17" s="13"/>
      <c r="L17" s="41">
        <f t="shared" si="6"/>
        <v>94</v>
      </c>
      <c r="M17" s="41">
        <f t="shared" si="7"/>
        <v>74</v>
      </c>
      <c r="O17" s="41">
        <v>95</v>
      </c>
      <c r="P17" s="41">
        <v>90</v>
      </c>
      <c r="Q17" s="42"/>
      <c r="R17" s="41">
        <v>95</v>
      </c>
      <c r="S17" s="41"/>
      <c r="T17" s="42"/>
      <c r="U17" s="52">
        <v>95</v>
      </c>
      <c r="V17" s="41"/>
      <c r="W17" s="52"/>
      <c r="X17" s="41"/>
      <c r="Y17" s="41"/>
      <c r="Z17" s="42">
        <v>95</v>
      </c>
      <c r="AA17" s="41"/>
      <c r="AB17" s="41"/>
      <c r="AC17" s="42"/>
      <c r="AD17" s="42">
        <f t="shared" si="8"/>
        <v>94</v>
      </c>
      <c r="AE17" s="41">
        <v>90</v>
      </c>
      <c r="AF17" s="52">
        <v>90</v>
      </c>
      <c r="AG17" s="42"/>
      <c r="AH17" s="41"/>
      <c r="AI17" s="52"/>
      <c r="AJ17" s="42">
        <v>100</v>
      </c>
      <c r="AK17" s="41">
        <v>100</v>
      </c>
      <c r="AL17" s="41"/>
      <c r="AM17" s="42">
        <v>95</v>
      </c>
      <c r="AN17" s="41"/>
      <c r="AO17" s="41"/>
      <c r="AP17" s="42"/>
      <c r="AQ17" s="41"/>
      <c r="AR17" s="41"/>
      <c r="AS17" s="42"/>
      <c r="AT17" s="41">
        <v>74</v>
      </c>
      <c r="AU17" s="43">
        <f t="shared" si="9"/>
        <v>92.63636363636364</v>
      </c>
      <c r="AV17" s="44">
        <f t="shared" si="10"/>
        <v>93</v>
      </c>
      <c r="AW17" s="45"/>
      <c r="AX17" s="41">
        <v>90</v>
      </c>
      <c r="AY17" s="52">
        <v>90</v>
      </c>
      <c r="AZ17" s="42"/>
      <c r="BA17" s="41"/>
      <c r="BB17" s="41"/>
      <c r="BC17" s="42">
        <v>90</v>
      </c>
      <c r="BD17" s="41"/>
      <c r="BE17" s="41"/>
      <c r="BF17" s="42">
        <v>100</v>
      </c>
      <c r="BG17" s="41"/>
      <c r="BH17" s="41"/>
      <c r="BI17" s="42"/>
      <c r="BJ17" s="41"/>
      <c r="BK17" s="41"/>
      <c r="BL17" s="42"/>
      <c r="BM17" s="42">
        <f t="shared" si="11"/>
        <v>90</v>
      </c>
      <c r="BN17" s="42">
        <f t="shared" si="12"/>
        <v>90</v>
      </c>
      <c r="BO17" s="42">
        <f t="shared" si="13"/>
        <v>100</v>
      </c>
      <c r="BP17" s="42" t="str">
        <f t="shared" si="14"/>
        <v/>
      </c>
      <c r="BQ17" s="42" t="str">
        <f t="shared" si="15"/>
        <v/>
      </c>
      <c r="BR17" s="42">
        <f t="shared" si="16"/>
        <v>93</v>
      </c>
      <c r="BS17" s="41"/>
      <c r="BT17" s="52">
        <v>90</v>
      </c>
      <c r="BU17" s="42"/>
      <c r="BV17" s="41"/>
      <c r="BW17" s="52"/>
      <c r="BX17" s="52">
        <v>95</v>
      </c>
      <c r="BY17" s="52">
        <v>95</v>
      </c>
      <c r="BZ17" s="41"/>
      <c r="CA17" s="42"/>
      <c r="CB17" s="41"/>
      <c r="CC17" s="41"/>
      <c r="CD17" s="42"/>
      <c r="CE17" s="41"/>
      <c r="CF17" s="41"/>
      <c r="CG17" s="42"/>
      <c r="CH17" s="42">
        <f t="shared" si="17"/>
        <v>90</v>
      </c>
      <c r="CI17" s="42">
        <f t="shared" si="18"/>
        <v>95</v>
      </c>
      <c r="CJ17" s="42">
        <f t="shared" si="19"/>
        <v>95</v>
      </c>
      <c r="CK17" s="42" t="str">
        <f t="shared" si="20"/>
        <v/>
      </c>
      <c r="CL17" s="42" t="str">
        <f t="shared" si="21"/>
        <v/>
      </c>
      <c r="CM17" s="43">
        <f t="shared" si="22"/>
        <v>93.25</v>
      </c>
      <c r="CN17" s="44">
        <f t="shared" si="23"/>
        <v>93</v>
      </c>
      <c r="CO17" s="45"/>
      <c r="CP17" s="52">
        <v>11</v>
      </c>
      <c r="CQ17" s="46" t="str">
        <f t="shared" si="24"/>
        <v xml:space="preserve">Memiliki kemampuan pemahanan  QS Yunus 41-42 Almaidah 32 tg  Toleransi, Iman Kepada Rasul Allah, Khotbah,Tablegh,Dakwah, Hormad pada orang tua dan guru, Perkembangan Islam pada masa Moderen, </v>
      </c>
      <c r="CR17" s="45"/>
      <c r="CS17" s="52">
        <v>11</v>
      </c>
      <c r="CT17" s="46" t="str">
        <f t="shared" si="25"/>
        <v xml:space="preserve">Memiliki keterampilan  Mencari Tajwid QS Yunus QS,Almaidah, Menybtkan jumlah Rasul yg wajib diimani, Membuat contoh Khotbah Jum ad, Membuat contoh ,kisah anak Sholeh, Mencari Tokoh islam,bidang IPTEK,Budaya, </v>
      </c>
      <c r="CV17" s="40">
        <v>8</v>
      </c>
      <c r="CW17" s="52"/>
      <c r="CY17" s="23"/>
      <c r="CZ17" s="23"/>
      <c r="DA17" s="23"/>
      <c r="DE17" s="51">
        <v>8</v>
      </c>
      <c r="DF17" s="51" t="str">
        <f>(IF(CW11="","","Memiliki kemampuan pemahanan "))&amp;(IF(CW10="","",CW10&amp;", "))&amp;(IF(CW11="","",CW11&amp;", "))&amp;(IF(CW12="","",CW12&amp;", "))&amp;(IF(CW13="","",CW13&amp;", "))&amp;(IF(CW14="","",CW14&amp;", "))&amp;(IF(CW15="","",CW15&amp;", "))&amp;(IF(CW16="","",CW16&amp;", "))&amp;(IF(CW18="","",CW18&amp;", "))&amp;(IF(CW19="","",CW19&amp;", "))&amp;(IF(CW17="","","Masih perlu peningkatan pemahaman "&amp;CW17&amp;"."))</f>
        <v xml:space="preserve">Memiliki kemampuan pemahanan QS Yunus 41-42 Almaidah 32 tg  Toleransi, Iman Kepada Rasul Allah, Khotbah,Tablegh,Dakwah, Hormad pada orang tua dan guru, Perkembangan Islam pada masa Moderen, </v>
      </c>
    </row>
    <row r="18" spans="1:110" x14ac:dyDescent="0.25">
      <c r="A18" s="8">
        <v>8</v>
      </c>
      <c r="B18" s="8">
        <v>69278</v>
      </c>
      <c r="C18" s="8" t="s">
        <v>58</v>
      </c>
      <c r="E18" s="47">
        <f t="shared" si="0"/>
        <v>94</v>
      </c>
      <c r="F18" s="8" t="str">
        <f t="shared" si="1"/>
        <v>A</v>
      </c>
      <c r="G18" s="8" t="str">
        <f t="shared" si="2"/>
        <v xml:space="preserve">Memiliki kemampuan pemahanan  QS Yunus 41-42 Almaidah 32 tg  Toleransi, Iman Kepada Rasul Allah, Khotbah,Tablegh,Dakwah, Hormad pada orang tua dan guru, Perkembangan Islam pada masa Moderen, </v>
      </c>
      <c r="H18" s="47">
        <f t="shared" si="3"/>
        <v>98</v>
      </c>
      <c r="I18" s="8" t="str">
        <f t="shared" si="4"/>
        <v>A</v>
      </c>
      <c r="J18" s="8" t="str">
        <f t="shared" si="5"/>
        <v xml:space="preserve">Memiliki keterampilan  Mencari Tajwid QS Yunus QS,Almaidah, Menybtkan jumlah Rasul yg wajib diimani, Membuat contoh Khotbah Jum ad, Membuat contoh ,kisah anak Sholeh, Mencari Tokoh islam,bidang IPTEK,Budaya, </v>
      </c>
      <c r="K18" s="13"/>
      <c r="L18" s="41">
        <f t="shared" si="6"/>
        <v>95</v>
      </c>
      <c r="M18" s="41">
        <f t="shared" si="7"/>
        <v>87</v>
      </c>
      <c r="O18" s="41">
        <v>95</v>
      </c>
      <c r="P18" s="41">
        <v>95</v>
      </c>
      <c r="Q18" s="42"/>
      <c r="R18" s="41">
        <v>100</v>
      </c>
      <c r="S18" s="41"/>
      <c r="T18" s="42"/>
      <c r="U18" s="52">
        <v>90</v>
      </c>
      <c r="V18" s="41"/>
      <c r="W18" s="52"/>
      <c r="X18" s="41"/>
      <c r="Y18" s="41"/>
      <c r="Z18" s="42">
        <v>95</v>
      </c>
      <c r="AA18" s="41"/>
      <c r="AB18" s="41"/>
      <c r="AC18" s="42"/>
      <c r="AD18" s="42">
        <f t="shared" si="8"/>
        <v>95</v>
      </c>
      <c r="AE18" s="41">
        <v>90</v>
      </c>
      <c r="AF18" s="52">
        <v>90</v>
      </c>
      <c r="AG18" s="42"/>
      <c r="AH18" s="41"/>
      <c r="AI18" s="52"/>
      <c r="AJ18" s="42">
        <v>100</v>
      </c>
      <c r="AK18" s="41">
        <v>100</v>
      </c>
      <c r="AL18" s="41"/>
      <c r="AM18" s="42">
        <v>90</v>
      </c>
      <c r="AN18" s="41"/>
      <c r="AO18" s="41"/>
      <c r="AP18" s="42"/>
      <c r="AQ18" s="41"/>
      <c r="AR18" s="41"/>
      <c r="AS18" s="42"/>
      <c r="AT18" s="41">
        <v>87</v>
      </c>
      <c r="AU18" s="43">
        <f t="shared" si="9"/>
        <v>93.818181818181813</v>
      </c>
      <c r="AV18" s="44">
        <f t="shared" si="10"/>
        <v>94</v>
      </c>
      <c r="AW18" s="45"/>
      <c r="AX18" s="41">
        <v>95</v>
      </c>
      <c r="AY18" s="52">
        <v>95</v>
      </c>
      <c r="AZ18" s="42"/>
      <c r="BA18" s="41"/>
      <c r="BB18" s="41"/>
      <c r="BC18" s="42">
        <v>95</v>
      </c>
      <c r="BD18" s="41"/>
      <c r="BE18" s="41"/>
      <c r="BF18" s="42">
        <v>100</v>
      </c>
      <c r="BG18" s="41"/>
      <c r="BH18" s="41"/>
      <c r="BI18" s="42"/>
      <c r="BJ18" s="41"/>
      <c r="BK18" s="41"/>
      <c r="BL18" s="42"/>
      <c r="BM18" s="42">
        <f t="shared" si="11"/>
        <v>95</v>
      </c>
      <c r="BN18" s="42">
        <f t="shared" si="12"/>
        <v>95</v>
      </c>
      <c r="BO18" s="42">
        <f t="shared" si="13"/>
        <v>100</v>
      </c>
      <c r="BP18" s="42" t="str">
        <f t="shared" si="14"/>
        <v/>
      </c>
      <c r="BQ18" s="42" t="str">
        <f t="shared" si="15"/>
        <v/>
      </c>
      <c r="BR18" s="42">
        <f t="shared" si="16"/>
        <v>97</v>
      </c>
      <c r="BS18" s="41"/>
      <c r="BT18" s="52">
        <v>95</v>
      </c>
      <c r="BU18" s="42"/>
      <c r="BV18" s="41"/>
      <c r="BW18" s="52"/>
      <c r="BX18" s="52">
        <v>100</v>
      </c>
      <c r="BY18" s="52">
        <v>100</v>
      </c>
      <c r="BZ18" s="41"/>
      <c r="CA18" s="42"/>
      <c r="CB18" s="41"/>
      <c r="CC18" s="41"/>
      <c r="CD18" s="42"/>
      <c r="CE18" s="41"/>
      <c r="CF18" s="41"/>
      <c r="CG18" s="42"/>
      <c r="CH18" s="42">
        <f t="shared" si="17"/>
        <v>95</v>
      </c>
      <c r="CI18" s="42">
        <f t="shared" si="18"/>
        <v>100</v>
      </c>
      <c r="CJ18" s="42">
        <f t="shared" si="19"/>
        <v>100</v>
      </c>
      <c r="CK18" s="42" t="str">
        <f t="shared" si="20"/>
        <v/>
      </c>
      <c r="CL18" s="42" t="str">
        <f t="shared" si="21"/>
        <v/>
      </c>
      <c r="CM18" s="43">
        <f t="shared" si="22"/>
        <v>98</v>
      </c>
      <c r="CN18" s="44">
        <f t="shared" si="23"/>
        <v>98</v>
      </c>
      <c r="CO18" s="45"/>
      <c r="CP18" s="52">
        <v>11</v>
      </c>
      <c r="CQ18" s="46" t="str">
        <f t="shared" si="24"/>
        <v xml:space="preserve">Memiliki kemampuan pemahanan  QS Yunus 41-42 Almaidah 32 tg  Toleransi, Iman Kepada Rasul Allah, Khotbah,Tablegh,Dakwah, Hormad pada orang tua dan guru, Perkembangan Islam pada masa Moderen, </v>
      </c>
      <c r="CR18" s="45"/>
      <c r="CS18" s="52">
        <v>11</v>
      </c>
      <c r="CT18" s="46" t="str">
        <f t="shared" si="25"/>
        <v xml:space="preserve">Memiliki keterampilan  Mencari Tajwid QS Yunus QS,Almaidah, Menybtkan jumlah Rasul yg wajib diimani, Membuat contoh Khotbah Jum ad, Membuat contoh ,kisah anak Sholeh, Mencari Tokoh islam,bidang IPTEK,Budaya, </v>
      </c>
      <c r="CV18" s="40">
        <v>9</v>
      </c>
      <c r="CW18" s="52"/>
      <c r="CY18" s="23"/>
      <c r="CZ18" s="23"/>
      <c r="DA18" s="23"/>
      <c r="DE18" s="51">
        <v>9</v>
      </c>
      <c r="DF18" s="51" t="str">
        <f>(IF(CW11="","","Memiliki kemampuan pemahanan "))&amp;(IF(CW10="","",CW10&amp;", "))&amp;(IF(CW11="","",CW11&amp;", "))&amp;(IF(CW12="","",CW12&amp;", "))&amp;(IF(CW13="","",CW13&amp;", "))&amp;(IF(CW14="","",CW14&amp;", "))&amp;(IF(CW15="","",CW15&amp;", "))&amp;(IF(CW16="","",CW16&amp;", "))&amp;(IF(CW17="","",CW17&amp;", "))&amp;(IF(CW19="","",CW19&amp;", "))&amp;(IF(CW18="","","Masih perlu peningkatan pemahaman "&amp;CW18&amp;"."))</f>
        <v xml:space="preserve">Memiliki kemampuan pemahanan QS Yunus 41-42 Almaidah 32 tg  Toleransi, Iman Kepada Rasul Allah, Khotbah,Tablegh,Dakwah, Hormad pada orang tua dan guru, Perkembangan Islam pada masa Moderen, </v>
      </c>
    </row>
    <row r="19" spans="1:110" x14ac:dyDescent="0.25">
      <c r="A19" s="8">
        <v>9</v>
      </c>
      <c r="B19" s="8">
        <v>69293</v>
      </c>
      <c r="C19" s="8" t="s">
        <v>59</v>
      </c>
      <c r="E19" s="47">
        <f t="shared" si="0"/>
        <v>91</v>
      </c>
      <c r="F19" s="8" t="str">
        <f t="shared" si="1"/>
        <v>A</v>
      </c>
      <c r="G19" s="8" t="str">
        <f t="shared" si="2"/>
        <v xml:space="preserve">Memiliki kemampuan pemahanan  QS Yunus 41-42 Almaidah 32 tg  Toleransi, Iman Kepada Rasul Allah, Khotbah,Tablegh,Dakwah, Hormad pada orang tua dan guru, Perkembangan Islam pada masa Moderen, </v>
      </c>
      <c r="H19" s="47">
        <f t="shared" si="3"/>
        <v>93</v>
      </c>
      <c r="I19" s="8" t="str">
        <f t="shared" si="4"/>
        <v>A</v>
      </c>
      <c r="J19" s="8" t="str">
        <f t="shared" si="5"/>
        <v xml:space="preserve">Memiliki keterampilan  Mencari Tajwid QS Yunus QS,Almaidah, Menybtkan jumlah Rasul yg wajib diimani, Membuat contoh Khotbah Jum ad, Membuat contoh ,kisah anak Sholeh, Mencari Tokoh islam,bidang IPTEK,Budaya, </v>
      </c>
      <c r="K19" s="13"/>
      <c r="L19" s="41">
        <f t="shared" si="6"/>
        <v>92</v>
      </c>
      <c r="M19" s="41">
        <f t="shared" si="7"/>
        <v>74</v>
      </c>
      <c r="O19" s="41">
        <v>90</v>
      </c>
      <c r="P19" s="41">
        <v>90</v>
      </c>
      <c r="Q19" s="42"/>
      <c r="R19" s="41">
        <v>100</v>
      </c>
      <c r="S19" s="41"/>
      <c r="T19" s="42"/>
      <c r="U19" s="52">
        <v>95</v>
      </c>
      <c r="V19" s="41"/>
      <c r="W19" s="52"/>
      <c r="X19" s="41"/>
      <c r="Y19" s="41"/>
      <c r="Z19" s="42">
        <v>85</v>
      </c>
      <c r="AA19" s="41"/>
      <c r="AB19" s="41"/>
      <c r="AC19" s="42"/>
      <c r="AD19" s="42">
        <f t="shared" si="8"/>
        <v>92</v>
      </c>
      <c r="AE19" s="41">
        <v>90</v>
      </c>
      <c r="AF19" s="52">
        <v>90</v>
      </c>
      <c r="AG19" s="42"/>
      <c r="AH19" s="41"/>
      <c r="AI19" s="52"/>
      <c r="AJ19" s="42">
        <v>100</v>
      </c>
      <c r="AK19" s="41">
        <v>95</v>
      </c>
      <c r="AL19" s="41"/>
      <c r="AM19" s="42">
        <v>90</v>
      </c>
      <c r="AN19" s="41"/>
      <c r="AO19" s="41"/>
      <c r="AP19" s="42"/>
      <c r="AQ19" s="41"/>
      <c r="AR19" s="41"/>
      <c r="AS19" s="42"/>
      <c r="AT19" s="41">
        <v>74</v>
      </c>
      <c r="AU19" s="43">
        <f t="shared" si="9"/>
        <v>90.818181818181813</v>
      </c>
      <c r="AV19" s="44">
        <f t="shared" si="10"/>
        <v>91</v>
      </c>
      <c r="AW19" s="45"/>
      <c r="AX19" s="41">
        <v>90</v>
      </c>
      <c r="AY19" s="52">
        <v>90</v>
      </c>
      <c r="AZ19" s="42"/>
      <c r="BA19" s="41"/>
      <c r="BB19" s="41"/>
      <c r="BC19" s="42">
        <v>90</v>
      </c>
      <c r="BD19" s="41"/>
      <c r="BE19" s="41"/>
      <c r="BF19" s="42">
        <v>100</v>
      </c>
      <c r="BG19" s="41"/>
      <c r="BH19" s="41"/>
      <c r="BI19" s="42"/>
      <c r="BJ19" s="41"/>
      <c r="BK19" s="41"/>
      <c r="BL19" s="42"/>
      <c r="BM19" s="42">
        <f t="shared" si="11"/>
        <v>90</v>
      </c>
      <c r="BN19" s="42">
        <f t="shared" si="12"/>
        <v>90</v>
      </c>
      <c r="BO19" s="42">
        <f t="shared" si="13"/>
        <v>100</v>
      </c>
      <c r="BP19" s="42" t="str">
        <f t="shared" si="14"/>
        <v/>
      </c>
      <c r="BQ19" s="42" t="str">
        <f t="shared" si="15"/>
        <v/>
      </c>
      <c r="BR19" s="42">
        <f t="shared" si="16"/>
        <v>93</v>
      </c>
      <c r="BS19" s="41"/>
      <c r="BT19" s="52">
        <v>90</v>
      </c>
      <c r="BU19" s="42"/>
      <c r="BV19" s="41"/>
      <c r="BW19" s="52"/>
      <c r="BX19" s="52">
        <v>95</v>
      </c>
      <c r="BY19" s="52">
        <v>95</v>
      </c>
      <c r="BZ19" s="41"/>
      <c r="CA19" s="42"/>
      <c r="CB19" s="41"/>
      <c r="CC19" s="41"/>
      <c r="CD19" s="42"/>
      <c r="CE19" s="41"/>
      <c r="CF19" s="41"/>
      <c r="CG19" s="42"/>
      <c r="CH19" s="42">
        <f t="shared" si="17"/>
        <v>90</v>
      </c>
      <c r="CI19" s="42">
        <f t="shared" si="18"/>
        <v>95</v>
      </c>
      <c r="CJ19" s="42">
        <f t="shared" si="19"/>
        <v>95</v>
      </c>
      <c r="CK19" s="42" t="str">
        <f t="shared" si="20"/>
        <v/>
      </c>
      <c r="CL19" s="42" t="str">
        <f t="shared" si="21"/>
        <v/>
      </c>
      <c r="CM19" s="43">
        <f t="shared" si="22"/>
        <v>93.25</v>
      </c>
      <c r="CN19" s="44">
        <f t="shared" si="23"/>
        <v>93</v>
      </c>
      <c r="CO19" s="45"/>
      <c r="CP19" s="52">
        <v>11</v>
      </c>
      <c r="CQ19" s="46" t="str">
        <f t="shared" si="24"/>
        <v xml:space="preserve">Memiliki kemampuan pemahanan  QS Yunus 41-42 Almaidah 32 tg  Toleransi, Iman Kepada Rasul Allah, Khotbah,Tablegh,Dakwah, Hormad pada orang tua dan guru, Perkembangan Islam pada masa Moderen, </v>
      </c>
      <c r="CR19" s="45"/>
      <c r="CS19" s="52">
        <v>11</v>
      </c>
      <c r="CT19" s="46" t="str">
        <f t="shared" si="25"/>
        <v xml:space="preserve">Memiliki keterampilan  Mencari Tajwid QS Yunus QS,Almaidah, Menybtkan jumlah Rasul yg wajib diimani, Membuat contoh Khotbah Jum ad, Membuat contoh ,kisah anak Sholeh, Mencari Tokoh islam,bidang IPTEK,Budaya, </v>
      </c>
      <c r="CV19" s="40">
        <v>10</v>
      </c>
      <c r="CW19" s="52"/>
      <c r="CY19" s="23"/>
      <c r="CZ19" s="23"/>
      <c r="DA19" s="23"/>
      <c r="DE19" s="51">
        <v>10</v>
      </c>
      <c r="DF19" s="51" t="str">
        <f>(IF(CW11="","","Memiliki kemampuan pemahanan "))&amp;(IF(CW10="","",CW10&amp;", "))&amp;(IF(CW11="","",CW11&amp;", "))&amp;(IF(CW12="","",CW12&amp;", "))&amp;(IF(CW13="","",CW13&amp;", "))&amp;(IF(CW14="","",CW14&amp;", "))&amp;(IF(CW15="","",CW15&amp;", "))&amp;(IF(CW16="","",CW16&amp;", "))&amp;(IF(CW17="","",CW17&amp;", "))&amp;(IF(CW18="","",CW18&amp;", "))&amp;(IF(CW19="","","Masih perlu peningkatan pemahaman "&amp;CW19&amp;"."))</f>
        <v xml:space="preserve">Memiliki kemampuan pemahanan QS Yunus 41-42 Almaidah 32 tg  Toleransi, Iman Kepada Rasul Allah, Khotbah,Tablegh,Dakwah, Hormad pada orang tua dan guru, Perkembangan Islam pada masa Moderen, </v>
      </c>
    </row>
    <row r="20" spans="1:110" x14ac:dyDescent="0.25">
      <c r="A20" s="8">
        <v>10</v>
      </c>
      <c r="B20" s="8">
        <v>69308</v>
      </c>
      <c r="C20" s="8" t="s">
        <v>60</v>
      </c>
      <c r="E20" s="47">
        <f t="shared" si="0"/>
        <v>91</v>
      </c>
      <c r="F20" s="8" t="str">
        <f t="shared" si="1"/>
        <v>A</v>
      </c>
      <c r="G20" s="8" t="str">
        <f t="shared" si="2"/>
        <v xml:space="preserve">Memiliki kemampuan pemahanan  QS Yunus 41-42 Almaidah 32 tg  Toleransi, Iman Kepada Rasul Allah, Khotbah,Tablegh,Dakwah, Hormad pada orang tua dan guru, Perkembangan Islam pada masa Moderen, </v>
      </c>
      <c r="H20" s="47">
        <f t="shared" si="3"/>
        <v>95</v>
      </c>
      <c r="I20" s="8" t="str">
        <f t="shared" si="4"/>
        <v>A</v>
      </c>
      <c r="J20" s="8" t="str">
        <f t="shared" si="5"/>
        <v xml:space="preserve">Memiliki keterampilan  Mencari Tajwid QS Yunus QS,Almaidah, Menybtkan jumlah Rasul yg wajib diimani, Membuat contoh Khotbah Jum ad, Membuat contoh ,kisah anak Sholeh, Mencari Tokoh islam,bidang IPTEK,Budaya, </v>
      </c>
      <c r="K20" s="13"/>
      <c r="L20" s="41">
        <f t="shared" si="6"/>
        <v>93</v>
      </c>
      <c r="M20" s="41">
        <f t="shared" si="7"/>
        <v>83</v>
      </c>
      <c r="O20" s="41">
        <v>95</v>
      </c>
      <c r="P20" s="41">
        <v>90</v>
      </c>
      <c r="Q20" s="42"/>
      <c r="R20" s="41">
        <v>100</v>
      </c>
      <c r="S20" s="41"/>
      <c r="T20" s="42"/>
      <c r="U20" s="52">
        <v>95</v>
      </c>
      <c r="V20" s="41"/>
      <c r="W20" s="52"/>
      <c r="X20" s="41"/>
      <c r="Y20" s="41"/>
      <c r="Z20" s="42">
        <v>85</v>
      </c>
      <c r="AA20" s="41"/>
      <c r="AB20" s="41"/>
      <c r="AC20" s="42"/>
      <c r="AD20" s="42">
        <f t="shared" si="8"/>
        <v>93</v>
      </c>
      <c r="AE20" s="41">
        <v>90</v>
      </c>
      <c r="AF20" s="52">
        <v>90</v>
      </c>
      <c r="AG20" s="42"/>
      <c r="AH20" s="41"/>
      <c r="AI20" s="52"/>
      <c r="AJ20" s="42">
        <v>95</v>
      </c>
      <c r="AK20" s="41">
        <v>90</v>
      </c>
      <c r="AL20" s="41"/>
      <c r="AM20" s="42">
        <v>90</v>
      </c>
      <c r="AN20" s="41"/>
      <c r="AO20" s="41"/>
      <c r="AP20" s="42"/>
      <c r="AQ20" s="41"/>
      <c r="AR20" s="41"/>
      <c r="AS20" s="42"/>
      <c r="AT20" s="41">
        <v>83</v>
      </c>
      <c r="AU20" s="43">
        <f t="shared" si="9"/>
        <v>91.181818181818187</v>
      </c>
      <c r="AV20" s="44">
        <f t="shared" si="10"/>
        <v>91</v>
      </c>
      <c r="AW20" s="45"/>
      <c r="AX20" s="41">
        <v>90</v>
      </c>
      <c r="AY20" s="52">
        <v>90</v>
      </c>
      <c r="AZ20" s="42"/>
      <c r="BA20" s="41"/>
      <c r="BB20" s="41"/>
      <c r="BC20" s="42">
        <v>90</v>
      </c>
      <c r="BD20" s="41"/>
      <c r="BE20" s="41"/>
      <c r="BF20" s="42">
        <v>100</v>
      </c>
      <c r="BG20" s="41"/>
      <c r="BH20" s="41"/>
      <c r="BI20" s="42"/>
      <c r="BJ20" s="41"/>
      <c r="BK20" s="41"/>
      <c r="BL20" s="42"/>
      <c r="BM20" s="42">
        <f t="shared" si="11"/>
        <v>90</v>
      </c>
      <c r="BN20" s="42">
        <f t="shared" si="12"/>
        <v>90</v>
      </c>
      <c r="BO20" s="42">
        <f t="shared" si="13"/>
        <v>100</v>
      </c>
      <c r="BP20" s="42" t="str">
        <f t="shared" si="14"/>
        <v/>
      </c>
      <c r="BQ20" s="42" t="str">
        <f t="shared" si="15"/>
        <v/>
      </c>
      <c r="BR20" s="42">
        <f t="shared" si="16"/>
        <v>93</v>
      </c>
      <c r="BS20" s="41"/>
      <c r="BT20" s="52">
        <v>90</v>
      </c>
      <c r="BU20" s="42"/>
      <c r="BV20" s="41"/>
      <c r="BW20" s="52"/>
      <c r="BX20" s="52">
        <v>95</v>
      </c>
      <c r="BY20" s="52">
        <v>100</v>
      </c>
      <c r="BZ20" s="41"/>
      <c r="CA20" s="42"/>
      <c r="CB20" s="41"/>
      <c r="CC20" s="41"/>
      <c r="CD20" s="42"/>
      <c r="CE20" s="41"/>
      <c r="CF20" s="41"/>
      <c r="CG20" s="42"/>
      <c r="CH20" s="42">
        <f t="shared" si="17"/>
        <v>90</v>
      </c>
      <c r="CI20" s="42">
        <f t="shared" si="18"/>
        <v>95</v>
      </c>
      <c r="CJ20" s="42">
        <f t="shared" si="19"/>
        <v>100</v>
      </c>
      <c r="CK20" s="42" t="str">
        <f t="shared" si="20"/>
        <v/>
      </c>
      <c r="CL20" s="42" t="str">
        <f t="shared" si="21"/>
        <v/>
      </c>
      <c r="CM20" s="43">
        <f t="shared" si="22"/>
        <v>94.5</v>
      </c>
      <c r="CN20" s="44">
        <f t="shared" si="23"/>
        <v>95</v>
      </c>
      <c r="CO20" s="45"/>
      <c r="CP20" s="52">
        <v>11</v>
      </c>
      <c r="CQ20" s="46" t="str">
        <f t="shared" si="24"/>
        <v xml:space="preserve">Memiliki kemampuan pemahanan  QS Yunus 41-42 Almaidah 32 tg  Toleransi, Iman Kepada Rasul Allah, Khotbah,Tablegh,Dakwah, Hormad pada orang tua dan guru, Perkembangan Islam pada masa Moderen, </v>
      </c>
      <c r="CR20" s="45"/>
      <c r="CS20" s="52">
        <v>11</v>
      </c>
      <c r="CT20" s="46" t="str">
        <f t="shared" si="25"/>
        <v xml:space="preserve">Memiliki keterampilan  Mencari Tajwid QS Yunus QS,Almaidah, Menybtkan jumlah Rasul yg wajib diimani, Membuat contoh Khotbah Jum ad, Membuat contoh ,kisah anak Sholeh, Mencari Tokoh islam,bidang IPTEK,Budaya, </v>
      </c>
      <c r="CY20" s="23"/>
      <c r="CZ20" s="23"/>
      <c r="DA20" s="23"/>
      <c r="DE20" s="51">
        <v>11</v>
      </c>
      <c r="DF20" s="51" t="str">
        <f>(IF(CW10="","","Memiliki kemampuan pemahanan  "))&amp;(IF(CW10="","",CW10&amp;", "))&amp;(IF(CW11="","",CW11&amp;", "))&amp;(IF(CW12="","",CW12&amp;", "))&amp;(IF(CW13="","",CW13&amp;", "))&amp;(IF(CW14="","",CW14&amp;", "))&amp;(IF(CW15="","",CW15&amp;", "))&amp;(IF(CW16="","",CW16&amp;", "))&amp;(IF(CW17="","",CW17&amp;", "))&amp;(IF(CW18="","",CW18&amp;", "))&amp;(IF(CW19="","",CW19&amp;"."))</f>
        <v xml:space="preserve">Memiliki kemampuan pemahanan  QS Yunus 41-42 Almaidah 32 tg  Toleransi, Iman Kepada Rasul Allah, Khotbah,Tablegh,Dakwah, Hormad pada orang tua dan guru, Perkembangan Islam pada masa Moderen, </v>
      </c>
    </row>
    <row r="21" spans="1:110" ht="18.75" customHeight="1" x14ac:dyDescent="0.3">
      <c r="A21" s="8">
        <v>11</v>
      </c>
      <c r="B21" s="8">
        <v>69323</v>
      </c>
      <c r="C21" s="8" t="s">
        <v>61</v>
      </c>
      <c r="E21" s="47">
        <f t="shared" si="0"/>
        <v>91</v>
      </c>
      <c r="F21" s="8" t="str">
        <f t="shared" si="1"/>
        <v>A</v>
      </c>
      <c r="G21" s="8" t="str">
        <f t="shared" si="2"/>
        <v xml:space="preserve">Memiliki kemampuan pemahanan  QS Yunus 41-42 Almaidah 32 tg  Toleransi, Iman Kepada Rasul Allah, Khotbah,Tablegh,Dakwah, Hormad pada orang tua dan guru, Perkembangan Islam pada masa Moderen, </v>
      </c>
      <c r="H21" s="47">
        <f t="shared" si="3"/>
        <v>95</v>
      </c>
      <c r="I21" s="8" t="str">
        <f t="shared" si="4"/>
        <v>A</v>
      </c>
      <c r="J21" s="8" t="str">
        <f t="shared" si="5"/>
        <v xml:space="preserve">Memiliki keterampilan  Mencari Tajwid QS Yunus QS,Almaidah, Menybtkan jumlah Rasul yg wajib diimani, Membuat contoh Khotbah Jum ad, Membuat contoh ,kisah anak Sholeh, Mencari Tokoh islam,bidang IPTEK,Budaya, </v>
      </c>
      <c r="K21" s="13"/>
      <c r="L21" s="41">
        <f t="shared" si="6"/>
        <v>88</v>
      </c>
      <c r="M21" s="41">
        <f t="shared" si="7"/>
        <v>86</v>
      </c>
      <c r="O21" s="41">
        <v>85</v>
      </c>
      <c r="P21" s="41">
        <v>85</v>
      </c>
      <c r="Q21" s="42"/>
      <c r="R21" s="41">
        <v>85</v>
      </c>
      <c r="S21" s="41"/>
      <c r="T21" s="42"/>
      <c r="U21" s="52">
        <v>95</v>
      </c>
      <c r="V21" s="41"/>
      <c r="W21" s="52"/>
      <c r="X21" s="41"/>
      <c r="Y21" s="41"/>
      <c r="Z21" s="42">
        <v>90</v>
      </c>
      <c r="AA21" s="41"/>
      <c r="AB21" s="41"/>
      <c r="AC21" s="42"/>
      <c r="AD21" s="42">
        <f t="shared" si="8"/>
        <v>88</v>
      </c>
      <c r="AE21" s="41">
        <v>90</v>
      </c>
      <c r="AF21" s="52">
        <v>95</v>
      </c>
      <c r="AG21" s="42"/>
      <c r="AH21" s="41"/>
      <c r="AI21" s="52"/>
      <c r="AJ21" s="42">
        <v>95</v>
      </c>
      <c r="AK21" s="41">
        <v>95</v>
      </c>
      <c r="AL21" s="41"/>
      <c r="AM21" s="42">
        <v>95</v>
      </c>
      <c r="AN21" s="41"/>
      <c r="AO21" s="41"/>
      <c r="AP21" s="42"/>
      <c r="AQ21" s="41"/>
      <c r="AR21" s="41"/>
      <c r="AS21" s="42"/>
      <c r="AT21" s="41">
        <v>86</v>
      </c>
      <c r="AU21" s="43">
        <f t="shared" si="9"/>
        <v>90.545454545454547</v>
      </c>
      <c r="AV21" s="44">
        <f t="shared" si="10"/>
        <v>91</v>
      </c>
      <c r="AW21" s="45"/>
      <c r="AX21" s="41">
        <v>90</v>
      </c>
      <c r="AY21" s="52">
        <v>90</v>
      </c>
      <c r="AZ21" s="42"/>
      <c r="BA21" s="41"/>
      <c r="BB21" s="41"/>
      <c r="BC21" s="42">
        <v>90</v>
      </c>
      <c r="BD21" s="41"/>
      <c r="BE21" s="41"/>
      <c r="BF21" s="42">
        <v>100</v>
      </c>
      <c r="BG21" s="41"/>
      <c r="BH21" s="41"/>
      <c r="BI21" s="42"/>
      <c r="BJ21" s="41"/>
      <c r="BK21" s="41"/>
      <c r="BL21" s="42"/>
      <c r="BM21" s="42">
        <f t="shared" si="11"/>
        <v>90</v>
      </c>
      <c r="BN21" s="42">
        <f t="shared" si="12"/>
        <v>90</v>
      </c>
      <c r="BO21" s="42">
        <f t="shared" si="13"/>
        <v>100</v>
      </c>
      <c r="BP21" s="42" t="str">
        <f t="shared" si="14"/>
        <v/>
      </c>
      <c r="BQ21" s="42" t="str">
        <f t="shared" si="15"/>
        <v/>
      </c>
      <c r="BR21" s="42">
        <f t="shared" si="16"/>
        <v>93</v>
      </c>
      <c r="BS21" s="41"/>
      <c r="BT21" s="52">
        <v>90</v>
      </c>
      <c r="BU21" s="42"/>
      <c r="BV21" s="41"/>
      <c r="BW21" s="52"/>
      <c r="BX21" s="52">
        <v>95</v>
      </c>
      <c r="BY21" s="52">
        <v>100</v>
      </c>
      <c r="BZ21" s="41"/>
      <c r="CA21" s="42"/>
      <c r="CB21" s="41"/>
      <c r="CC21" s="41"/>
      <c r="CD21" s="42"/>
      <c r="CE21" s="41"/>
      <c r="CF21" s="41"/>
      <c r="CG21" s="42"/>
      <c r="CH21" s="42">
        <f t="shared" si="17"/>
        <v>90</v>
      </c>
      <c r="CI21" s="42">
        <f t="shared" si="18"/>
        <v>95</v>
      </c>
      <c r="CJ21" s="42">
        <f t="shared" si="19"/>
        <v>100</v>
      </c>
      <c r="CK21" s="42" t="str">
        <f t="shared" si="20"/>
        <v/>
      </c>
      <c r="CL21" s="42" t="str">
        <f t="shared" si="21"/>
        <v/>
      </c>
      <c r="CM21" s="43">
        <f t="shared" si="22"/>
        <v>94.5</v>
      </c>
      <c r="CN21" s="44">
        <f t="shared" si="23"/>
        <v>95</v>
      </c>
      <c r="CO21" s="45"/>
      <c r="CP21" s="52">
        <v>11</v>
      </c>
      <c r="CQ21" s="46" t="str">
        <f t="shared" si="24"/>
        <v xml:space="preserve">Memiliki kemampuan pemahanan  QS Yunus 41-42 Almaidah 32 tg  Toleransi, Iman Kepada Rasul Allah, Khotbah,Tablegh,Dakwah, Hormad pada orang tua dan guru, Perkembangan Islam pada masa Moderen, </v>
      </c>
      <c r="CR21" s="45"/>
      <c r="CS21" s="52">
        <v>11</v>
      </c>
      <c r="CT21" s="46" t="str">
        <f t="shared" si="25"/>
        <v xml:space="preserve">Memiliki keterampilan  Mencari Tajwid QS Yunus QS,Almaidah, Menybtkan jumlah Rasul yg wajib diimani, Membuat contoh Khotbah Jum ad, Membuat contoh ,kisah anak Sholeh, Mencari Tokoh islam,bidang IPTEK,Budaya, </v>
      </c>
      <c r="CV21" s="35" t="s">
        <v>62</v>
      </c>
      <c r="CY21" s="23"/>
      <c r="CZ21" s="23"/>
      <c r="DA21" s="23"/>
    </row>
    <row r="22" spans="1:110" x14ac:dyDescent="0.25">
      <c r="A22" s="8">
        <v>12</v>
      </c>
      <c r="B22" s="8">
        <v>69338</v>
      </c>
      <c r="C22" s="8" t="s">
        <v>63</v>
      </c>
      <c r="E22" s="47">
        <f t="shared" si="0"/>
        <v>91</v>
      </c>
      <c r="F22" s="8" t="str">
        <f t="shared" si="1"/>
        <v>A</v>
      </c>
      <c r="G22" s="8" t="str">
        <f t="shared" si="2"/>
        <v xml:space="preserve">Memiliki kemampuan pemahanan  QS Yunus 41-42 Almaidah 32 tg  Toleransi, Iman Kepada Rasul Allah, Khotbah,Tablegh,Dakwah, Hormad pada orang tua dan guru, Perkembangan Islam pada masa Moderen, </v>
      </c>
      <c r="H22" s="47">
        <f t="shared" si="3"/>
        <v>95</v>
      </c>
      <c r="I22" s="8" t="str">
        <f t="shared" si="4"/>
        <v>A</v>
      </c>
      <c r="J22" s="8" t="str">
        <f t="shared" si="5"/>
        <v xml:space="preserve">Memiliki keterampilan  Mencari Tajwid QS Yunus QS,Almaidah, Menybtkan jumlah Rasul yg wajib diimani, Membuat contoh Khotbah Jum ad, Membuat contoh ,kisah anak Sholeh, Mencari Tokoh islam,bidang IPTEK,Budaya, </v>
      </c>
      <c r="K22" s="13"/>
      <c r="L22" s="41">
        <f t="shared" si="6"/>
        <v>93</v>
      </c>
      <c r="M22" s="41">
        <f t="shared" si="7"/>
        <v>72</v>
      </c>
      <c r="O22" s="41">
        <v>85</v>
      </c>
      <c r="P22" s="41">
        <v>90</v>
      </c>
      <c r="Q22" s="42"/>
      <c r="R22" s="41">
        <v>100</v>
      </c>
      <c r="S22" s="41"/>
      <c r="T22" s="42"/>
      <c r="U22" s="52">
        <v>95</v>
      </c>
      <c r="V22" s="41"/>
      <c r="W22" s="52"/>
      <c r="X22" s="41"/>
      <c r="Y22" s="41"/>
      <c r="Z22" s="42">
        <v>95</v>
      </c>
      <c r="AA22" s="41"/>
      <c r="AB22" s="41"/>
      <c r="AC22" s="42"/>
      <c r="AD22" s="42">
        <f t="shared" si="8"/>
        <v>93</v>
      </c>
      <c r="AE22" s="41">
        <v>90</v>
      </c>
      <c r="AF22" s="52">
        <v>90</v>
      </c>
      <c r="AG22" s="42"/>
      <c r="AH22" s="41"/>
      <c r="AI22" s="52"/>
      <c r="AJ22" s="42">
        <v>90</v>
      </c>
      <c r="AK22" s="41">
        <v>95</v>
      </c>
      <c r="AL22" s="41"/>
      <c r="AM22" s="42">
        <v>95</v>
      </c>
      <c r="AN22" s="41"/>
      <c r="AO22" s="41"/>
      <c r="AP22" s="42"/>
      <c r="AQ22" s="41"/>
      <c r="AR22" s="41"/>
      <c r="AS22" s="42"/>
      <c r="AT22" s="41">
        <v>72</v>
      </c>
      <c r="AU22" s="43">
        <f t="shared" si="9"/>
        <v>90.63636363636364</v>
      </c>
      <c r="AV22" s="44">
        <f t="shared" si="10"/>
        <v>91</v>
      </c>
      <c r="AW22" s="45"/>
      <c r="AX22" s="41">
        <v>90</v>
      </c>
      <c r="AY22" s="52">
        <v>90</v>
      </c>
      <c r="AZ22" s="42"/>
      <c r="BA22" s="41"/>
      <c r="BB22" s="41"/>
      <c r="BC22" s="42">
        <v>90</v>
      </c>
      <c r="BD22" s="41"/>
      <c r="BE22" s="41"/>
      <c r="BF22" s="42">
        <v>100</v>
      </c>
      <c r="BG22" s="41"/>
      <c r="BH22" s="41"/>
      <c r="BI22" s="42"/>
      <c r="BJ22" s="41"/>
      <c r="BK22" s="41"/>
      <c r="BL22" s="42"/>
      <c r="BM22" s="42">
        <f t="shared" si="11"/>
        <v>90</v>
      </c>
      <c r="BN22" s="42">
        <f t="shared" si="12"/>
        <v>90</v>
      </c>
      <c r="BO22" s="42">
        <f t="shared" si="13"/>
        <v>100</v>
      </c>
      <c r="BP22" s="42" t="str">
        <f t="shared" si="14"/>
        <v/>
      </c>
      <c r="BQ22" s="42" t="str">
        <f t="shared" si="15"/>
        <v/>
      </c>
      <c r="BR22" s="42">
        <f t="shared" si="16"/>
        <v>93</v>
      </c>
      <c r="BS22" s="41"/>
      <c r="BT22" s="52">
        <v>90</v>
      </c>
      <c r="BU22" s="42"/>
      <c r="BV22" s="41"/>
      <c r="BW22" s="52"/>
      <c r="BX22" s="52">
        <v>95</v>
      </c>
      <c r="BY22" s="52">
        <v>100</v>
      </c>
      <c r="BZ22" s="41"/>
      <c r="CA22" s="42"/>
      <c r="CB22" s="41"/>
      <c r="CC22" s="41"/>
      <c r="CD22" s="42"/>
      <c r="CE22" s="41"/>
      <c r="CF22" s="41"/>
      <c r="CG22" s="42"/>
      <c r="CH22" s="42">
        <f t="shared" si="17"/>
        <v>90</v>
      </c>
      <c r="CI22" s="42">
        <f t="shared" si="18"/>
        <v>95</v>
      </c>
      <c r="CJ22" s="42">
        <f t="shared" si="19"/>
        <v>100</v>
      </c>
      <c r="CK22" s="42" t="str">
        <f t="shared" si="20"/>
        <v/>
      </c>
      <c r="CL22" s="42" t="str">
        <f t="shared" si="21"/>
        <v/>
      </c>
      <c r="CM22" s="43">
        <f t="shared" si="22"/>
        <v>94.5</v>
      </c>
      <c r="CN22" s="44">
        <f t="shared" si="23"/>
        <v>95</v>
      </c>
      <c r="CO22" s="45"/>
      <c r="CP22" s="52">
        <v>11</v>
      </c>
      <c r="CQ22" s="46" t="str">
        <f t="shared" si="24"/>
        <v xml:space="preserve">Memiliki kemampuan pemahanan  QS Yunus 41-42 Almaidah 32 tg  Toleransi, Iman Kepada Rasul Allah, Khotbah,Tablegh,Dakwah, Hormad pada orang tua dan guru, Perkembangan Islam pada masa Moderen, </v>
      </c>
      <c r="CR22" s="45"/>
      <c r="CS22" s="52">
        <v>11</v>
      </c>
      <c r="CT22" s="46" t="str">
        <f t="shared" si="25"/>
        <v xml:space="preserve">Memiliki keterampilan  Mencari Tajwid QS Yunus QS,Almaidah, Menybtkan jumlah Rasul yg wajib diimani, Membuat contoh Khotbah Jum ad, Membuat contoh ,kisah anak Sholeh, Mencari Tokoh islam,bidang IPTEK,Budaya, </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Mencari Tajwid QS Yunus QS,Almaidah, Menybtkan jumlah Rasul yg wajib diimani, Membuat contoh Khotbah Jum ad, Membuat contoh ,kisah anak Sholeh, Mencari Tokoh islam,bidang IPTEK,Budaya, </v>
      </c>
    </row>
    <row r="23" spans="1:110" x14ac:dyDescent="0.25">
      <c r="A23" s="8">
        <v>13</v>
      </c>
      <c r="B23" s="8">
        <v>69353</v>
      </c>
      <c r="C23" s="8" t="s">
        <v>64</v>
      </c>
      <c r="E23" s="47">
        <f t="shared" si="0"/>
        <v>93</v>
      </c>
      <c r="F23" s="8" t="str">
        <f t="shared" si="1"/>
        <v>A</v>
      </c>
      <c r="G23" s="8" t="str">
        <f t="shared" si="2"/>
        <v xml:space="preserve">Memiliki kemampuan pemahanan  QS Yunus 41-42 Almaidah 32 tg  Toleransi, Iman Kepada Rasul Allah, Khotbah,Tablegh,Dakwah, Hormad pada orang tua dan guru, Perkembangan Islam pada masa Moderen, </v>
      </c>
      <c r="H23" s="47">
        <f t="shared" si="3"/>
        <v>96</v>
      </c>
      <c r="I23" s="8" t="str">
        <f t="shared" si="4"/>
        <v>A</v>
      </c>
      <c r="J23" s="8" t="str">
        <f t="shared" si="5"/>
        <v xml:space="preserve">Memiliki keterampilan  Mencari Tajwid QS Yunus QS,Almaidah, Menybtkan jumlah Rasul yg wajib diimani, Membuat contoh Khotbah Jum ad, Membuat contoh ,kisah anak Sholeh, Mencari Tokoh islam,bidang IPTEK,Budaya, </v>
      </c>
      <c r="K23" s="13"/>
      <c r="L23" s="41">
        <f t="shared" si="6"/>
        <v>93</v>
      </c>
      <c r="M23" s="41">
        <f t="shared" si="7"/>
        <v>77</v>
      </c>
      <c r="O23" s="41">
        <v>90</v>
      </c>
      <c r="P23" s="41">
        <v>95</v>
      </c>
      <c r="Q23" s="42"/>
      <c r="R23" s="41">
        <v>90</v>
      </c>
      <c r="S23" s="41"/>
      <c r="T23" s="42"/>
      <c r="U23" s="52">
        <v>95</v>
      </c>
      <c r="V23" s="41"/>
      <c r="W23" s="52"/>
      <c r="X23" s="41"/>
      <c r="Y23" s="41"/>
      <c r="Z23" s="42">
        <v>95</v>
      </c>
      <c r="AA23" s="41"/>
      <c r="AB23" s="41"/>
      <c r="AC23" s="42"/>
      <c r="AD23" s="42">
        <f t="shared" si="8"/>
        <v>93</v>
      </c>
      <c r="AE23" s="41">
        <v>95</v>
      </c>
      <c r="AF23" s="52">
        <v>95</v>
      </c>
      <c r="AG23" s="42"/>
      <c r="AH23" s="41"/>
      <c r="AI23" s="52"/>
      <c r="AJ23" s="42">
        <v>100</v>
      </c>
      <c r="AK23" s="41">
        <v>95</v>
      </c>
      <c r="AL23" s="41"/>
      <c r="AM23" s="42">
        <v>95</v>
      </c>
      <c r="AN23" s="41"/>
      <c r="AO23" s="41"/>
      <c r="AP23" s="42"/>
      <c r="AQ23" s="41"/>
      <c r="AR23" s="41"/>
      <c r="AS23" s="42"/>
      <c r="AT23" s="41">
        <v>77</v>
      </c>
      <c r="AU23" s="43">
        <f t="shared" si="9"/>
        <v>92.909090909090907</v>
      </c>
      <c r="AV23" s="44">
        <f t="shared" si="10"/>
        <v>93</v>
      </c>
      <c r="AW23" s="45"/>
      <c r="AX23" s="41">
        <v>95</v>
      </c>
      <c r="AY23" s="52">
        <v>90</v>
      </c>
      <c r="AZ23" s="42"/>
      <c r="BA23" s="41"/>
      <c r="BB23" s="41"/>
      <c r="BC23" s="42">
        <v>95</v>
      </c>
      <c r="BD23" s="41"/>
      <c r="BE23" s="41"/>
      <c r="BF23" s="42">
        <v>100</v>
      </c>
      <c r="BG23" s="41"/>
      <c r="BH23" s="41"/>
      <c r="BI23" s="42"/>
      <c r="BJ23" s="41"/>
      <c r="BK23" s="41"/>
      <c r="BL23" s="42"/>
      <c r="BM23" s="42">
        <f t="shared" si="11"/>
        <v>95</v>
      </c>
      <c r="BN23" s="42">
        <f t="shared" si="12"/>
        <v>95</v>
      </c>
      <c r="BO23" s="42">
        <f t="shared" si="13"/>
        <v>100</v>
      </c>
      <c r="BP23" s="42" t="str">
        <f t="shared" si="14"/>
        <v/>
      </c>
      <c r="BQ23" s="42" t="str">
        <f t="shared" si="15"/>
        <v/>
      </c>
      <c r="BR23" s="42">
        <f t="shared" si="16"/>
        <v>97</v>
      </c>
      <c r="BS23" s="41"/>
      <c r="BT23" s="52">
        <v>90</v>
      </c>
      <c r="BU23" s="42"/>
      <c r="BV23" s="41"/>
      <c r="BW23" s="52"/>
      <c r="BX23" s="52">
        <v>95</v>
      </c>
      <c r="BY23" s="52">
        <v>100</v>
      </c>
      <c r="BZ23" s="41"/>
      <c r="CA23" s="42"/>
      <c r="CB23" s="41"/>
      <c r="CC23" s="41"/>
      <c r="CD23" s="42"/>
      <c r="CE23" s="41"/>
      <c r="CF23" s="41"/>
      <c r="CG23" s="42"/>
      <c r="CH23" s="42">
        <f t="shared" si="17"/>
        <v>90</v>
      </c>
      <c r="CI23" s="42">
        <f t="shared" si="18"/>
        <v>95</v>
      </c>
      <c r="CJ23" s="42">
        <f t="shared" si="19"/>
        <v>100</v>
      </c>
      <c r="CK23" s="42" t="str">
        <f t="shared" si="20"/>
        <v/>
      </c>
      <c r="CL23" s="42" t="str">
        <f t="shared" si="21"/>
        <v/>
      </c>
      <c r="CM23" s="43">
        <f t="shared" si="22"/>
        <v>95.5</v>
      </c>
      <c r="CN23" s="44">
        <f t="shared" si="23"/>
        <v>96</v>
      </c>
      <c r="CO23" s="45"/>
      <c r="CP23" s="52">
        <v>11</v>
      </c>
      <c r="CQ23" s="46" t="str">
        <f t="shared" si="24"/>
        <v xml:space="preserve">Memiliki kemampuan pemahanan  QS Yunus 41-42 Almaidah 32 tg  Toleransi, Iman Kepada Rasul Allah, Khotbah,Tablegh,Dakwah, Hormad pada orang tua dan guru, Perkembangan Islam pada masa Moderen, </v>
      </c>
      <c r="CR23" s="45"/>
      <c r="CS23" s="52">
        <v>11</v>
      </c>
      <c r="CT23" s="46" t="str">
        <f t="shared" si="25"/>
        <v xml:space="preserve">Memiliki keterampilan  Mencari Tajwid QS Yunus QS,Almaidah, Menybtkan jumlah Rasul yg wajib diimani, Membuat contoh Khotbah Jum ad, Membuat contoh ,kisah anak Sholeh, Mencari Tokoh islam,bidang IPTEK,Budaya, </v>
      </c>
      <c r="CV23" s="40">
        <v>1</v>
      </c>
      <c r="CW23" s="52" t="s">
        <v>163</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Menybtkan jumlah Rasul yg wajib diimani, Membuat contoh Khotbah Jum ad, Membuat contoh ,kisah anak Sholeh, Mencari Tokoh islam,bidang IPTEK,Budaya, Masih perlu peningkatan keterampilan Mencari Tajwid QS Yunus QS,Almaidah.</v>
      </c>
    </row>
    <row r="24" spans="1:110" x14ac:dyDescent="0.25">
      <c r="A24" s="8">
        <v>14</v>
      </c>
      <c r="B24" s="8">
        <v>69368</v>
      </c>
      <c r="C24" s="8" t="s">
        <v>65</v>
      </c>
      <c r="E24" s="47">
        <f t="shared" si="0"/>
        <v>92</v>
      </c>
      <c r="F24" s="8" t="str">
        <f t="shared" si="1"/>
        <v>A</v>
      </c>
      <c r="G24" s="8" t="str">
        <f t="shared" si="2"/>
        <v xml:space="preserve">Memiliki kemampuan pemahanan  QS Yunus 41-42 Almaidah 32 tg  Toleransi, Iman Kepada Rasul Allah, Khotbah,Tablegh,Dakwah, Hormad pada orang tua dan guru, Perkembangan Islam pada masa Moderen, </v>
      </c>
      <c r="H24" s="47">
        <f t="shared" si="3"/>
        <v>95</v>
      </c>
      <c r="I24" s="8" t="str">
        <f t="shared" si="4"/>
        <v>A</v>
      </c>
      <c r="J24" s="8" t="str">
        <f t="shared" si="5"/>
        <v xml:space="preserve">Memiliki keterampilan  Mencari Tajwid QS Yunus QS,Almaidah, Menybtkan jumlah Rasul yg wajib diimani, Membuat contoh Khotbah Jum ad, Membuat contoh ,kisah anak Sholeh, Mencari Tokoh islam,bidang IPTEK,Budaya, </v>
      </c>
      <c r="K24" s="13"/>
      <c r="L24" s="41">
        <f t="shared" si="6"/>
        <v>94</v>
      </c>
      <c r="M24" s="41">
        <f t="shared" si="7"/>
        <v>75</v>
      </c>
      <c r="O24" s="41">
        <v>90</v>
      </c>
      <c r="P24" s="41">
        <v>90</v>
      </c>
      <c r="Q24" s="42"/>
      <c r="R24" s="41">
        <v>100</v>
      </c>
      <c r="S24" s="41"/>
      <c r="T24" s="42"/>
      <c r="U24" s="52">
        <v>95</v>
      </c>
      <c r="V24" s="41"/>
      <c r="W24" s="52"/>
      <c r="X24" s="41"/>
      <c r="Y24" s="41"/>
      <c r="Z24" s="42">
        <v>95</v>
      </c>
      <c r="AA24" s="41"/>
      <c r="AB24" s="41"/>
      <c r="AC24" s="42"/>
      <c r="AD24" s="42">
        <f t="shared" si="8"/>
        <v>94</v>
      </c>
      <c r="AE24" s="41">
        <v>95</v>
      </c>
      <c r="AF24" s="52">
        <v>90</v>
      </c>
      <c r="AG24" s="42"/>
      <c r="AH24" s="41"/>
      <c r="AI24" s="52"/>
      <c r="AJ24" s="42">
        <v>100</v>
      </c>
      <c r="AK24" s="41">
        <v>90</v>
      </c>
      <c r="AL24" s="41"/>
      <c r="AM24" s="42">
        <v>90</v>
      </c>
      <c r="AN24" s="41"/>
      <c r="AO24" s="41"/>
      <c r="AP24" s="42"/>
      <c r="AQ24" s="41"/>
      <c r="AR24" s="41"/>
      <c r="AS24" s="42"/>
      <c r="AT24" s="41">
        <v>75</v>
      </c>
      <c r="AU24" s="43">
        <f t="shared" si="9"/>
        <v>91.818181818181813</v>
      </c>
      <c r="AV24" s="44">
        <f t="shared" si="10"/>
        <v>92</v>
      </c>
      <c r="AW24" s="45"/>
      <c r="AX24" s="41">
        <v>90</v>
      </c>
      <c r="AY24" s="52">
        <v>90</v>
      </c>
      <c r="AZ24" s="42"/>
      <c r="BA24" s="41"/>
      <c r="BB24" s="41"/>
      <c r="BC24" s="42">
        <v>90</v>
      </c>
      <c r="BD24" s="41"/>
      <c r="BE24" s="41"/>
      <c r="BF24" s="42">
        <v>100</v>
      </c>
      <c r="BG24" s="41"/>
      <c r="BH24" s="41"/>
      <c r="BI24" s="42"/>
      <c r="BJ24" s="41"/>
      <c r="BK24" s="41"/>
      <c r="BL24" s="42"/>
      <c r="BM24" s="42">
        <f t="shared" si="11"/>
        <v>90</v>
      </c>
      <c r="BN24" s="42">
        <f t="shared" si="12"/>
        <v>90</v>
      </c>
      <c r="BO24" s="42">
        <f t="shared" si="13"/>
        <v>100</v>
      </c>
      <c r="BP24" s="42" t="str">
        <f t="shared" si="14"/>
        <v/>
      </c>
      <c r="BQ24" s="42" t="str">
        <f t="shared" si="15"/>
        <v/>
      </c>
      <c r="BR24" s="42">
        <f t="shared" si="16"/>
        <v>93</v>
      </c>
      <c r="BS24" s="41"/>
      <c r="BT24" s="52">
        <v>90</v>
      </c>
      <c r="BU24" s="42"/>
      <c r="BV24" s="41"/>
      <c r="BW24" s="52"/>
      <c r="BX24" s="52">
        <v>95</v>
      </c>
      <c r="BY24" s="52">
        <v>100</v>
      </c>
      <c r="BZ24" s="41"/>
      <c r="CA24" s="42"/>
      <c r="CB24" s="41"/>
      <c r="CC24" s="41"/>
      <c r="CD24" s="42"/>
      <c r="CE24" s="41"/>
      <c r="CF24" s="41"/>
      <c r="CG24" s="42"/>
      <c r="CH24" s="42">
        <f t="shared" si="17"/>
        <v>90</v>
      </c>
      <c r="CI24" s="42">
        <f t="shared" si="18"/>
        <v>95</v>
      </c>
      <c r="CJ24" s="42">
        <f t="shared" si="19"/>
        <v>100</v>
      </c>
      <c r="CK24" s="42" t="str">
        <f t="shared" si="20"/>
        <v/>
      </c>
      <c r="CL24" s="42" t="str">
        <f t="shared" si="21"/>
        <v/>
      </c>
      <c r="CM24" s="43">
        <f t="shared" si="22"/>
        <v>94.5</v>
      </c>
      <c r="CN24" s="44">
        <f t="shared" si="23"/>
        <v>95</v>
      </c>
      <c r="CO24" s="45"/>
      <c r="CP24" s="52">
        <v>11</v>
      </c>
      <c r="CQ24" s="46" t="str">
        <f t="shared" si="24"/>
        <v xml:space="preserve">Memiliki kemampuan pemahanan  QS Yunus 41-42 Almaidah 32 tg  Toleransi, Iman Kepada Rasul Allah, Khotbah,Tablegh,Dakwah, Hormad pada orang tua dan guru, Perkembangan Islam pada masa Moderen, </v>
      </c>
      <c r="CR24" s="45"/>
      <c r="CS24" s="52">
        <v>11</v>
      </c>
      <c r="CT24" s="46" t="str">
        <f t="shared" si="25"/>
        <v xml:space="preserve">Memiliki keterampilan  Mencari Tajwid QS Yunus QS,Almaidah, Menybtkan jumlah Rasul yg wajib diimani, Membuat contoh Khotbah Jum ad, Membuat contoh ,kisah anak Sholeh, Mencari Tokoh islam,bidang IPTEK,Budaya, </v>
      </c>
      <c r="CV24" s="40">
        <v>2</v>
      </c>
      <c r="CW24" s="52" t="s">
        <v>165</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Mencari Tajwid QS Yunus QS,Almaidah, Membuat contoh Khotbah Jum ad, Membuat contoh ,kisah anak Sholeh, Mencari Tokoh islam,bidang IPTEK,Budaya, Masih perlu peningkatan keterampilan Menybtkan jumlah Rasul yg wajib diimani.</v>
      </c>
    </row>
    <row r="25" spans="1:110" x14ac:dyDescent="0.25">
      <c r="A25" s="8">
        <v>15</v>
      </c>
      <c r="B25" s="8">
        <v>69383</v>
      </c>
      <c r="C25" s="8" t="s">
        <v>66</v>
      </c>
      <c r="E25" s="47">
        <f t="shared" si="0"/>
        <v>87</v>
      </c>
      <c r="F25" s="8" t="str">
        <f t="shared" si="1"/>
        <v>B</v>
      </c>
      <c r="G25" s="8" t="str">
        <f t="shared" si="2"/>
        <v xml:space="preserve">Memiliki kemampuan pemahanan  QS Yunus 41-42 Almaidah 32 tg  Toleransi, Iman Kepada Rasul Allah, Khotbah,Tablegh,Dakwah, Hormad pada orang tua dan guru, Perkembangan Islam pada masa Moderen, </v>
      </c>
      <c r="H25" s="47">
        <f t="shared" si="3"/>
        <v>92</v>
      </c>
      <c r="I25" s="8" t="str">
        <f t="shared" si="4"/>
        <v>A</v>
      </c>
      <c r="J25" s="8" t="str">
        <f t="shared" si="5"/>
        <v xml:space="preserve">Memiliki keterampilan  Mencari Tajwid QS Yunus QS,Almaidah, Menybtkan jumlah Rasul yg wajib diimani, Membuat contoh Khotbah Jum ad, Membuat contoh ,kisah anak Sholeh, Mencari Tokoh islam,bidang IPTEK,Budaya, </v>
      </c>
      <c r="K25" s="13"/>
      <c r="L25" s="41">
        <f t="shared" si="6"/>
        <v>86</v>
      </c>
      <c r="M25" s="41">
        <f t="shared" si="7"/>
        <v>70</v>
      </c>
      <c r="O25" s="41">
        <v>90</v>
      </c>
      <c r="P25" s="41">
        <v>85</v>
      </c>
      <c r="Q25" s="42"/>
      <c r="R25" s="41">
        <v>90</v>
      </c>
      <c r="S25" s="41"/>
      <c r="T25" s="42"/>
      <c r="U25" s="52">
        <v>80</v>
      </c>
      <c r="V25" s="41"/>
      <c r="W25" s="52"/>
      <c r="X25" s="41"/>
      <c r="Y25" s="41"/>
      <c r="Z25" s="42">
        <v>85</v>
      </c>
      <c r="AA25" s="41"/>
      <c r="AB25" s="41"/>
      <c r="AC25" s="42"/>
      <c r="AD25" s="42">
        <f t="shared" si="8"/>
        <v>86</v>
      </c>
      <c r="AE25" s="41">
        <v>95</v>
      </c>
      <c r="AF25" s="52">
        <v>90</v>
      </c>
      <c r="AG25" s="42"/>
      <c r="AH25" s="41"/>
      <c r="AI25" s="52"/>
      <c r="AJ25" s="42">
        <v>90</v>
      </c>
      <c r="AK25" s="41">
        <v>90</v>
      </c>
      <c r="AL25" s="41"/>
      <c r="AM25" s="42">
        <v>90</v>
      </c>
      <c r="AN25" s="41"/>
      <c r="AO25" s="41"/>
      <c r="AP25" s="42"/>
      <c r="AQ25" s="41"/>
      <c r="AR25" s="41"/>
      <c r="AS25" s="42"/>
      <c r="AT25" s="41">
        <v>70</v>
      </c>
      <c r="AU25" s="43">
        <f t="shared" si="9"/>
        <v>86.818181818181813</v>
      </c>
      <c r="AV25" s="44">
        <f t="shared" si="10"/>
        <v>87</v>
      </c>
      <c r="AW25" s="45"/>
      <c r="AX25" s="41">
        <v>85</v>
      </c>
      <c r="AY25" s="52">
        <v>80</v>
      </c>
      <c r="AZ25" s="42"/>
      <c r="BA25" s="41"/>
      <c r="BB25" s="41"/>
      <c r="BC25" s="42">
        <v>90</v>
      </c>
      <c r="BD25" s="41"/>
      <c r="BE25" s="41"/>
      <c r="BF25" s="42">
        <v>100</v>
      </c>
      <c r="BG25" s="41"/>
      <c r="BH25" s="41"/>
      <c r="BI25" s="42"/>
      <c r="BJ25" s="41"/>
      <c r="BK25" s="41"/>
      <c r="BL25" s="42"/>
      <c r="BM25" s="42">
        <f t="shared" si="11"/>
        <v>85</v>
      </c>
      <c r="BN25" s="42">
        <f t="shared" si="12"/>
        <v>90</v>
      </c>
      <c r="BO25" s="42">
        <f t="shared" si="13"/>
        <v>100</v>
      </c>
      <c r="BP25" s="42" t="str">
        <f t="shared" si="14"/>
        <v/>
      </c>
      <c r="BQ25" s="42" t="str">
        <f t="shared" si="15"/>
        <v/>
      </c>
      <c r="BR25" s="42">
        <f t="shared" si="16"/>
        <v>92</v>
      </c>
      <c r="BS25" s="41"/>
      <c r="BT25" s="52">
        <v>90</v>
      </c>
      <c r="BU25" s="42"/>
      <c r="BV25" s="41"/>
      <c r="BW25" s="52"/>
      <c r="BX25" s="52">
        <v>90</v>
      </c>
      <c r="BY25" s="52">
        <v>95</v>
      </c>
      <c r="BZ25" s="41"/>
      <c r="CA25" s="42"/>
      <c r="CB25" s="41"/>
      <c r="CC25" s="41"/>
      <c r="CD25" s="42"/>
      <c r="CE25" s="41"/>
      <c r="CF25" s="41"/>
      <c r="CG25" s="42"/>
      <c r="CH25" s="42">
        <f t="shared" si="17"/>
        <v>90</v>
      </c>
      <c r="CI25" s="42">
        <f t="shared" si="18"/>
        <v>90</v>
      </c>
      <c r="CJ25" s="42">
        <f t="shared" si="19"/>
        <v>95</v>
      </c>
      <c r="CK25" s="42" t="str">
        <f t="shared" si="20"/>
        <v/>
      </c>
      <c r="CL25" s="42" t="str">
        <f t="shared" si="21"/>
        <v/>
      </c>
      <c r="CM25" s="43">
        <f t="shared" si="22"/>
        <v>91.75</v>
      </c>
      <c r="CN25" s="44">
        <f t="shared" si="23"/>
        <v>92</v>
      </c>
      <c r="CO25" s="45"/>
      <c r="CP25" s="52">
        <v>11</v>
      </c>
      <c r="CQ25" s="46" t="str">
        <f t="shared" si="24"/>
        <v xml:space="preserve">Memiliki kemampuan pemahanan  QS Yunus 41-42 Almaidah 32 tg  Toleransi, Iman Kepada Rasul Allah, Khotbah,Tablegh,Dakwah, Hormad pada orang tua dan guru, Perkembangan Islam pada masa Moderen, </v>
      </c>
      <c r="CR25" s="45"/>
      <c r="CS25" s="52">
        <v>11</v>
      </c>
      <c r="CT25" s="46" t="str">
        <f t="shared" si="25"/>
        <v xml:space="preserve">Memiliki keterampilan  Mencari Tajwid QS Yunus QS,Almaidah, Menybtkan jumlah Rasul yg wajib diimani, Membuat contoh Khotbah Jum ad, Membuat contoh ,kisah anak Sholeh, Mencari Tokoh islam,bidang IPTEK,Budaya, </v>
      </c>
      <c r="CV25" s="40">
        <v>3</v>
      </c>
      <c r="CW25" s="52" t="s">
        <v>166</v>
      </c>
      <c r="CY25" s="64" t="s">
        <v>67</v>
      </c>
      <c r="CZ25" s="64"/>
      <c r="DA25" s="64"/>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Mencari Tajwid QS Yunus QS,Almaidah, Menybtkan jumlah Rasul yg wajib diimani, Membuat contoh ,kisah anak Sholeh, Mencari Tokoh islam,bidang IPTEK,Budaya, Masih perlu peningkatan keterampilan Membuat contoh Khotbah Jum ad.</v>
      </c>
    </row>
    <row r="26" spans="1:110" x14ac:dyDescent="0.25">
      <c r="A26" s="8">
        <v>16</v>
      </c>
      <c r="B26" s="8">
        <v>69398</v>
      </c>
      <c r="C26" s="8" t="s">
        <v>68</v>
      </c>
      <c r="E26" s="47">
        <f t="shared" si="0"/>
        <v>91</v>
      </c>
      <c r="F26" s="8" t="str">
        <f t="shared" si="1"/>
        <v>A</v>
      </c>
      <c r="G26" s="8" t="str">
        <f t="shared" si="2"/>
        <v xml:space="preserve">Memiliki kemampuan pemahanan  QS Yunus 41-42 Almaidah 32 tg  Toleransi, Iman Kepada Rasul Allah, Khotbah,Tablegh,Dakwah, Hormad pada orang tua dan guru, Perkembangan Islam pada masa Moderen, </v>
      </c>
      <c r="H26" s="47">
        <f t="shared" si="3"/>
        <v>93</v>
      </c>
      <c r="I26" s="8" t="str">
        <f t="shared" si="4"/>
        <v>A</v>
      </c>
      <c r="J26" s="8" t="str">
        <f t="shared" si="5"/>
        <v xml:space="preserve">Memiliki keterampilan  Mencari Tajwid QS Yunus QS,Almaidah, Menybtkan jumlah Rasul yg wajib diimani, Membuat contoh Khotbah Jum ad, Membuat contoh ,kisah anak Sholeh, Mencari Tokoh islam,bidang IPTEK,Budaya, </v>
      </c>
      <c r="K26" s="13"/>
      <c r="L26" s="41">
        <f t="shared" si="6"/>
        <v>90</v>
      </c>
      <c r="M26" s="41">
        <f t="shared" si="7"/>
        <v>81</v>
      </c>
      <c r="O26" s="41">
        <v>85</v>
      </c>
      <c r="P26" s="41">
        <v>85</v>
      </c>
      <c r="Q26" s="42"/>
      <c r="R26" s="41">
        <v>100</v>
      </c>
      <c r="S26" s="41"/>
      <c r="T26" s="42"/>
      <c r="U26" s="52">
        <v>90</v>
      </c>
      <c r="V26" s="41"/>
      <c r="W26" s="52"/>
      <c r="X26" s="41"/>
      <c r="Y26" s="41"/>
      <c r="Z26" s="42">
        <v>90</v>
      </c>
      <c r="AA26" s="41"/>
      <c r="AB26" s="41"/>
      <c r="AC26" s="42"/>
      <c r="AD26" s="42">
        <f t="shared" si="8"/>
        <v>90</v>
      </c>
      <c r="AE26" s="41">
        <v>95</v>
      </c>
      <c r="AF26" s="52">
        <v>90</v>
      </c>
      <c r="AG26" s="42"/>
      <c r="AH26" s="41"/>
      <c r="AI26" s="52"/>
      <c r="AJ26" s="42">
        <v>95</v>
      </c>
      <c r="AK26" s="41">
        <v>90</v>
      </c>
      <c r="AL26" s="41"/>
      <c r="AM26" s="42">
        <v>95</v>
      </c>
      <c r="AN26" s="41"/>
      <c r="AO26" s="41"/>
      <c r="AP26" s="42"/>
      <c r="AQ26" s="41"/>
      <c r="AR26" s="41"/>
      <c r="AS26" s="42"/>
      <c r="AT26" s="41">
        <v>81</v>
      </c>
      <c r="AU26" s="43">
        <f t="shared" si="9"/>
        <v>90.545454545454547</v>
      </c>
      <c r="AV26" s="44">
        <f t="shared" si="10"/>
        <v>91</v>
      </c>
      <c r="AW26" s="45"/>
      <c r="AX26" s="41">
        <v>90</v>
      </c>
      <c r="AY26" s="52">
        <v>90</v>
      </c>
      <c r="AZ26" s="42"/>
      <c r="BA26" s="41"/>
      <c r="BB26" s="41"/>
      <c r="BC26" s="42">
        <v>90</v>
      </c>
      <c r="BD26" s="41"/>
      <c r="BE26" s="41"/>
      <c r="BF26" s="42">
        <v>100</v>
      </c>
      <c r="BG26" s="41"/>
      <c r="BH26" s="41"/>
      <c r="BI26" s="42"/>
      <c r="BJ26" s="41"/>
      <c r="BK26" s="41"/>
      <c r="BL26" s="42"/>
      <c r="BM26" s="42">
        <f t="shared" si="11"/>
        <v>90</v>
      </c>
      <c r="BN26" s="42">
        <f t="shared" si="12"/>
        <v>90</v>
      </c>
      <c r="BO26" s="42">
        <f t="shared" si="13"/>
        <v>100</v>
      </c>
      <c r="BP26" s="42" t="str">
        <f t="shared" si="14"/>
        <v/>
      </c>
      <c r="BQ26" s="42" t="str">
        <f t="shared" si="15"/>
        <v/>
      </c>
      <c r="BR26" s="42">
        <f t="shared" si="16"/>
        <v>93</v>
      </c>
      <c r="BS26" s="41"/>
      <c r="BT26" s="52">
        <v>90</v>
      </c>
      <c r="BU26" s="42"/>
      <c r="BV26" s="41"/>
      <c r="BW26" s="52"/>
      <c r="BX26" s="52">
        <v>90</v>
      </c>
      <c r="BY26" s="52">
        <v>100</v>
      </c>
      <c r="BZ26" s="41"/>
      <c r="CA26" s="42"/>
      <c r="CB26" s="41"/>
      <c r="CC26" s="41"/>
      <c r="CD26" s="42"/>
      <c r="CE26" s="41"/>
      <c r="CF26" s="41"/>
      <c r="CG26" s="42"/>
      <c r="CH26" s="42">
        <f t="shared" si="17"/>
        <v>90</v>
      </c>
      <c r="CI26" s="42">
        <f t="shared" si="18"/>
        <v>90</v>
      </c>
      <c r="CJ26" s="42">
        <f t="shared" si="19"/>
        <v>100</v>
      </c>
      <c r="CK26" s="42" t="str">
        <f t="shared" si="20"/>
        <v/>
      </c>
      <c r="CL26" s="42" t="str">
        <f t="shared" si="21"/>
        <v/>
      </c>
      <c r="CM26" s="43">
        <f t="shared" si="22"/>
        <v>93.25</v>
      </c>
      <c r="CN26" s="44">
        <f t="shared" si="23"/>
        <v>93</v>
      </c>
      <c r="CO26" s="45"/>
      <c r="CP26" s="52">
        <v>11</v>
      </c>
      <c r="CQ26" s="46" t="str">
        <f t="shared" si="24"/>
        <v xml:space="preserve">Memiliki kemampuan pemahanan  QS Yunus 41-42 Almaidah 32 tg  Toleransi, Iman Kepada Rasul Allah, Khotbah,Tablegh,Dakwah, Hormad pada orang tua dan guru, Perkembangan Islam pada masa Moderen, </v>
      </c>
      <c r="CR26" s="45"/>
      <c r="CS26" s="52">
        <v>11</v>
      </c>
      <c r="CT26" s="46" t="str">
        <f t="shared" si="25"/>
        <v xml:space="preserve">Memiliki keterampilan  Mencari Tajwid QS Yunus QS,Almaidah, Menybtkan jumlah Rasul yg wajib diimani, Membuat contoh Khotbah Jum ad, Membuat contoh ,kisah anak Sholeh, Mencari Tokoh islam,bidang IPTEK,Budaya, </v>
      </c>
      <c r="CV26" s="40">
        <v>4</v>
      </c>
      <c r="CW26" s="52" t="s">
        <v>167</v>
      </c>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Memiliki keterampilan Mencari Tajwid QS Yunus QS,Almaidah, Menybtkan jumlah Rasul yg wajib diimani, Membuat contoh Khotbah Jum ad, Mencari Tokoh islam,bidang IPTEK,Budaya, Masih perlu peningkatan keterampilan Membuat contoh ,kisah anak Sholeh.</v>
      </c>
    </row>
    <row r="27" spans="1:110" x14ac:dyDescent="0.25">
      <c r="A27" s="8">
        <v>17</v>
      </c>
      <c r="B27" s="8">
        <v>69413</v>
      </c>
      <c r="C27" s="8" t="s">
        <v>69</v>
      </c>
      <c r="E27" s="47">
        <f t="shared" si="0"/>
        <v>91</v>
      </c>
      <c r="F27" s="8" t="str">
        <f t="shared" si="1"/>
        <v>A</v>
      </c>
      <c r="G27" s="8" t="str">
        <f t="shared" si="2"/>
        <v xml:space="preserve">Memiliki kemampuan pemahanan  QS Yunus 41-42 Almaidah 32 tg  Toleransi, Iman Kepada Rasul Allah, Khotbah,Tablegh,Dakwah, Hormad pada orang tua dan guru, Perkembangan Islam pada masa Moderen, </v>
      </c>
      <c r="H27" s="47">
        <f t="shared" si="3"/>
        <v>93</v>
      </c>
      <c r="I27" s="8" t="str">
        <f t="shared" si="4"/>
        <v>A</v>
      </c>
      <c r="J27" s="8" t="str">
        <f t="shared" si="5"/>
        <v xml:space="preserve">Memiliki keterampilan  Mencari Tajwid QS Yunus QS,Almaidah, Menybtkan jumlah Rasul yg wajib diimani, Membuat contoh Khotbah Jum ad, Membuat contoh ,kisah anak Sholeh, Mencari Tokoh islam,bidang IPTEK,Budaya, </v>
      </c>
      <c r="K27" s="13"/>
      <c r="L27" s="41">
        <f t="shared" si="6"/>
        <v>92</v>
      </c>
      <c r="M27" s="41">
        <f t="shared" si="7"/>
        <v>77</v>
      </c>
      <c r="O27" s="41">
        <v>85</v>
      </c>
      <c r="P27" s="41">
        <v>85</v>
      </c>
      <c r="Q27" s="42"/>
      <c r="R27" s="41">
        <v>100</v>
      </c>
      <c r="S27" s="41"/>
      <c r="T27" s="42"/>
      <c r="U27" s="52">
        <v>95</v>
      </c>
      <c r="V27" s="41"/>
      <c r="W27" s="52"/>
      <c r="X27" s="41"/>
      <c r="Y27" s="41"/>
      <c r="Z27" s="42">
        <v>95</v>
      </c>
      <c r="AA27" s="41"/>
      <c r="AB27" s="41"/>
      <c r="AC27" s="42"/>
      <c r="AD27" s="42">
        <f t="shared" si="8"/>
        <v>92</v>
      </c>
      <c r="AE27" s="41">
        <v>95</v>
      </c>
      <c r="AF27" s="52">
        <v>90</v>
      </c>
      <c r="AG27" s="42"/>
      <c r="AH27" s="41"/>
      <c r="AI27" s="52"/>
      <c r="AJ27" s="42">
        <v>95</v>
      </c>
      <c r="AK27" s="41">
        <v>90</v>
      </c>
      <c r="AL27" s="41"/>
      <c r="AM27" s="42">
        <v>90</v>
      </c>
      <c r="AN27" s="41"/>
      <c r="AO27" s="41"/>
      <c r="AP27" s="42"/>
      <c r="AQ27" s="41"/>
      <c r="AR27" s="41"/>
      <c r="AS27" s="42"/>
      <c r="AT27" s="41">
        <v>77</v>
      </c>
      <c r="AU27" s="43">
        <f t="shared" si="9"/>
        <v>90.63636363636364</v>
      </c>
      <c r="AV27" s="44">
        <f t="shared" si="10"/>
        <v>91</v>
      </c>
      <c r="AW27" s="45"/>
      <c r="AX27" s="41">
        <v>90</v>
      </c>
      <c r="AY27" s="52">
        <v>90</v>
      </c>
      <c r="AZ27" s="42"/>
      <c r="BA27" s="41"/>
      <c r="BB27" s="41"/>
      <c r="BC27" s="42">
        <v>90</v>
      </c>
      <c r="BD27" s="41"/>
      <c r="BE27" s="41"/>
      <c r="BF27" s="42">
        <v>100</v>
      </c>
      <c r="BG27" s="41"/>
      <c r="BH27" s="41"/>
      <c r="BI27" s="42"/>
      <c r="BJ27" s="41"/>
      <c r="BK27" s="41"/>
      <c r="BL27" s="42"/>
      <c r="BM27" s="42">
        <f t="shared" si="11"/>
        <v>90</v>
      </c>
      <c r="BN27" s="42">
        <f t="shared" si="12"/>
        <v>90</v>
      </c>
      <c r="BO27" s="42">
        <f t="shared" si="13"/>
        <v>100</v>
      </c>
      <c r="BP27" s="42" t="str">
        <f t="shared" si="14"/>
        <v/>
      </c>
      <c r="BQ27" s="42" t="str">
        <f t="shared" si="15"/>
        <v/>
      </c>
      <c r="BR27" s="42">
        <f t="shared" si="16"/>
        <v>93</v>
      </c>
      <c r="BS27" s="41"/>
      <c r="BT27" s="52">
        <v>90</v>
      </c>
      <c r="BU27" s="42"/>
      <c r="BV27" s="41"/>
      <c r="BW27" s="52"/>
      <c r="BX27" s="52">
        <v>95</v>
      </c>
      <c r="BY27" s="52">
        <v>95</v>
      </c>
      <c r="BZ27" s="41"/>
      <c r="CA27" s="42"/>
      <c r="CB27" s="41"/>
      <c r="CC27" s="41"/>
      <c r="CD27" s="42"/>
      <c r="CE27" s="41"/>
      <c r="CF27" s="41"/>
      <c r="CG27" s="42"/>
      <c r="CH27" s="42">
        <f t="shared" si="17"/>
        <v>90</v>
      </c>
      <c r="CI27" s="42">
        <f t="shared" si="18"/>
        <v>95</v>
      </c>
      <c r="CJ27" s="42">
        <f t="shared" si="19"/>
        <v>95</v>
      </c>
      <c r="CK27" s="42" t="str">
        <f t="shared" si="20"/>
        <v/>
      </c>
      <c r="CL27" s="42" t="str">
        <f t="shared" si="21"/>
        <v/>
      </c>
      <c r="CM27" s="43">
        <f t="shared" si="22"/>
        <v>93.25</v>
      </c>
      <c r="CN27" s="44">
        <f t="shared" si="23"/>
        <v>93</v>
      </c>
      <c r="CO27" s="45"/>
      <c r="CP27" s="52">
        <v>11</v>
      </c>
      <c r="CQ27" s="46" t="str">
        <f t="shared" si="24"/>
        <v xml:space="preserve">Memiliki kemampuan pemahanan  QS Yunus 41-42 Almaidah 32 tg  Toleransi, Iman Kepada Rasul Allah, Khotbah,Tablegh,Dakwah, Hormad pada orang tua dan guru, Perkembangan Islam pada masa Moderen, </v>
      </c>
      <c r="CR27" s="45"/>
      <c r="CS27" s="52">
        <v>11</v>
      </c>
      <c r="CT27" s="46" t="str">
        <f t="shared" si="25"/>
        <v xml:space="preserve">Memiliki keterampilan  Mencari Tajwid QS Yunus QS,Almaidah, Menybtkan jumlah Rasul yg wajib diimani, Membuat contoh Khotbah Jum ad, Membuat contoh ,kisah anak Sholeh, Mencari Tokoh islam,bidang IPTEK,Budaya, </v>
      </c>
      <c r="CV27" s="40">
        <v>5</v>
      </c>
      <c r="CW27" s="52" t="s">
        <v>168</v>
      </c>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Memiliki keterampilan Mencari Tajwid QS Yunus QS,Almaidah, Menybtkan jumlah Rasul yg wajib diimani, Membuat contoh Khotbah Jum ad, Membuat contoh ,kisah anak Sholeh, Masih perlu peningkatan keterampilan Mencari Tokoh islam,bidang IPTEK,Budaya.</v>
      </c>
    </row>
    <row r="28" spans="1:110" x14ac:dyDescent="0.25">
      <c r="A28" s="8">
        <v>18</v>
      </c>
      <c r="B28" s="8">
        <v>69428</v>
      </c>
      <c r="C28" s="8" t="s">
        <v>70</v>
      </c>
      <c r="E28" s="47">
        <f t="shared" si="0"/>
        <v>91</v>
      </c>
      <c r="F28" s="8" t="str">
        <f t="shared" si="1"/>
        <v>A</v>
      </c>
      <c r="G28" s="8" t="str">
        <f t="shared" si="2"/>
        <v xml:space="preserve">Memiliki kemampuan pemahanan  QS Yunus 41-42 Almaidah 32 tg  Toleransi, Iman Kepada Rasul Allah, Khotbah,Tablegh,Dakwah, Hormad pada orang tua dan guru, Perkembangan Islam pada masa Moderen, </v>
      </c>
      <c r="H28" s="47">
        <f t="shared" si="3"/>
        <v>95</v>
      </c>
      <c r="I28" s="8" t="str">
        <f t="shared" si="4"/>
        <v>A</v>
      </c>
      <c r="J28" s="8" t="str">
        <f t="shared" si="5"/>
        <v xml:space="preserve">Memiliki keterampilan  Mencari Tajwid QS Yunus QS,Almaidah, Menybtkan jumlah Rasul yg wajib diimani, Membuat contoh Khotbah Jum ad, Membuat contoh ,kisah anak Sholeh, Mencari Tokoh islam,bidang IPTEK,Budaya, </v>
      </c>
      <c r="K28" s="13"/>
      <c r="L28" s="41">
        <f t="shared" si="6"/>
        <v>90</v>
      </c>
      <c r="M28" s="41">
        <f t="shared" si="7"/>
        <v>77</v>
      </c>
      <c r="O28" s="41">
        <v>90</v>
      </c>
      <c r="P28" s="41">
        <v>85</v>
      </c>
      <c r="Q28" s="42"/>
      <c r="R28" s="41">
        <v>90</v>
      </c>
      <c r="S28" s="41"/>
      <c r="T28" s="42"/>
      <c r="U28" s="52">
        <v>90</v>
      </c>
      <c r="V28" s="41"/>
      <c r="W28" s="52"/>
      <c r="X28" s="41"/>
      <c r="Y28" s="41"/>
      <c r="Z28" s="42">
        <v>95</v>
      </c>
      <c r="AA28" s="41"/>
      <c r="AB28" s="41"/>
      <c r="AC28" s="42"/>
      <c r="AD28" s="42">
        <f t="shared" si="8"/>
        <v>90</v>
      </c>
      <c r="AE28" s="41">
        <v>90</v>
      </c>
      <c r="AF28" s="52">
        <v>95</v>
      </c>
      <c r="AG28" s="42"/>
      <c r="AH28" s="41"/>
      <c r="AI28" s="52"/>
      <c r="AJ28" s="42">
        <v>95</v>
      </c>
      <c r="AK28" s="41">
        <v>95</v>
      </c>
      <c r="AL28" s="41"/>
      <c r="AM28" s="42">
        <v>95</v>
      </c>
      <c r="AN28" s="41"/>
      <c r="AO28" s="41"/>
      <c r="AP28" s="42"/>
      <c r="AQ28" s="41"/>
      <c r="AR28" s="41"/>
      <c r="AS28" s="42"/>
      <c r="AT28" s="41">
        <v>77</v>
      </c>
      <c r="AU28" s="43">
        <f t="shared" si="9"/>
        <v>90.63636363636364</v>
      </c>
      <c r="AV28" s="44">
        <f t="shared" si="10"/>
        <v>91</v>
      </c>
      <c r="AW28" s="45"/>
      <c r="AX28" s="41">
        <v>90</v>
      </c>
      <c r="AY28" s="52">
        <v>90</v>
      </c>
      <c r="AZ28" s="42"/>
      <c r="BA28" s="41"/>
      <c r="BB28" s="41"/>
      <c r="BC28" s="42">
        <v>90</v>
      </c>
      <c r="BD28" s="41"/>
      <c r="BE28" s="41"/>
      <c r="BF28" s="42">
        <v>100</v>
      </c>
      <c r="BG28" s="41"/>
      <c r="BH28" s="41"/>
      <c r="BI28" s="42"/>
      <c r="BJ28" s="41"/>
      <c r="BK28" s="41"/>
      <c r="BL28" s="42"/>
      <c r="BM28" s="42">
        <f t="shared" si="11"/>
        <v>90</v>
      </c>
      <c r="BN28" s="42">
        <f t="shared" si="12"/>
        <v>90</v>
      </c>
      <c r="BO28" s="42">
        <f t="shared" si="13"/>
        <v>100</v>
      </c>
      <c r="BP28" s="42" t="str">
        <f t="shared" si="14"/>
        <v/>
      </c>
      <c r="BQ28" s="42" t="str">
        <f t="shared" si="15"/>
        <v/>
      </c>
      <c r="BR28" s="42">
        <f t="shared" si="16"/>
        <v>93</v>
      </c>
      <c r="BS28" s="41"/>
      <c r="BT28" s="52">
        <v>90</v>
      </c>
      <c r="BU28" s="42"/>
      <c r="BV28" s="41"/>
      <c r="BW28" s="52"/>
      <c r="BX28" s="52">
        <v>95</v>
      </c>
      <c r="BY28" s="52">
        <v>100</v>
      </c>
      <c r="BZ28" s="41"/>
      <c r="CA28" s="42"/>
      <c r="CB28" s="41"/>
      <c r="CC28" s="41"/>
      <c r="CD28" s="42"/>
      <c r="CE28" s="41"/>
      <c r="CF28" s="41"/>
      <c r="CG28" s="42"/>
      <c r="CH28" s="42">
        <f t="shared" si="17"/>
        <v>90</v>
      </c>
      <c r="CI28" s="42">
        <f t="shared" si="18"/>
        <v>95</v>
      </c>
      <c r="CJ28" s="42">
        <f t="shared" si="19"/>
        <v>100</v>
      </c>
      <c r="CK28" s="42" t="str">
        <f t="shared" si="20"/>
        <v/>
      </c>
      <c r="CL28" s="42" t="str">
        <f t="shared" si="21"/>
        <v/>
      </c>
      <c r="CM28" s="43">
        <f t="shared" si="22"/>
        <v>94.5</v>
      </c>
      <c r="CN28" s="44">
        <f t="shared" si="23"/>
        <v>95</v>
      </c>
      <c r="CO28" s="45"/>
      <c r="CP28" s="52">
        <v>11</v>
      </c>
      <c r="CQ28" s="46" t="str">
        <f t="shared" si="24"/>
        <v xml:space="preserve">Memiliki kemampuan pemahanan  QS Yunus 41-42 Almaidah 32 tg  Toleransi, Iman Kepada Rasul Allah, Khotbah,Tablegh,Dakwah, Hormad pada orang tua dan guru, Perkembangan Islam pada masa Moderen, </v>
      </c>
      <c r="CR28" s="45"/>
      <c r="CS28" s="52">
        <v>11</v>
      </c>
      <c r="CT28" s="46" t="str">
        <f t="shared" si="25"/>
        <v xml:space="preserve">Memiliki keterampilan  Mencari Tajwid QS Yunus QS,Almaidah, Menybtkan jumlah Rasul yg wajib diimani, Membuat contoh Khotbah Jum ad, Membuat contoh ,kisah anak Sholeh, Mencari Tokoh islam,bidang IPTEK,Budaya, </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Mencari Tajwid QS Yunus QS,Almaidah, Menybtkan jumlah Rasul yg wajib diimani, Membuat contoh Khotbah Jum ad, Membuat contoh ,kisah anak Sholeh, Mencari Tokoh islam,bidang IPTEK,Budaya, </v>
      </c>
    </row>
    <row r="29" spans="1:110" x14ac:dyDescent="0.25">
      <c r="A29" s="8">
        <v>19</v>
      </c>
      <c r="B29" s="8">
        <v>69443</v>
      </c>
      <c r="C29" s="8" t="s">
        <v>71</v>
      </c>
      <c r="E29" s="47">
        <f t="shared" si="0"/>
        <v>92</v>
      </c>
      <c r="F29" s="8" t="str">
        <f t="shared" si="1"/>
        <v>A</v>
      </c>
      <c r="G29" s="8" t="str">
        <f t="shared" si="2"/>
        <v xml:space="preserve">Memiliki kemampuan pemahanan  QS Yunus 41-42 Almaidah 32 tg  Toleransi, Iman Kepada Rasul Allah, Khotbah,Tablegh,Dakwah, Hormad pada orang tua dan guru, Perkembangan Islam pada masa Moderen, </v>
      </c>
      <c r="H29" s="47">
        <f t="shared" si="3"/>
        <v>94</v>
      </c>
      <c r="I29" s="8" t="str">
        <f t="shared" si="4"/>
        <v>A</v>
      </c>
      <c r="J29" s="8" t="str">
        <f t="shared" si="5"/>
        <v xml:space="preserve">Memiliki keterampilan  Mencari Tajwid QS Yunus QS,Almaidah, Menybtkan jumlah Rasul yg wajib diimani, Membuat contoh Khotbah Jum ad, Membuat contoh ,kisah anak Sholeh, Mencari Tokoh islam,bidang IPTEK,Budaya, </v>
      </c>
      <c r="K29" s="13"/>
      <c r="L29" s="41">
        <f t="shared" si="6"/>
        <v>91</v>
      </c>
      <c r="M29" s="41">
        <f t="shared" si="7"/>
        <v>83</v>
      </c>
      <c r="O29" s="41">
        <v>85</v>
      </c>
      <c r="P29" s="41">
        <v>90</v>
      </c>
      <c r="Q29" s="42"/>
      <c r="R29" s="41">
        <v>95</v>
      </c>
      <c r="S29" s="41"/>
      <c r="T29" s="42"/>
      <c r="U29" s="52">
        <v>90</v>
      </c>
      <c r="V29" s="41"/>
      <c r="W29" s="52"/>
      <c r="X29" s="41"/>
      <c r="Y29" s="41"/>
      <c r="Z29" s="42">
        <v>95</v>
      </c>
      <c r="AA29" s="41"/>
      <c r="AB29" s="41"/>
      <c r="AC29" s="42"/>
      <c r="AD29" s="42">
        <f t="shared" si="8"/>
        <v>91</v>
      </c>
      <c r="AE29" s="41">
        <v>95</v>
      </c>
      <c r="AF29" s="52">
        <v>90</v>
      </c>
      <c r="AG29" s="42"/>
      <c r="AH29" s="41"/>
      <c r="AI29" s="52"/>
      <c r="AJ29" s="42">
        <v>95</v>
      </c>
      <c r="AK29" s="41">
        <v>95</v>
      </c>
      <c r="AL29" s="41"/>
      <c r="AM29" s="42">
        <v>95</v>
      </c>
      <c r="AN29" s="41"/>
      <c r="AO29" s="41"/>
      <c r="AP29" s="42"/>
      <c r="AQ29" s="41"/>
      <c r="AR29" s="41"/>
      <c r="AS29" s="42"/>
      <c r="AT29" s="41">
        <v>83</v>
      </c>
      <c r="AU29" s="43">
        <f t="shared" si="9"/>
        <v>91.63636363636364</v>
      </c>
      <c r="AV29" s="44">
        <f t="shared" si="10"/>
        <v>92</v>
      </c>
      <c r="AW29" s="45"/>
      <c r="AX29" s="41">
        <v>95</v>
      </c>
      <c r="AY29" s="52">
        <v>90</v>
      </c>
      <c r="AZ29" s="42"/>
      <c r="BA29" s="41"/>
      <c r="BB29" s="41"/>
      <c r="BC29" s="42">
        <v>95</v>
      </c>
      <c r="BD29" s="41"/>
      <c r="BE29" s="41"/>
      <c r="BF29" s="42">
        <v>100</v>
      </c>
      <c r="BG29" s="41"/>
      <c r="BH29" s="41"/>
      <c r="BI29" s="42"/>
      <c r="BJ29" s="41"/>
      <c r="BK29" s="41"/>
      <c r="BL29" s="42"/>
      <c r="BM29" s="42">
        <f t="shared" si="11"/>
        <v>95</v>
      </c>
      <c r="BN29" s="42">
        <f t="shared" si="12"/>
        <v>95</v>
      </c>
      <c r="BO29" s="42">
        <f t="shared" si="13"/>
        <v>100</v>
      </c>
      <c r="BP29" s="42" t="str">
        <f t="shared" si="14"/>
        <v/>
      </c>
      <c r="BQ29" s="42" t="str">
        <f t="shared" si="15"/>
        <v/>
      </c>
      <c r="BR29" s="42">
        <f t="shared" si="16"/>
        <v>97</v>
      </c>
      <c r="BS29" s="41"/>
      <c r="BT29" s="52">
        <v>90</v>
      </c>
      <c r="BU29" s="42"/>
      <c r="BV29" s="41"/>
      <c r="BW29" s="52"/>
      <c r="BX29" s="52">
        <v>95</v>
      </c>
      <c r="BY29" s="52">
        <v>95</v>
      </c>
      <c r="BZ29" s="41"/>
      <c r="CA29" s="42"/>
      <c r="CB29" s="41"/>
      <c r="CC29" s="41"/>
      <c r="CD29" s="42"/>
      <c r="CE29" s="41"/>
      <c r="CF29" s="41"/>
      <c r="CG29" s="42"/>
      <c r="CH29" s="42">
        <f t="shared" si="17"/>
        <v>90</v>
      </c>
      <c r="CI29" s="42">
        <f t="shared" si="18"/>
        <v>95</v>
      </c>
      <c r="CJ29" s="42">
        <f t="shared" si="19"/>
        <v>95</v>
      </c>
      <c r="CK29" s="42" t="str">
        <f t="shared" si="20"/>
        <v/>
      </c>
      <c r="CL29" s="42" t="str">
        <f t="shared" si="21"/>
        <v/>
      </c>
      <c r="CM29" s="43">
        <f t="shared" si="22"/>
        <v>94.25</v>
      </c>
      <c r="CN29" s="44">
        <f t="shared" si="23"/>
        <v>94</v>
      </c>
      <c r="CO29" s="45"/>
      <c r="CP29" s="52">
        <v>11</v>
      </c>
      <c r="CQ29" s="46" t="str">
        <f t="shared" si="24"/>
        <v xml:space="preserve">Memiliki kemampuan pemahanan  QS Yunus 41-42 Almaidah 32 tg  Toleransi, Iman Kepada Rasul Allah, Khotbah,Tablegh,Dakwah, Hormad pada orang tua dan guru, Perkembangan Islam pada masa Moderen, </v>
      </c>
      <c r="CR29" s="45"/>
      <c r="CS29" s="52">
        <v>11</v>
      </c>
      <c r="CT29" s="46" t="str">
        <f t="shared" si="25"/>
        <v xml:space="preserve">Memiliki keterampilan  Mencari Tajwid QS Yunus QS,Almaidah, Menybtkan jumlah Rasul yg wajib diimani, Membuat contoh Khotbah Jum ad, Membuat contoh ,kisah anak Sholeh, Mencari Tokoh islam,bidang IPTEK,Budaya, </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Mencari Tajwid QS Yunus QS,Almaidah, Menybtkan jumlah Rasul yg wajib diimani, Membuat contoh Khotbah Jum ad, Membuat contoh ,kisah anak Sholeh, Mencari Tokoh islam,bidang IPTEK,Budaya, </v>
      </c>
    </row>
    <row r="30" spans="1:110" x14ac:dyDescent="0.25">
      <c r="A30" s="8">
        <v>20</v>
      </c>
      <c r="B30" s="8">
        <v>84043</v>
      </c>
      <c r="C30" s="8" t="s">
        <v>72</v>
      </c>
      <c r="E30" s="47">
        <f t="shared" si="0"/>
        <v>91</v>
      </c>
      <c r="F30" s="8" t="str">
        <f t="shared" si="1"/>
        <v>A</v>
      </c>
      <c r="G30" s="8" t="str">
        <f t="shared" si="2"/>
        <v xml:space="preserve">Memiliki kemampuan pemahanan  QS Yunus 41-42 Almaidah 32 tg  Toleransi, Iman Kepada Rasul Allah, Khotbah,Tablegh,Dakwah, Hormad pada orang tua dan guru, Perkembangan Islam pada masa Moderen, </v>
      </c>
      <c r="H30" s="47">
        <f t="shared" si="3"/>
        <v>95</v>
      </c>
      <c r="I30" s="8" t="str">
        <f t="shared" si="4"/>
        <v>A</v>
      </c>
      <c r="J30" s="8" t="str">
        <f t="shared" si="5"/>
        <v xml:space="preserve">Memiliki keterampilan  Mencari Tajwid QS Yunus QS,Almaidah, Menybtkan jumlah Rasul yg wajib diimani, Membuat contoh Khotbah Jum ad, Membuat contoh ,kisah anak Sholeh, Mencari Tokoh islam,bidang IPTEK,Budaya, </v>
      </c>
      <c r="K30" s="13"/>
      <c r="L30" s="41">
        <f t="shared" si="6"/>
        <v>91</v>
      </c>
      <c r="M30" s="41">
        <f t="shared" si="7"/>
        <v>78</v>
      </c>
      <c r="O30" s="41">
        <v>90</v>
      </c>
      <c r="P30" s="41">
        <v>90</v>
      </c>
      <c r="Q30" s="42"/>
      <c r="R30" s="41">
        <v>95</v>
      </c>
      <c r="S30" s="41"/>
      <c r="T30" s="42"/>
      <c r="U30" s="52">
        <v>95</v>
      </c>
      <c r="V30" s="41"/>
      <c r="W30" s="52"/>
      <c r="X30" s="41"/>
      <c r="Y30" s="41"/>
      <c r="Z30" s="42">
        <v>85</v>
      </c>
      <c r="AA30" s="41"/>
      <c r="AB30" s="41"/>
      <c r="AC30" s="42"/>
      <c r="AD30" s="42">
        <f t="shared" si="8"/>
        <v>91</v>
      </c>
      <c r="AE30" s="41">
        <v>90</v>
      </c>
      <c r="AF30" s="52">
        <v>90</v>
      </c>
      <c r="AG30" s="42"/>
      <c r="AH30" s="41"/>
      <c r="AI30" s="52"/>
      <c r="AJ30" s="42">
        <v>95</v>
      </c>
      <c r="AK30" s="41">
        <v>95</v>
      </c>
      <c r="AL30" s="41"/>
      <c r="AM30" s="42">
        <v>95</v>
      </c>
      <c r="AN30" s="41"/>
      <c r="AO30" s="41"/>
      <c r="AP30" s="42"/>
      <c r="AQ30" s="41"/>
      <c r="AR30" s="41"/>
      <c r="AS30" s="42"/>
      <c r="AT30" s="41">
        <v>78</v>
      </c>
      <c r="AU30" s="43">
        <f t="shared" si="9"/>
        <v>90.727272727272734</v>
      </c>
      <c r="AV30" s="44">
        <f t="shared" si="10"/>
        <v>91</v>
      </c>
      <c r="AW30" s="45"/>
      <c r="AX30" s="41">
        <v>90</v>
      </c>
      <c r="AY30" s="52">
        <v>90</v>
      </c>
      <c r="AZ30" s="42"/>
      <c r="BA30" s="41"/>
      <c r="BB30" s="41"/>
      <c r="BC30" s="42">
        <v>90</v>
      </c>
      <c r="BD30" s="41"/>
      <c r="BE30" s="41"/>
      <c r="BF30" s="42">
        <v>100</v>
      </c>
      <c r="BG30" s="41"/>
      <c r="BH30" s="41"/>
      <c r="BI30" s="42"/>
      <c r="BJ30" s="41"/>
      <c r="BK30" s="41"/>
      <c r="BL30" s="42"/>
      <c r="BM30" s="42">
        <f t="shared" si="11"/>
        <v>90</v>
      </c>
      <c r="BN30" s="42">
        <f t="shared" si="12"/>
        <v>90</v>
      </c>
      <c r="BO30" s="42">
        <f t="shared" si="13"/>
        <v>100</v>
      </c>
      <c r="BP30" s="42" t="str">
        <f t="shared" si="14"/>
        <v/>
      </c>
      <c r="BQ30" s="42" t="str">
        <f t="shared" si="15"/>
        <v/>
      </c>
      <c r="BR30" s="42">
        <f t="shared" si="16"/>
        <v>93</v>
      </c>
      <c r="BS30" s="41"/>
      <c r="BT30" s="52">
        <v>90</v>
      </c>
      <c r="BU30" s="42"/>
      <c r="BV30" s="41"/>
      <c r="BW30" s="52"/>
      <c r="BX30" s="52">
        <v>95</v>
      </c>
      <c r="BY30" s="52">
        <v>100</v>
      </c>
      <c r="BZ30" s="41"/>
      <c r="CA30" s="42"/>
      <c r="CB30" s="41"/>
      <c r="CC30" s="41"/>
      <c r="CD30" s="42"/>
      <c r="CE30" s="41"/>
      <c r="CF30" s="41"/>
      <c r="CG30" s="42"/>
      <c r="CH30" s="42">
        <f t="shared" si="17"/>
        <v>90</v>
      </c>
      <c r="CI30" s="42">
        <f t="shared" si="18"/>
        <v>95</v>
      </c>
      <c r="CJ30" s="42">
        <f t="shared" si="19"/>
        <v>100</v>
      </c>
      <c r="CK30" s="42" t="str">
        <f t="shared" si="20"/>
        <v/>
      </c>
      <c r="CL30" s="42" t="str">
        <f t="shared" si="21"/>
        <v/>
      </c>
      <c r="CM30" s="43">
        <f t="shared" si="22"/>
        <v>94.5</v>
      </c>
      <c r="CN30" s="44">
        <f t="shared" si="23"/>
        <v>95</v>
      </c>
      <c r="CO30" s="45"/>
      <c r="CP30" s="52">
        <v>11</v>
      </c>
      <c r="CQ30" s="46" t="str">
        <f t="shared" si="24"/>
        <v xml:space="preserve">Memiliki kemampuan pemahanan  QS Yunus 41-42 Almaidah 32 tg  Toleransi, Iman Kepada Rasul Allah, Khotbah,Tablegh,Dakwah, Hormad pada orang tua dan guru, Perkembangan Islam pada masa Moderen, </v>
      </c>
      <c r="CR30" s="45"/>
      <c r="CS30" s="52">
        <v>11</v>
      </c>
      <c r="CT30" s="46" t="str">
        <f t="shared" si="25"/>
        <v xml:space="preserve">Memiliki keterampilan  Mencari Tajwid QS Yunus QS,Almaidah, Menybtkan jumlah Rasul yg wajib diimani, Membuat contoh Khotbah Jum ad, Membuat contoh ,kisah anak Sholeh, Mencari Tokoh islam,bidang IPTEK,Budaya, </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Mencari Tajwid QS Yunus QS,Almaidah, Menybtkan jumlah Rasul yg wajib diimani, Membuat contoh Khotbah Jum ad, Membuat contoh ,kisah anak Sholeh, Mencari Tokoh islam,bidang IPTEK,Budaya, </v>
      </c>
    </row>
    <row r="31" spans="1:110" x14ac:dyDescent="0.25">
      <c r="A31" s="8">
        <v>21</v>
      </c>
      <c r="B31" s="8">
        <v>69458</v>
      </c>
      <c r="C31" s="8" t="s">
        <v>73</v>
      </c>
      <c r="E31" s="47">
        <f t="shared" si="0"/>
        <v>91</v>
      </c>
      <c r="F31" s="8" t="str">
        <f t="shared" si="1"/>
        <v>A</v>
      </c>
      <c r="G31" s="8" t="str">
        <f t="shared" si="2"/>
        <v xml:space="preserve">Memiliki kemampuan pemahanan  QS Yunus 41-42 Almaidah 32 tg  Toleransi, Iman Kepada Rasul Allah, Khotbah,Tablegh,Dakwah, Hormad pada orang tua dan guru, Perkembangan Islam pada masa Moderen, </v>
      </c>
      <c r="H31" s="47">
        <f t="shared" si="3"/>
        <v>96</v>
      </c>
      <c r="I31" s="8" t="str">
        <f t="shared" si="4"/>
        <v>A</v>
      </c>
      <c r="J31" s="8" t="str">
        <f t="shared" si="5"/>
        <v xml:space="preserve">Memiliki keterampilan  Mencari Tajwid QS Yunus QS,Almaidah, Menybtkan jumlah Rasul yg wajib diimani, Membuat contoh Khotbah Jum ad, Membuat contoh ,kisah anak Sholeh, Mencari Tokoh islam,bidang IPTEK,Budaya, </v>
      </c>
      <c r="K31" s="13"/>
      <c r="L31" s="41">
        <f t="shared" si="6"/>
        <v>93</v>
      </c>
      <c r="M31" s="41">
        <f t="shared" si="7"/>
        <v>80</v>
      </c>
      <c r="O31" s="41">
        <v>90</v>
      </c>
      <c r="P31" s="41">
        <v>90</v>
      </c>
      <c r="Q31" s="42"/>
      <c r="R31" s="41">
        <v>100</v>
      </c>
      <c r="S31" s="41"/>
      <c r="T31" s="42"/>
      <c r="U31" s="52">
        <v>90</v>
      </c>
      <c r="V31" s="41"/>
      <c r="W31" s="52"/>
      <c r="X31" s="41"/>
      <c r="Y31" s="41"/>
      <c r="Z31" s="42">
        <v>95</v>
      </c>
      <c r="AA31" s="41"/>
      <c r="AB31" s="41"/>
      <c r="AC31" s="42"/>
      <c r="AD31" s="42">
        <f t="shared" si="8"/>
        <v>93</v>
      </c>
      <c r="AE31" s="41">
        <v>90</v>
      </c>
      <c r="AF31" s="52">
        <v>90</v>
      </c>
      <c r="AG31" s="42"/>
      <c r="AH31" s="41"/>
      <c r="AI31" s="52"/>
      <c r="AJ31" s="42">
        <v>95</v>
      </c>
      <c r="AK31" s="41">
        <v>95</v>
      </c>
      <c r="AL31" s="41"/>
      <c r="AM31" s="42">
        <v>90</v>
      </c>
      <c r="AN31" s="41"/>
      <c r="AO31" s="41"/>
      <c r="AP31" s="42"/>
      <c r="AQ31" s="41"/>
      <c r="AR31" s="41"/>
      <c r="AS31" s="42"/>
      <c r="AT31" s="41">
        <v>80</v>
      </c>
      <c r="AU31" s="43">
        <f t="shared" si="9"/>
        <v>91.36363636363636</v>
      </c>
      <c r="AV31" s="44">
        <f t="shared" si="10"/>
        <v>91</v>
      </c>
      <c r="AW31" s="45"/>
      <c r="AX31" s="41">
        <v>95</v>
      </c>
      <c r="AY31" s="52">
        <v>90</v>
      </c>
      <c r="AZ31" s="42"/>
      <c r="BA31" s="41"/>
      <c r="BB31" s="41"/>
      <c r="BC31" s="42">
        <v>95</v>
      </c>
      <c r="BD31" s="41"/>
      <c r="BE31" s="41"/>
      <c r="BF31" s="42">
        <v>100</v>
      </c>
      <c r="BG31" s="41"/>
      <c r="BH31" s="41"/>
      <c r="BI31" s="42"/>
      <c r="BJ31" s="41"/>
      <c r="BK31" s="41"/>
      <c r="BL31" s="42"/>
      <c r="BM31" s="42">
        <f t="shared" si="11"/>
        <v>95</v>
      </c>
      <c r="BN31" s="42">
        <f t="shared" si="12"/>
        <v>95</v>
      </c>
      <c r="BO31" s="42">
        <f t="shared" si="13"/>
        <v>100</v>
      </c>
      <c r="BP31" s="42" t="str">
        <f t="shared" si="14"/>
        <v/>
      </c>
      <c r="BQ31" s="42" t="str">
        <f t="shared" si="15"/>
        <v/>
      </c>
      <c r="BR31" s="42">
        <f t="shared" si="16"/>
        <v>97</v>
      </c>
      <c r="BS31" s="41"/>
      <c r="BT31" s="52">
        <v>90</v>
      </c>
      <c r="BU31" s="42"/>
      <c r="BV31" s="41"/>
      <c r="BW31" s="52"/>
      <c r="BX31" s="52">
        <v>95</v>
      </c>
      <c r="BY31" s="52">
        <v>100</v>
      </c>
      <c r="BZ31" s="41"/>
      <c r="CA31" s="42"/>
      <c r="CB31" s="41"/>
      <c r="CC31" s="41"/>
      <c r="CD31" s="42"/>
      <c r="CE31" s="41"/>
      <c r="CF31" s="41"/>
      <c r="CG31" s="42"/>
      <c r="CH31" s="42">
        <f t="shared" si="17"/>
        <v>90</v>
      </c>
      <c r="CI31" s="42">
        <f t="shared" si="18"/>
        <v>95</v>
      </c>
      <c r="CJ31" s="42">
        <f t="shared" si="19"/>
        <v>100</v>
      </c>
      <c r="CK31" s="42" t="str">
        <f t="shared" si="20"/>
        <v/>
      </c>
      <c r="CL31" s="42" t="str">
        <f t="shared" si="21"/>
        <v/>
      </c>
      <c r="CM31" s="43">
        <f t="shared" si="22"/>
        <v>95.5</v>
      </c>
      <c r="CN31" s="44">
        <f t="shared" si="23"/>
        <v>96</v>
      </c>
      <c r="CO31" s="45"/>
      <c r="CP31" s="52">
        <v>11</v>
      </c>
      <c r="CQ31" s="46" t="str">
        <f t="shared" si="24"/>
        <v xml:space="preserve">Memiliki kemampuan pemahanan  QS Yunus 41-42 Almaidah 32 tg  Toleransi, Iman Kepada Rasul Allah, Khotbah,Tablegh,Dakwah, Hormad pada orang tua dan guru, Perkembangan Islam pada masa Moderen, </v>
      </c>
      <c r="CR31" s="45"/>
      <c r="CS31" s="52">
        <v>11</v>
      </c>
      <c r="CT31" s="46" t="str">
        <f t="shared" si="25"/>
        <v xml:space="preserve">Memiliki keterampilan  Mencari Tajwid QS Yunus QS,Almaidah, Menybtkan jumlah Rasul yg wajib diimani, Membuat contoh Khotbah Jum ad, Membuat contoh ,kisah anak Sholeh, Mencari Tokoh islam,bidang IPTEK,Budaya,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Mencari Tajwid QS Yunus QS,Almaidah, Menybtkan jumlah Rasul yg wajib diimani, Membuat contoh Khotbah Jum ad, Membuat contoh ,kisah anak Sholeh, Mencari Tokoh islam,bidang IPTEK,Budaya, </v>
      </c>
    </row>
    <row r="32" spans="1:110" x14ac:dyDescent="0.25">
      <c r="A32" s="8">
        <v>22</v>
      </c>
      <c r="B32" s="8">
        <v>69473</v>
      </c>
      <c r="C32" s="8" t="s">
        <v>74</v>
      </c>
      <c r="E32" s="47">
        <f t="shared" si="0"/>
        <v>93</v>
      </c>
      <c r="F32" s="8" t="str">
        <f t="shared" si="1"/>
        <v>A</v>
      </c>
      <c r="G32" s="8" t="str">
        <f t="shared" si="2"/>
        <v xml:space="preserve">Memiliki kemampuan pemahanan  QS Yunus 41-42 Almaidah 32 tg  Toleransi, Iman Kepada Rasul Allah, Khotbah,Tablegh,Dakwah, Hormad pada orang tua dan guru, Perkembangan Islam pada masa Moderen, </v>
      </c>
      <c r="H32" s="47">
        <f t="shared" si="3"/>
        <v>95</v>
      </c>
      <c r="I32" s="8" t="str">
        <f t="shared" si="4"/>
        <v>A</v>
      </c>
      <c r="J32" s="8" t="str">
        <f t="shared" si="5"/>
        <v xml:space="preserve">Memiliki keterampilan  Mencari Tajwid QS Yunus QS,Almaidah, Menybtkan jumlah Rasul yg wajib diimani, Membuat contoh Khotbah Jum ad, Membuat contoh ,kisah anak Sholeh, Mencari Tokoh islam,bidang IPTEK,Budaya, </v>
      </c>
      <c r="K32" s="13"/>
      <c r="L32" s="41">
        <f t="shared" si="6"/>
        <v>93</v>
      </c>
      <c r="M32" s="41">
        <f t="shared" si="7"/>
        <v>80</v>
      </c>
      <c r="O32" s="41">
        <v>90</v>
      </c>
      <c r="P32" s="41">
        <v>90</v>
      </c>
      <c r="Q32" s="42"/>
      <c r="R32" s="41">
        <v>100</v>
      </c>
      <c r="S32" s="41"/>
      <c r="T32" s="42"/>
      <c r="U32" s="52">
        <v>90</v>
      </c>
      <c r="V32" s="41"/>
      <c r="W32" s="52"/>
      <c r="X32" s="41"/>
      <c r="Y32" s="41"/>
      <c r="Z32" s="42">
        <v>95</v>
      </c>
      <c r="AA32" s="41"/>
      <c r="AB32" s="41"/>
      <c r="AC32" s="42"/>
      <c r="AD32" s="42">
        <f t="shared" si="8"/>
        <v>93</v>
      </c>
      <c r="AE32" s="41">
        <v>95</v>
      </c>
      <c r="AF32" s="52">
        <v>90</v>
      </c>
      <c r="AG32" s="42"/>
      <c r="AH32" s="41"/>
      <c r="AI32" s="52"/>
      <c r="AJ32" s="42">
        <v>100</v>
      </c>
      <c r="AK32" s="41">
        <v>98</v>
      </c>
      <c r="AL32" s="41"/>
      <c r="AM32" s="42">
        <v>90</v>
      </c>
      <c r="AN32" s="41"/>
      <c r="AO32" s="41"/>
      <c r="AP32" s="42"/>
      <c r="AQ32" s="41"/>
      <c r="AR32" s="41"/>
      <c r="AS32" s="42"/>
      <c r="AT32" s="41">
        <v>80</v>
      </c>
      <c r="AU32" s="43">
        <f t="shared" si="9"/>
        <v>92.545454545454547</v>
      </c>
      <c r="AV32" s="44">
        <f t="shared" si="10"/>
        <v>93</v>
      </c>
      <c r="AW32" s="45"/>
      <c r="AX32" s="41">
        <v>90</v>
      </c>
      <c r="AY32" s="52">
        <v>90</v>
      </c>
      <c r="AZ32" s="42"/>
      <c r="BA32" s="41"/>
      <c r="BB32" s="41"/>
      <c r="BC32" s="42">
        <v>90</v>
      </c>
      <c r="BD32" s="41"/>
      <c r="BE32" s="41"/>
      <c r="BF32" s="42">
        <v>100</v>
      </c>
      <c r="BG32" s="41"/>
      <c r="BH32" s="41"/>
      <c r="BI32" s="42"/>
      <c r="BJ32" s="41"/>
      <c r="BK32" s="41"/>
      <c r="BL32" s="42"/>
      <c r="BM32" s="42">
        <f t="shared" si="11"/>
        <v>90</v>
      </c>
      <c r="BN32" s="42">
        <f t="shared" si="12"/>
        <v>90</v>
      </c>
      <c r="BO32" s="42">
        <f t="shared" si="13"/>
        <v>100</v>
      </c>
      <c r="BP32" s="42" t="str">
        <f t="shared" si="14"/>
        <v/>
      </c>
      <c r="BQ32" s="42" t="str">
        <f t="shared" si="15"/>
        <v/>
      </c>
      <c r="BR32" s="42">
        <f t="shared" si="16"/>
        <v>93</v>
      </c>
      <c r="BS32" s="41"/>
      <c r="BT32" s="52">
        <v>90</v>
      </c>
      <c r="BU32" s="42"/>
      <c r="BV32" s="41"/>
      <c r="BW32" s="52"/>
      <c r="BX32" s="52">
        <v>95</v>
      </c>
      <c r="BY32" s="52">
        <v>100</v>
      </c>
      <c r="BZ32" s="41"/>
      <c r="CA32" s="42"/>
      <c r="CB32" s="41"/>
      <c r="CC32" s="41"/>
      <c r="CD32" s="42"/>
      <c r="CE32" s="41"/>
      <c r="CF32" s="41"/>
      <c r="CG32" s="42"/>
      <c r="CH32" s="42">
        <f t="shared" si="17"/>
        <v>90</v>
      </c>
      <c r="CI32" s="42">
        <f t="shared" si="18"/>
        <v>95</v>
      </c>
      <c r="CJ32" s="42">
        <f t="shared" si="19"/>
        <v>100</v>
      </c>
      <c r="CK32" s="42" t="str">
        <f t="shared" si="20"/>
        <v/>
      </c>
      <c r="CL32" s="42" t="str">
        <f t="shared" si="21"/>
        <v/>
      </c>
      <c r="CM32" s="43">
        <f t="shared" si="22"/>
        <v>94.5</v>
      </c>
      <c r="CN32" s="44">
        <f t="shared" si="23"/>
        <v>95</v>
      </c>
      <c r="CO32" s="45"/>
      <c r="CP32" s="52">
        <v>11</v>
      </c>
      <c r="CQ32" s="46" t="str">
        <f t="shared" si="24"/>
        <v xml:space="preserve">Memiliki kemampuan pemahanan  QS Yunus 41-42 Almaidah 32 tg  Toleransi, Iman Kepada Rasul Allah, Khotbah,Tablegh,Dakwah, Hormad pada orang tua dan guru, Perkembangan Islam pada masa Moderen, </v>
      </c>
      <c r="CR32" s="45"/>
      <c r="CS32" s="52">
        <v>11</v>
      </c>
      <c r="CT32" s="46" t="str">
        <f t="shared" si="25"/>
        <v xml:space="preserve">Memiliki keterampilan  Mencari Tajwid QS Yunus QS,Almaidah, Menybtkan jumlah Rasul yg wajib diimani, Membuat contoh Khotbah Jum ad, Membuat contoh ,kisah anak Sholeh, Mencari Tokoh islam,bidang IPTEK,Budaya,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Mencari Tajwid QS Yunus QS,Almaidah, Menybtkan jumlah Rasul yg wajib diimani, Membuat contoh Khotbah Jum ad, Membuat contoh ,kisah anak Sholeh, Mencari Tokoh islam,bidang IPTEK,Budaya, </v>
      </c>
    </row>
    <row r="33" spans="1:110" x14ac:dyDescent="0.25">
      <c r="A33" s="8">
        <v>23</v>
      </c>
      <c r="B33" s="8">
        <v>69488</v>
      </c>
      <c r="C33" s="8" t="s">
        <v>75</v>
      </c>
      <c r="E33" s="47">
        <f t="shared" si="0"/>
        <v>93</v>
      </c>
      <c r="F33" s="8" t="str">
        <f t="shared" si="1"/>
        <v>A</v>
      </c>
      <c r="G33" s="8" t="str">
        <f t="shared" si="2"/>
        <v xml:space="preserve">Memiliki kemampuan pemahanan  QS Yunus 41-42 Almaidah 32 tg  Toleransi, Iman Kepada Rasul Allah, Khotbah,Tablegh,Dakwah, Hormad pada orang tua dan guru, Perkembangan Islam pada masa Moderen, </v>
      </c>
      <c r="H33" s="47">
        <f t="shared" si="3"/>
        <v>95</v>
      </c>
      <c r="I33" s="8" t="str">
        <f t="shared" si="4"/>
        <v>A</v>
      </c>
      <c r="J33" s="8" t="str">
        <f t="shared" si="5"/>
        <v xml:space="preserve">Memiliki keterampilan  Mencari Tajwid QS Yunus QS,Almaidah, Menybtkan jumlah Rasul yg wajib diimani, Membuat contoh Khotbah Jum ad, Membuat contoh ,kisah anak Sholeh, Mencari Tokoh islam,bidang IPTEK,Budaya, </v>
      </c>
      <c r="K33" s="13"/>
      <c r="L33" s="41">
        <f t="shared" si="6"/>
        <v>93</v>
      </c>
      <c r="M33" s="41">
        <f t="shared" si="7"/>
        <v>80</v>
      </c>
      <c r="O33" s="41">
        <v>90</v>
      </c>
      <c r="P33" s="41">
        <v>90</v>
      </c>
      <c r="Q33" s="42"/>
      <c r="R33" s="41">
        <v>95</v>
      </c>
      <c r="S33" s="41"/>
      <c r="T33" s="42"/>
      <c r="U33" s="52">
        <v>95</v>
      </c>
      <c r="V33" s="41"/>
      <c r="W33" s="52"/>
      <c r="X33" s="41"/>
      <c r="Y33" s="41"/>
      <c r="Z33" s="42">
        <v>95</v>
      </c>
      <c r="AA33" s="41"/>
      <c r="AB33" s="41"/>
      <c r="AC33" s="42"/>
      <c r="AD33" s="42">
        <f t="shared" si="8"/>
        <v>93</v>
      </c>
      <c r="AE33" s="41">
        <v>90</v>
      </c>
      <c r="AF33" s="52">
        <v>95</v>
      </c>
      <c r="AG33" s="42"/>
      <c r="AH33" s="41"/>
      <c r="AI33" s="52"/>
      <c r="AJ33" s="42">
        <v>95</v>
      </c>
      <c r="AK33" s="41">
        <v>100</v>
      </c>
      <c r="AL33" s="41"/>
      <c r="AM33" s="42">
        <v>95</v>
      </c>
      <c r="AN33" s="41"/>
      <c r="AO33" s="41"/>
      <c r="AP33" s="42"/>
      <c r="AQ33" s="41"/>
      <c r="AR33" s="41"/>
      <c r="AS33" s="42"/>
      <c r="AT33" s="41">
        <v>80</v>
      </c>
      <c r="AU33" s="43">
        <f t="shared" si="9"/>
        <v>92.727272727272734</v>
      </c>
      <c r="AV33" s="44">
        <f t="shared" si="10"/>
        <v>93</v>
      </c>
      <c r="AW33" s="45"/>
      <c r="AX33" s="41">
        <v>90</v>
      </c>
      <c r="AY33" s="52">
        <v>90</v>
      </c>
      <c r="AZ33" s="42"/>
      <c r="BA33" s="41"/>
      <c r="BB33" s="41"/>
      <c r="BC33" s="42">
        <v>90</v>
      </c>
      <c r="BD33" s="41"/>
      <c r="BE33" s="41"/>
      <c r="BF33" s="42">
        <v>100</v>
      </c>
      <c r="BG33" s="41"/>
      <c r="BH33" s="41"/>
      <c r="BI33" s="42"/>
      <c r="BJ33" s="41"/>
      <c r="BK33" s="41"/>
      <c r="BL33" s="42"/>
      <c r="BM33" s="42">
        <f t="shared" si="11"/>
        <v>90</v>
      </c>
      <c r="BN33" s="42">
        <f t="shared" si="12"/>
        <v>90</v>
      </c>
      <c r="BO33" s="42">
        <f t="shared" si="13"/>
        <v>100</v>
      </c>
      <c r="BP33" s="42" t="str">
        <f t="shared" si="14"/>
        <v/>
      </c>
      <c r="BQ33" s="42" t="str">
        <f t="shared" si="15"/>
        <v/>
      </c>
      <c r="BR33" s="42">
        <f t="shared" si="16"/>
        <v>93</v>
      </c>
      <c r="BS33" s="41"/>
      <c r="BT33" s="52">
        <v>90</v>
      </c>
      <c r="BU33" s="42"/>
      <c r="BV33" s="41"/>
      <c r="BW33" s="52"/>
      <c r="BX33" s="52">
        <v>95</v>
      </c>
      <c r="BY33" s="52">
        <v>100</v>
      </c>
      <c r="BZ33" s="41"/>
      <c r="CA33" s="42"/>
      <c r="CB33" s="41"/>
      <c r="CC33" s="41"/>
      <c r="CD33" s="42"/>
      <c r="CE33" s="41"/>
      <c r="CF33" s="41"/>
      <c r="CG33" s="42"/>
      <c r="CH33" s="42">
        <f t="shared" si="17"/>
        <v>90</v>
      </c>
      <c r="CI33" s="42">
        <f t="shared" si="18"/>
        <v>95</v>
      </c>
      <c r="CJ33" s="42">
        <f t="shared" si="19"/>
        <v>100</v>
      </c>
      <c r="CK33" s="42" t="str">
        <f t="shared" si="20"/>
        <v/>
      </c>
      <c r="CL33" s="42" t="str">
        <f t="shared" si="21"/>
        <v/>
      </c>
      <c r="CM33" s="43">
        <f t="shared" si="22"/>
        <v>94.5</v>
      </c>
      <c r="CN33" s="44">
        <f t="shared" si="23"/>
        <v>95</v>
      </c>
      <c r="CO33" s="45"/>
      <c r="CP33" s="52">
        <v>11</v>
      </c>
      <c r="CQ33" s="46" t="str">
        <f t="shared" si="24"/>
        <v xml:space="preserve">Memiliki kemampuan pemahanan  QS Yunus 41-42 Almaidah 32 tg  Toleransi, Iman Kepada Rasul Allah, Khotbah,Tablegh,Dakwah, Hormad pada orang tua dan guru, Perkembangan Islam pada masa Moderen, </v>
      </c>
      <c r="CR33" s="45"/>
      <c r="CS33" s="52">
        <v>11</v>
      </c>
      <c r="CT33" s="46" t="str">
        <f t="shared" si="25"/>
        <v xml:space="preserve">Memiliki keterampilan  Mencari Tajwid QS Yunus QS,Almaidah, Menybtkan jumlah Rasul yg wajib diimani, Membuat contoh Khotbah Jum ad, Membuat contoh ,kisah anak Sholeh, Mencari Tokoh islam,bidang IPTEK,Budaya,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Mencari Tajwid QS Yunus QS,Almaidah, Menybtkan jumlah Rasul yg wajib diimani, Membuat contoh Khotbah Jum ad, Membuat contoh ,kisah anak Sholeh, Mencari Tokoh islam,bidang IPTEK,Budaya, </v>
      </c>
    </row>
    <row r="34" spans="1:110" x14ac:dyDescent="0.25">
      <c r="A34" s="8">
        <v>24</v>
      </c>
      <c r="B34" s="8">
        <v>69503</v>
      </c>
      <c r="C34" s="8" t="s">
        <v>76</v>
      </c>
      <c r="E34" s="47">
        <f t="shared" si="0"/>
        <v>93</v>
      </c>
      <c r="F34" s="8" t="str">
        <f t="shared" si="1"/>
        <v>A</v>
      </c>
      <c r="G34" s="8" t="str">
        <f t="shared" si="2"/>
        <v xml:space="preserve">Memiliki kemampuan pemahanan  QS Yunus 41-42 Almaidah 32 tg  Toleransi, Iman Kepada Rasul Allah, Khotbah,Tablegh,Dakwah, Hormad pada orang tua dan guru, Perkembangan Islam pada masa Moderen, </v>
      </c>
      <c r="H34" s="47">
        <f t="shared" si="3"/>
        <v>93</v>
      </c>
      <c r="I34" s="8" t="str">
        <f t="shared" si="4"/>
        <v>A</v>
      </c>
      <c r="J34" s="8" t="str">
        <f t="shared" si="5"/>
        <v xml:space="preserve">Memiliki keterampilan  Mencari Tajwid QS Yunus QS,Almaidah, Menybtkan jumlah Rasul yg wajib diimani, Membuat contoh Khotbah Jum ad, Membuat contoh ,kisah anak Sholeh, Mencari Tokoh islam,bidang IPTEK,Budaya, </v>
      </c>
      <c r="K34" s="13"/>
      <c r="L34" s="41">
        <f t="shared" si="6"/>
        <v>91</v>
      </c>
      <c r="M34" s="41">
        <f t="shared" si="7"/>
        <v>89</v>
      </c>
      <c r="O34" s="41">
        <v>90</v>
      </c>
      <c r="P34" s="41">
        <v>90</v>
      </c>
      <c r="Q34" s="42"/>
      <c r="R34" s="41">
        <v>90</v>
      </c>
      <c r="S34" s="41"/>
      <c r="T34" s="42"/>
      <c r="U34" s="52">
        <v>90</v>
      </c>
      <c r="V34" s="41"/>
      <c r="W34" s="52"/>
      <c r="X34" s="41"/>
      <c r="Y34" s="41"/>
      <c r="Z34" s="42">
        <v>95</v>
      </c>
      <c r="AA34" s="41"/>
      <c r="AB34" s="41"/>
      <c r="AC34" s="42"/>
      <c r="AD34" s="42">
        <f t="shared" si="8"/>
        <v>91</v>
      </c>
      <c r="AE34" s="41">
        <v>90</v>
      </c>
      <c r="AF34" s="52">
        <v>90</v>
      </c>
      <c r="AG34" s="42"/>
      <c r="AH34" s="41"/>
      <c r="AI34" s="52"/>
      <c r="AJ34" s="42">
        <v>100</v>
      </c>
      <c r="AK34" s="41">
        <v>100</v>
      </c>
      <c r="AL34" s="41"/>
      <c r="AM34" s="42">
        <v>95</v>
      </c>
      <c r="AN34" s="41"/>
      <c r="AO34" s="41"/>
      <c r="AP34" s="42"/>
      <c r="AQ34" s="41"/>
      <c r="AR34" s="41"/>
      <c r="AS34" s="42"/>
      <c r="AT34" s="41">
        <v>89</v>
      </c>
      <c r="AU34" s="43">
        <f t="shared" si="9"/>
        <v>92.63636363636364</v>
      </c>
      <c r="AV34" s="44">
        <f t="shared" si="10"/>
        <v>93</v>
      </c>
      <c r="AW34" s="45"/>
      <c r="AX34" s="41">
        <v>90</v>
      </c>
      <c r="AY34" s="52">
        <v>90</v>
      </c>
      <c r="AZ34" s="42"/>
      <c r="BA34" s="41"/>
      <c r="BB34" s="41"/>
      <c r="BC34" s="42">
        <v>90</v>
      </c>
      <c r="BD34" s="41"/>
      <c r="BE34" s="41"/>
      <c r="BF34" s="42">
        <v>100</v>
      </c>
      <c r="BG34" s="41"/>
      <c r="BH34" s="41"/>
      <c r="BI34" s="42"/>
      <c r="BJ34" s="41"/>
      <c r="BK34" s="41"/>
      <c r="BL34" s="42"/>
      <c r="BM34" s="42">
        <f t="shared" si="11"/>
        <v>90</v>
      </c>
      <c r="BN34" s="42">
        <f t="shared" si="12"/>
        <v>90</v>
      </c>
      <c r="BO34" s="42">
        <f t="shared" si="13"/>
        <v>100</v>
      </c>
      <c r="BP34" s="42" t="str">
        <f t="shared" si="14"/>
        <v/>
      </c>
      <c r="BQ34" s="42" t="str">
        <f t="shared" si="15"/>
        <v/>
      </c>
      <c r="BR34" s="42">
        <f t="shared" si="16"/>
        <v>93</v>
      </c>
      <c r="BS34" s="41"/>
      <c r="BT34" s="52">
        <v>90</v>
      </c>
      <c r="BU34" s="42"/>
      <c r="BV34" s="41"/>
      <c r="BW34" s="52"/>
      <c r="BX34" s="52">
        <v>95</v>
      </c>
      <c r="BY34" s="52">
        <v>95</v>
      </c>
      <c r="BZ34" s="41"/>
      <c r="CA34" s="42"/>
      <c r="CB34" s="41"/>
      <c r="CC34" s="41"/>
      <c r="CD34" s="42"/>
      <c r="CE34" s="41"/>
      <c r="CF34" s="41"/>
      <c r="CG34" s="42"/>
      <c r="CH34" s="42">
        <f t="shared" si="17"/>
        <v>90</v>
      </c>
      <c r="CI34" s="42">
        <f t="shared" si="18"/>
        <v>95</v>
      </c>
      <c r="CJ34" s="42">
        <f t="shared" si="19"/>
        <v>95</v>
      </c>
      <c r="CK34" s="42" t="str">
        <f t="shared" si="20"/>
        <v/>
      </c>
      <c r="CL34" s="42" t="str">
        <f t="shared" si="21"/>
        <v/>
      </c>
      <c r="CM34" s="43">
        <f t="shared" si="22"/>
        <v>93.25</v>
      </c>
      <c r="CN34" s="44">
        <f t="shared" si="23"/>
        <v>93</v>
      </c>
      <c r="CO34" s="45"/>
      <c r="CP34" s="52">
        <v>11</v>
      </c>
      <c r="CQ34" s="46" t="str">
        <f t="shared" si="24"/>
        <v xml:space="preserve">Memiliki kemampuan pemahanan  QS Yunus 41-42 Almaidah 32 tg  Toleransi, Iman Kepada Rasul Allah, Khotbah,Tablegh,Dakwah, Hormad pada orang tua dan guru, Perkembangan Islam pada masa Moderen, </v>
      </c>
      <c r="CR34" s="45"/>
      <c r="CS34" s="52">
        <v>11</v>
      </c>
      <c r="CT34" s="46" t="str">
        <f t="shared" si="25"/>
        <v xml:space="preserve">Memiliki keterampilan  Mencari Tajwid QS Yunus QS,Almaidah, Menybtkan jumlah Rasul yg wajib diimani, Membuat contoh Khotbah Jum ad, Membuat contoh ,kisah anak Sholeh, Mencari Tokoh islam,bidang IPTEK,Budaya, </v>
      </c>
    </row>
    <row r="35" spans="1:110" x14ac:dyDescent="0.25">
      <c r="A35" s="8">
        <v>25</v>
      </c>
      <c r="B35" s="8">
        <v>69518</v>
      </c>
      <c r="C35" s="8" t="s">
        <v>77</v>
      </c>
      <c r="E35" s="47">
        <f t="shared" si="0"/>
        <v>93</v>
      </c>
      <c r="F35" s="8" t="str">
        <f t="shared" si="1"/>
        <v>A</v>
      </c>
      <c r="G35" s="8" t="str">
        <f t="shared" si="2"/>
        <v xml:space="preserve">Memiliki kemampuan pemahanan  QS Yunus 41-42 Almaidah 32 tg  Toleransi, Iman Kepada Rasul Allah, Khotbah,Tablegh,Dakwah, Hormad pada orang tua dan guru, Perkembangan Islam pada masa Moderen, </v>
      </c>
      <c r="H35" s="47">
        <f t="shared" si="3"/>
        <v>94</v>
      </c>
      <c r="I35" s="8" t="str">
        <f t="shared" si="4"/>
        <v>A</v>
      </c>
      <c r="J35" s="8" t="str">
        <f t="shared" si="5"/>
        <v xml:space="preserve">Memiliki keterampilan  Mencari Tajwid QS Yunus QS,Almaidah, Menybtkan jumlah Rasul yg wajib diimani, Membuat contoh Khotbah Jum ad, Membuat contoh ,kisah anak Sholeh, Mencari Tokoh islam,bidang IPTEK,Budaya, </v>
      </c>
      <c r="K35" s="13"/>
      <c r="L35" s="41">
        <f t="shared" si="6"/>
        <v>91</v>
      </c>
      <c r="M35" s="41">
        <f t="shared" si="7"/>
        <v>90</v>
      </c>
      <c r="O35" s="41">
        <v>90</v>
      </c>
      <c r="P35" s="41">
        <v>90</v>
      </c>
      <c r="Q35" s="42"/>
      <c r="R35" s="41">
        <v>90</v>
      </c>
      <c r="S35" s="41"/>
      <c r="T35" s="42"/>
      <c r="U35" s="52">
        <v>95</v>
      </c>
      <c r="V35" s="41"/>
      <c r="W35" s="52"/>
      <c r="X35" s="41"/>
      <c r="Y35" s="41"/>
      <c r="Z35" s="42">
        <v>90</v>
      </c>
      <c r="AA35" s="41"/>
      <c r="AB35" s="41"/>
      <c r="AC35" s="42"/>
      <c r="AD35" s="42">
        <f t="shared" si="8"/>
        <v>91</v>
      </c>
      <c r="AE35" s="41">
        <v>95</v>
      </c>
      <c r="AF35" s="52">
        <v>90</v>
      </c>
      <c r="AG35" s="42"/>
      <c r="AH35" s="41"/>
      <c r="AI35" s="52"/>
      <c r="AJ35" s="42">
        <v>100</v>
      </c>
      <c r="AK35" s="41">
        <v>100</v>
      </c>
      <c r="AL35" s="41"/>
      <c r="AM35" s="42">
        <v>90</v>
      </c>
      <c r="AN35" s="41"/>
      <c r="AO35" s="41"/>
      <c r="AP35" s="42"/>
      <c r="AQ35" s="41"/>
      <c r="AR35" s="41"/>
      <c r="AS35" s="42"/>
      <c r="AT35" s="41">
        <v>90</v>
      </c>
      <c r="AU35" s="43">
        <f t="shared" si="9"/>
        <v>92.727272727272734</v>
      </c>
      <c r="AV35" s="44">
        <f t="shared" si="10"/>
        <v>93</v>
      </c>
      <c r="AW35" s="45"/>
      <c r="AX35" s="41">
        <v>95</v>
      </c>
      <c r="AY35" s="52">
        <v>95</v>
      </c>
      <c r="AZ35" s="42"/>
      <c r="BA35" s="41"/>
      <c r="BB35" s="41"/>
      <c r="BC35" s="42">
        <v>95</v>
      </c>
      <c r="BD35" s="41"/>
      <c r="BE35" s="41"/>
      <c r="BF35" s="42">
        <v>100</v>
      </c>
      <c r="BG35" s="41"/>
      <c r="BH35" s="41"/>
      <c r="BI35" s="42"/>
      <c r="BJ35" s="41"/>
      <c r="BK35" s="41"/>
      <c r="BL35" s="42"/>
      <c r="BM35" s="42">
        <f t="shared" si="11"/>
        <v>95</v>
      </c>
      <c r="BN35" s="42">
        <f t="shared" si="12"/>
        <v>95</v>
      </c>
      <c r="BO35" s="42">
        <f t="shared" si="13"/>
        <v>100</v>
      </c>
      <c r="BP35" s="42" t="str">
        <f t="shared" si="14"/>
        <v/>
      </c>
      <c r="BQ35" s="42" t="str">
        <f t="shared" si="15"/>
        <v/>
      </c>
      <c r="BR35" s="42">
        <f t="shared" si="16"/>
        <v>97</v>
      </c>
      <c r="BS35" s="41"/>
      <c r="BT35" s="52">
        <v>90</v>
      </c>
      <c r="BU35" s="42"/>
      <c r="BV35" s="41"/>
      <c r="BW35" s="52"/>
      <c r="BX35" s="52">
        <v>95</v>
      </c>
      <c r="BY35" s="52">
        <v>95</v>
      </c>
      <c r="BZ35" s="41"/>
      <c r="CA35" s="42"/>
      <c r="CB35" s="41"/>
      <c r="CC35" s="41"/>
      <c r="CD35" s="42"/>
      <c r="CE35" s="41"/>
      <c r="CF35" s="41"/>
      <c r="CG35" s="42"/>
      <c r="CH35" s="42">
        <f t="shared" si="17"/>
        <v>90</v>
      </c>
      <c r="CI35" s="42">
        <f t="shared" si="18"/>
        <v>95</v>
      </c>
      <c r="CJ35" s="42">
        <f t="shared" si="19"/>
        <v>95</v>
      </c>
      <c r="CK35" s="42" t="str">
        <f t="shared" si="20"/>
        <v/>
      </c>
      <c r="CL35" s="42" t="str">
        <f t="shared" si="21"/>
        <v/>
      </c>
      <c r="CM35" s="43">
        <f t="shared" si="22"/>
        <v>94.25</v>
      </c>
      <c r="CN35" s="44">
        <f t="shared" si="23"/>
        <v>94</v>
      </c>
      <c r="CO35" s="45"/>
      <c r="CP35" s="52">
        <v>11</v>
      </c>
      <c r="CQ35" s="46" t="str">
        <f t="shared" si="24"/>
        <v xml:space="preserve">Memiliki kemampuan pemahanan  QS Yunus 41-42 Almaidah 32 tg  Toleransi, Iman Kepada Rasul Allah, Khotbah,Tablegh,Dakwah, Hormad pada orang tua dan guru, Perkembangan Islam pada masa Moderen, </v>
      </c>
      <c r="CR35" s="45"/>
      <c r="CS35" s="52">
        <v>11</v>
      </c>
      <c r="CT35" s="46" t="str">
        <f t="shared" si="25"/>
        <v xml:space="preserve">Memiliki keterampilan  Mencari Tajwid QS Yunus QS,Almaidah, Menybtkan jumlah Rasul yg wajib diimani, Membuat contoh Khotbah Jum ad, Membuat contoh ,kisah anak Sholeh, Mencari Tokoh islam,bidang IPTEK,Budaya, </v>
      </c>
    </row>
    <row r="36" spans="1:110" x14ac:dyDescent="0.25">
      <c r="A36" s="8">
        <v>26</v>
      </c>
      <c r="B36" s="8">
        <v>69533</v>
      </c>
      <c r="C36" s="8" t="s">
        <v>78</v>
      </c>
      <c r="E36" s="47">
        <f t="shared" si="0"/>
        <v>92</v>
      </c>
      <c r="F36" s="8" t="str">
        <f t="shared" si="1"/>
        <v>A</v>
      </c>
      <c r="G36" s="8" t="str">
        <f t="shared" si="2"/>
        <v xml:space="preserve">Memiliki kemampuan pemahanan  QS Yunus 41-42 Almaidah 32 tg  Toleransi, Iman Kepada Rasul Allah, Khotbah,Tablegh,Dakwah, Hormad pada orang tua dan guru, Perkembangan Islam pada masa Moderen, </v>
      </c>
      <c r="H36" s="47">
        <f t="shared" si="3"/>
        <v>95</v>
      </c>
      <c r="I36" s="8" t="str">
        <f t="shared" si="4"/>
        <v>A</v>
      </c>
      <c r="J36" s="8" t="str">
        <f t="shared" si="5"/>
        <v xml:space="preserve">Memiliki keterampilan  Mencari Tajwid QS Yunus QS,Almaidah, Menybtkan jumlah Rasul yg wajib diimani, Membuat contoh Khotbah Jum ad, Membuat contoh ,kisah anak Sholeh, Mencari Tokoh islam,bidang IPTEK,Budaya, </v>
      </c>
      <c r="K36" s="13"/>
      <c r="L36" s="41">
        <f t="shared" si="6"/>
        <v>92</v>
      </c>
      <c r="M36" s="41">
        <f t="shared" si="7"/>
        <v>91</v>
      </c>
      <c r="O36" s="41">
        <v>90</v>
      </c>
      <c r="P36" s="41">
        <v>85</v>
      </c>
      <c r="Q36" s="42"/>
      <c r="R36" s="41">
        <v>100</v>
      </c>
      <c r="S36" s="41"/>
      <c r="T36" s="42"/>
      <c r="U36" s="52">
        <v>95</v>
      </c>
      <c r="V36" s="41"/>
      <c r="W36" s="52"/>
      <c r="X36" s="41"/>
      <c r="Y36" s="41"/>
      <c r="Z36" s="42">
        <v>90</v>
      </c>
      <c r="AA36" s="41"/>
      <c r="AB36" s="41"/>
      <c r="AC36" s="42"/>
      <c r="AD36" s="42">
        <f t="shared" si="8"/>
        <v>92</v>
      </c>
      <c r="AE36" s="41">
        <v>90</v>
      </c>
      <c r="AF36" s="52">
        <v>90</v>
      </c>
      <c r="AG36" s="42"/>
      <c r="AH36" s="41"/>
      <c r="AI36" s="52"/>
      <c r="AJ36" s="42">
        <v>95</v>
      </c>
      <c r="AK36" s="41">
        <v>98</v>
      </c>
      <c r="AL36" s="41"/>
      <c r="AM36" s="42">
        <v>90</v>
      </c>
      <c r="AN36" s="41"/>
      <c r="AO36" s="41"/>
      <c r="AP36" s="42"/>
      <c r="AQ36" s="41"/>
      <c r="AR36" s="41"/>
      <c r="AS36" s="42"/>
      <c r="AT36" s="41">
        <v>91</v>
      </c>
      <c r="AU36" s="43">
        <f t="shared" si="9"/>
        <v>92.181818181818187</v>
      </c>
      <c r="AV36" s="44">
        <f t="shared" si="10"/>
        <v>92</v>
      </c>
      <c r="AW36" s="45"/>
      <c r="AX36" s="41">
        <v>90</v>
      </c>
      <c r="AY36" s="52">
        <v>90</v>
      </c>
      <c r="AZ36" s="42"/>
      <c r="BA36" s="41"/>
      <c r="BB36" s="41"/>
      <c r="BC36" s="42">
        <v>90</v>
      </c>
      <c r="BD36" s="41"/>
      <c r="BE36" s="41"/>
      <c r="BF36" s="42">
        <v>100</v>
      </c>
      <c r="BG36" s="41"/>
      <c r="BH36" s="41"/>
      <c r="BI36" s="42"/>
      <c r="BJ36" s="41"/>
      <c r="BK36" s="41"/>
      <c r="BL36" s="42"/>
      <c r="BM36" s="42">
        <f t="shared" si="11"/>
        <v>90</v>
      </c>
      <c r="BN36" s="42">
        <f t="shared" si="12"/>
        <v>90</v>
      </c>
      <c r="BO36" s="42">
        <f t="shared" si="13"/>
        <v>100</v>
      </c>
      <c r="BP36" s="42" t="str">
        <f t="shared" si="14"/>
        <v/>
      </c>
      <c r="BQ36" s="42" t="str">
        <f t="shared" si="15"/>
        <v/>
      </c>
      <c r="BR36" s="42">
        <f t="shared" si="16"/>
        <v>93</v>
      </c>
      <c r="BS36" s="41"/>
      <c r="BT36" s="52">
        <v>90</v>
      </c>
      <c r="BU36" s="42"/>
      <c r="BV36" s="41"/>
      <c r="BW36" s="52"/>
      <c r="BX36" s="52">
        <v>95</v>
      </c>
      <c r="BY36" s="52">
        <v>100</v>
      </c>
      <c r="BZ36" s="41"/>
      <c r="CA36" s="42"/>
      <c r="CB36" s="41"/>
      <c r="CC36" s="41"/>
      <c r="CD36" s="42"/>
      <c r="CE36" s="41"/>
      <c r="CF36" s="41"/>
      <c r="CG36" s="42"/>
      <c r="CH36" s="42">
        <f t="shared" si="17"/>
        <v>90</v>
      </c>
      <c r="CI36" s="42">
        <f t="shared" si="18"/>
        <v>95</v>
      </c>
      <c r="CJ36" s="42">
        <f t="shared" si="19"/>
        <v>100</v>
      </c>
      <c r="CK36" s="42" t="str">
        <f t="shared" si="20"/>
        <v/>
      </c>
      <c r="CL36" s="42" t="str">
        <f t="shared" si="21"/>
        <v/>
      </c>
      <c r="CM36" s="43">
        <f t="shared" si="22"/>
        <v>94.5</v>
      </c>
      <c r="CN36" s="44">
        <f t="shared" si="23"/>
        <v>95</v>
      </c>
      <c r="CO36" s="45"/>
      <c r="CP36" s="52">
        <v>11</v>
      </c>
      <c r="CQ36" s="46" t="str">
        <f t="shared" si="24"/>
        <v xml:space="preserve">Memiliki kemampuan pemahanan  QS Yunus 41-42 Almaidah 32 tg  Toleransi, Iman Kepada Rasul Allah, Khotbah,Tablegh,Dakwah, Hormad pada orang tua dan guru, Perkembangan Islam pada masa Moderen, </v>
      </c>
      <c r="CR36" s="45"/>
      <c r="CS36" s="52">
        <v>11</v>
      </c>
      <c r="CT36" s="46" t="str">
        <f t="shared" si="25"/>
        <v xml:space="preserve">Memiliki keterampilan  Mencari Tajwid QS Yunus QS,Almaidah, Menybtkan jumlah Rasul yg wajib diimani, Membuat contoh Khotbah Jum ad, Membuat contoh ,kisah anak Sholeh, Mencari Tokoh islam,bidang IPTEK,Budaya, </v>
      </c>
    </row>
    <row r="37" spans="1:110" x14ac:dyDescent="0.25">
      <c r="A37" s="8">
        <v>27</v>
      </c>
      <c r="B37" s="8">
        <v>70613</v>
      </c>
      <c r="C37" s="8" t="s">
        <v>79</v>
      </c>
      <c r="E37" s="47">
        <f t="shared" si="0"/>
        <v>92</v>
      </c>
      <c r="F37" s="8" t="str">
        <f t="shared" si="1"/>
        <v>A</v>
      </c>
      <c r="G37" s="8" t="str">
        <f t="shared" si="2"/>
        <v xml:space="preserve">Memiliki kemampuan pemahanan  QS Yunus 41-42 Almaidah 32 tg  Toleransi, Iman Kepada Rasul Allah, Khotbah,Tablegh,Dakwah, Hormad pada orang tua dan guru, Perkembangan Islam pada masa Moderen, </v>
      </c>
      <c r="H37" s="47">
        <f t="shared" si="3"/>
        <v>95</v>
      </c>
      <c r="I37" s="8" t="str">
        <f t="shared" si="4"/>
        <v>A</v>
      </c>
      <c r="J37" s="8" t="str">
        <f t="shared" si="5"/>
        <v xml:space="preserve">Memiliki keterampilan  Mencari Tajwid QS Yunus QS,Almaidah, Menybtkan jumlah Rasul yg wajib diimani, Membuat contoh Khotbah Jum ad, Membuat contoh ,kisah anak Sholeh, Mencari Tokoh islam,bidang IPTEK,Budaya, </v>
      </c>
      <c r="K37" s="13"/>
      <c r="L37" s="41">
        <f t="shared" si="6"/>
        <v>91</v>
      </c>
      <c r="M37" s="41">
        <f t="shared" si="7"/>
        <v>80</v>
      </c>
      <c r="O37" s="41">
        <v>90</v>
      </c>
      <c r="P37" s="41">
        <v>90</v>
      </c>
      <c r="Q37" s="42"/>
      <c r="R37" s="41">
        <v>85</v>
      </c>
      <c r="S37" s="41"/>
      <c r="T37" s="42"/>
      <c r="U37" s="52">
        <v>90</v>
      </c>
      <c r="V37" s="41"/>
      <c r="W37" s="52"/>
      <c r="X37" s="41"/>
      <c r="Y37" s="41"/>
      <c r="Z37" s="42">
        <v>100</v>
      </c>
      <c r="AA37" s="41"/>
      <c r="AB37" s="41"/>
      <c r="AC37" s="42"/>
      <c r="AD37" s="42">
        <f t="shared" si="8"/>
        <v>91</v>
      </c>
      <c r="AE37" s="41">
        <v>90</v>
      </c>
      <c r="AF37" s="52">
        <v>95</v>
      </c>
      <c r="AG37" s="42"/>
      <c r="AH37" s="41"/>
      <c r="AI37" s="52"/>
      <c r="AJ37" s="42">
        <v>95</v>
      </c>
      <c r="AK37" s="41">
        <v>98</v>
      </c>
      <c r="AL37" s="41"/>
      <c r="AM37" s="42">
        <v>95</v>
      </c>
      <c r="AN37" s="41"/>
      <c r="AO37" s="41"/>
      <c r="AP37" s="42"/>
      <c r="AQ37" s="41"/>
      <c r="AR37" s="41"/>
      <c r="AS37" s="42"/>
      <c r="AT37" s="41">
        <v>80</v>
      </c>
      <c r="AU37" s="43">
        <f t="shared" si="9"/>
        <v>91.63636363636364</v>
      </c>
      <c r="AV37" s="44">
        <f t="shared" si="10"/>
        <v>92</v>
      </c>
      <c r="AW37" s="45"/>
      <c r="AX37" s="41">
        <v>90</v>
      </c>
      <c r="AY37" s="52">
        <v>95</v>
      </c>
      <c r="AZ37" s="42"/>
      <c r="BA37" s="41"/>
      <c r="BB37" s="41"/>
      <c r="BC37" s="42">
        <v>90</v>
      </c>
      <c r="BD37" s="41"/>
      <c r="BE37" s="41"/>
      <c r="BF37" s="42">
        <v>100</v>
      </c>
      <c r="BG37" s="41"/>
      <c r="BH37" s="41"/>
      <c r="BI37" s="42"/>
      <c r="BJ37" s="41"/>
      <c r="BK37" s="41"/>
      <c r="BL37" s="42"/>
      <c r="BM37" s="42">
        <f t="shared" si="11"/>
        <v>95</v>
      </c>
      <c r="BN37" s="42">
        <f t="shared" si="12"/>
        <v>90</v>
      </c>
      <c r="BO37" s="42">
        <f t="shared" si="13"/>
        <v>100</v>
      </c>
      <c r="BP37" s="42" t="str">
        <f t="shared" si="14"/>
        <v/>
      </c>
      <c r="BQ37" s="42" t="str">
        <f t="shared" si="15"/>
        <v/>
      </c>
      <c r="BR37" s="42">
        <f t="shared" si="16"/>
        <v>95</v>
      </c>
      <c r="BS37" s="41"/>
      <c r="BT37" s="52">
        <v>95</v>
      </c>
      <c r="BU37" s="42"/>
      <c r="BV37" s="41"/>
      <c r="BW37" s="52"/>
      <c r="BX37" s="52">
        <v>95</v>
      </c>
      <c r="BY37" s="52">
        <v>95</v>
      </c>
      <c r="BZ37" s="41"/>
      <c r="CA37" s="42"/>
      <c r="CB37" s="41"/>
      <c r="CC37" s="41"/>
      <c r="CD37" s="42"/>
      <c r="CE37" s="41"/>
      <c r="CF37" s="41"/>
      <c r="CG37" s="42"/>
      <c r="CH37" s="42">
        <f t="shared" si="17"/>
        <v>95</v>
      </c>
      <c r="CI37" s="42">
        <f t="shared" si="18"/>
        <v>95</v>
      </c>
      <c r="CJ37" s="42">
        <f t="shared" si="19"/>
        <v>95</v>
      </c>
      <c r="CK37" s="42" t="str">
        <f t="shared" si="20"/>
        <v/>
      </c>
      <c r="CL37" s="42" t="str">
        <f t="shared" si="21"/>
        <v/>
      </c>
      <c r="CM37" s="43">
        <f t="shared" si="22"/>
        <v>95</v>
      </c>
      <c r="CN37" s="44">
        <f t="shared" si="23"/>
        <v>95</v>
      </c>
      <c r="CO37" s="45"/>
      <c r="CP37" s="52">
        <v>11</v>
      </c>
      <c r="CQ37" s="46" t="str">
        <f t="shared" si="24"/>
        <v xml:space="preserve">Memiliki kemampuan pemahanan  QS Yunus 41-42 Almaidah 32 tg  Toleransi, Iman Kepada Rasul Allah, Khotbah,Tablegh,Dakwah, Hormad pada orang tua dan guru, Perkembangan Islam pada masa Moderen, </v>
      </c>
      <c r="CR37" s="45"/>
      <c r="CS37" s="52">
        <v>11</v>
      </c>
      <c r="CT37" s="46" t="str">
        <f t="shared" si="25"/>
        <v xml:space="preserve">Memiliki keterampilan  Mencari Tajwid QS Yunus QS,Almaidah, Menybtkan jumlah Rasul yg wajib diimani, Membuat contoh Khotbah Jum ad, Membuat contoh ,kisah anak Sholeh, Mencari Tokoh islam,bidang IPTEK,Budaya, </v>
      </c>
    </row>
    <row r="38" spans="1:110" x14ac:dyDescent="0.25">
      <c r="A38" s="8">
        <v>28</v>
      </c>
      <c r="B38" s="8">
        <v>69548</v>
      </c>
      <c r="C38" s="8" t="s">
        <v>80</v>
      </c>
      <c r="E38" s="47">
        <f t="shared" si="0"/>
        <v>92</v>
      </c>
      <c r="F38" s="8" t="str">
        <f t="shared" si="1"/>
        <v>A</v>
      </c>
      <c r="G38" s="8" t="str">
        <f t="shared" si="2"/>
        <v xml:space="preserve">Memiliki kemampuan pemahanan  QS Yunus 41-42 Almaidah 32 tg  Toleransi, Iman Kepada Rasul Allah, Khotbah,Tablegh,Dakwah, Hormad pada orang tua dan guru, Perkembangan Islam pada masa Moderen, </v>
      </c>
      <c r="H38" s="47">
        <f t="shared" si="3"/>
        <v>95</v>
      </c>
      <c r="I38" s="8" t="str">
        <f t="shared" si="4"/>
        <v>A</v>
      </c>
      <c r="J38" s="8" t="str">
        <f t="shared" si="5"/>
        <v xml:space="preserve">Memiliki keterampilan  Mencari Tajwid QS Yunus QS,Almaidah, Menybtkan jumlah Rasul yg wajib diimani, Membuat contoh Khotbah Jum ad, Membuat contoh ,kisah anak Sholeh, Mencari Tokoh islam,bidang IPTEK,Budaya, </v>
      </c>
      <c r="K38" s="13"/>
      <c r="L38" s="41">
        <f t="shared" si="6"/>
        <v>94</v>
      </c>
      <c r="M38" s="41">
        <f t="shared" si="7"/>
        <v>77</v>
      </c>
      <c r="O38" s="41">
        <v>90</v>
      </c>
      <c r="P38" s="41">
        <v>90</v>
      </c>
      <c r="Q38" s="42"/>
      <c r="R38" s="41">
        <v>95</v>
      </c>
      <c r="S38" s="41"/>
      <c r="T38" s="42"/>
      <c r="U38" s="52">
        <v>95</v>
      </c>
      <c r="V38" s="41"/>
      <c r="W38" s="52"/>
      <c r="X38" s="41"/>
      <c r="Y38" s="41"/>
      <c r="Z38" s="42">
        <v>100</v>
      </c>
      <c r="AA38" s="41"/>
      <c r="AB38" s="41"/>
      <c r="AC38" s="42"/>
      <c r="AD38" s="42">
        <f t="shared" si="8"/>
        <v>94</v>
      </c>
      <c r="AE38" s="41">
        <v>95</v>
      </c>
      <c r="AF38" s="52">
        <v>90</v>
      </c>
      <c r="AG38" s="42"/>
      <c r="AH38" s="41"/>
      <c r="AI38" s="52"/>
      <c r="AJ38" s="42">
        <v>95</v>
      </c>
      <c r="AK38" s="41">
        <v>90</v>
      </c>
      <c r="AL38" s="41"/>
      <c r="AM38" s="42">
        <v>90</v>
      </c>
      <c r="AN38" s="41"/>
      <c r="AO38" s="41"/>
      <c r="AP38" s="42"/>
      <c r="AQ38" s="41"/>
      <c r="AR38" s="41"/>
      <c r="AS38" s="42"/>
      <c r="AT38" s="41">
        <v>77</v>
      </c>
      <c r="AU38" s="43">
        <f t="shared" si="9"/>
        <v>91.545454545454547</v>
      </c>
      <c r="AV38" s="44">
        <f t="shared" si="10"/>
        <v>92</v>
      </c>
      <c r="AW38" s="45"/>
      <c r="AX38" s="41">
        <v>90</v>
      </c>
      <c r="AY38" s="52">
        <v>90</v>
      </c>
      <c r="AZ38" s="42"/>
      <c r="BA38" s="41"/>
      <c r="BB38" s="41"/>
      <c r="BC38" s="42">
        <v>90</v>
      </c>
      <c r="BD38" s="41"/>
      <c r="BE38" s="41"/>
      <c r="BF38" s="42">
        <v>100</v>
      </c>
      <c r="BG38" s="41"/>
      <c r="BH38" s="41"/>
      <c r="BI38" s="42"/>
      <c r="BJ38" s="41"/>
      <c r="BK38" s="41"/>
      <c r="BL38" s="42"/>
      <c r="BM38" s="42">
        <f t="shared" si="11"/>
        <v>90</v>
      </c>
      <c r="BN38" s="42">
        <f t="shared" si="12"/>
        <v>90</v>
      </c>
      <c r="BO38" s="42">
        <f t="shared" si="13"/>
        <v>100</v>
      </c>
      <c r="BP38" s="42" t="str">
        <f t="shared" si="14"/>
        <v/>
      </c>
      <c r="BQ38" s="42" t="str">
        <f t="shared" si="15"/>
        <v/>
      </c>
      <c r="BR38" s="42">
        <f t="shared" si="16"/>
        <v>93</v>
      </c>
      <c r="BS38" s="41"/>
      <c r="BT38" s="52">
        <v>90</v>
      </c>
      <c r="BU38" s="42"/>
      <c r="BV38" s="41"/>
      <c r="BW38" s="52"/>
      <c r="BX38" s="52">
        <v>95</v>
      </c>
      <c r="BY38" s="52">
        <v>100</v>
      </c>
      <c r="BZ38" s="41"/>
      <c r="CA38" s="42"/>
      <c r="CB38" s="41"/>
      <c r="CC38" s="41"/>
      <c r="CD38" s="42"/>
      <c r="CE38" s="41"/>
      <c r="CF38" s="41"/>
      <c r="CG38" s="42"/>
      <c r="CH38" s="42">
        <f t="shared" si="17"/>
        <v>90</v>
      </c>
      <c r="CI38" s="42">
        <f t="shared" si="18"/>
        <v>95</v>
      </c>
      <c r="CJ38" s="42">
        <f t="shared" si="19"/>
        <v>100</v>
      </c>
      <c r="CK38" s="42" t="str">
        <f t="shared" si="20"/>
        <v/>
      </c>
      <c r="CL38" s="42" t="str">
        <f t="shared" si="21"/>
        <v/>
      </c>
      <c r="CM38" s="43">
        <f t="shared" si="22"/>
        <v>94.5</v>
      </c>
      <c r="CN38" s="44">
        <f t="shared" si="23"/>
        <v>95</v>
      </c>
      <c r="CO38" s="45"/>
      <c r="CP38" s="52">
        <v>11</v>
      </c>
      <c r="CQ38" s="46" t="str">
        <f t="shared" si="24"/>
        <v xml:space="preserve">Memiliki kemampuan pemahanan  QS Yunus 41-42 Almaidah 32 tg  Toleransi, Iman Kepada Rasul Allah, Khotbah,Tablegh,Dakwah, Hormad pada orang tua dan guru, Perkembangan Islam pada masa Moderen, </v>
      </c>
      <c r="CR38" s="45"/>
      <c r="CS38" s="52">
        <v>11</v>
      </c>
      <c r="CT38" s="46" t="str">
        <f t="shared" si="25"/>
        <v xml:space="preserve">Memiliki keterampilan  Mencari Tajwid QS Yunus QS,Almaidah, Menybtkan jumlah Rasul yg wajib diimani, Membuat contoh Khotbah Jum ad, Membuat contoh ,kisah anak Sholeh, Mencari Tokoh islam,bidang IPTEK,Budaya, </v>
      </c>
    </row>
    <row r="39" spans="1:110" x14ac:dyDescent="0.25">
      <c r="A39" s="8">
        <v>29</v>
      </c>
      <c r="B39" s="8">
        <v>70658</v>
      </c>
      <c r="C39" s="8" t="s">
        <v>81</v>
      </c>
      <c r="E39" s="47">
        <f t="shared" si="0"/>
        <v>91</v>
      </c>
      <c r="F39" s="8" t="str">
        <f t="shared" si="1"/>
        <v>A</v>
      </c>
      <c r="G39" s="8" t="str">
        <f t="shared" si="2"/>
        <v xml:space="preserve">Memiliki kemampuan pemahanan  QS Yunus 41-42 Almaidah 32 tg  Toleransi, Iman Kepada Rasul Allah, Khotbah,Tablegh,Dakwah, Hormad pada orang tua dan guru, Perkembangan Islam pada masa Moderen, </v>
      </c>
      <c r="H39" s="47">
        <f t="shared" si="3"/>
        <v>95</v>
      </c>
      <c r="I39" s="8" t="str">
        <f t="shared" si="4"/>
        <v>A</v>
      </c>
      <c r="J39" s="8" t="str">
        <f t="shared" si="5"/>
        <v xml:space="preserve">Memiliki keterampilan  Mencari Tajwid QS Yunus QS,Almaidah, Menybtkan jumlah Rasul yg wajib diimani, Membuat contoh Khotbah Jum ad, Membuat contoh ,kisah anak Sholeh, Mencari Tokoh islam,bidang IPTEK,Budaya, </v>
      </c>
      <c r="K39" s="13"/>
      <c r="L39" s="41">
        <f t="shared" si="6"/>
        <v>91</v>
      </c>
      <c r="M39" s="41">
        <f t="shared" si="7"/>
        <v>80</v>
      </c>
      <c r="O39" s="41">
        <v>85</v>
      </c>
      <c r="P39" s="41">
        <v>85</v>
      </c>
      <c r="Q39" s="42"/>
      <c r="R39" s="41">
        <v>95</v>
      </c>
      <c r="S39" s="41"/>
      <c r="T39" s="42"/>
      <c r="U39" s="52">
        <v>95</v>
      </c>
      <c r="V39" s="41"/>
      <c r="W39" s="52"/>
      <c r="X39" s="41"/>
      <c r="Y39" s="41"/>
      <c r="Z39" s="42">
        <v>95</v>
      </c>
      <c r="AA39" s="41"/>
      <c r="AB39" s="41"/>
      <c r="AC39" s="42"/>
      <c r="AD39" s="42">
        <f t="shared" si="8"/>
        <v>91</v>
      </c>
      <c r="AE39" s="41">
        <v>95</v>
      </c>
      <c r="AF39" s="52">
        <v>90</v>
      </c>
      <c r="AG39" s="42"/>
      <c r="AH39" s="41"/>
      <c r="AI39" s="52"/>
      <c r="AJ39" s="42">
        <v>95</v>
      </c>
      <c r="AK39" s="41">
        <v>95</v>
      </c>
      <c r="AL39" s="41"/>
      <c r="AM39" s="42">
        <v>95</v>
      </c>
      <c r="AN39" s="41"/>
      <c r="AO39" s="41"/>
      <c r="AP39" s="42"/>
      <c r="AQ39" s="41"/>
      <c r="AR39" s="41"/>
      <c r="AS39" s="42"/>
      <c r="AT39" s="41">
        <v>80</v>
      </c>
      <c r="AU39" s="43">
        <f t="shared" si="9"/>
        <v>91.36363636363636</v>
      </c>
      <c r="AV39" s="44">
        <f t="shared" si="10"/>
        <v>91</v>
      </c>
      <c r="AW39" s="45"/>
      <c r="AX39" s="41">
        <v>90</v>
      </c>
      <c r="AY39" s="52">
        <v>90</v>
      </c>
      <c r="AZ39" s="42"/>
      <c r="BA39" s="41"/>
      <c r="BB39" s="41"/>
      <c r="BC39" s="42">
        <v>90</v>
      </c>
      <c r="BD39" s="41"/>
      <c r="BE39" s="41"/>
      <c r="BF39" s="42">
        <v>100</v>
      </c>
      <c r="BG39" s="41"/>
      <c r="BH39" s="41"/>
      <c r="BI39" s="42"/>
      <c r="BJ39" s="41"/>
      <c r="BK39" s="41"/>
      <c r="BL39" s="42"/>
      <c r="BM39" s="42">
        <f t="shared" si="11"/>
        <v>90</v>
      </c>
      <c r="BN39" s="42">
        <f t="shared" si="12"/>
        <v>90</v>
      </c>
      <c r="BO39" s="42">
        <f t="shared" si="13"/>
        <v>100</v>
      </c>
      <c r="BP39" s="42" t="str">
        <f t="shared" si="14"/>
        <v/>
      </c>
      <c r="BQ39" s="42" t="str">
        <f t="shared" si="15"/>
        <v/>
      </c>
      <c r="BR39" s="42">
        <f t="shared" si="16"/>
        <v>93</v>
      </c>
      <c r="BS39" s="41"/>
      <c r="BT39" s="52">
        <v>90</v>
      </c>
      <c r="BU39" s="42"/>
      <c r="BV39" s="41"/>
      <c r="BW39" s="52"/>
      <c r="BX39" s="52">
        <v>95</v>
      </c>
      <c r="BY39" s="52">
        <v>100</v>
      </c>
      <c r="BZ39" s="41"/>
      <c r="CA39" s="42"/>
      <c r="CB39" s="41"/>
      <c r="CC39" s="41"/>
      <c r="CD39" s="42"/>
      <c r="CE39" s="41"/>
      <c r="CF39" s="41"/>
      <c r="CG39" s="42"/>
      <c r="CH39" s="42">
        <f t="shared" si="17"/>
        <v>90</v>
      </c>
      <c r="CI39" s="42">
        <f t="shared" si="18"/>
        <v>95</v>
      </c>
      <c r="CJ39" s="42">
        <f t="shared" si="19"/>
        <v>100</v>
      </c>
      <c r="CK39" s="42" t="str">
        <f t="shared" si="20"/>
        <v/>
      </c>
      <c r="CL39" s="42" t="str">
        <f t="shared" si="21"/>
        <v/>
      </c>
      <c r="CM39" s="43">
        <f t="shared" si="22"/>
        <v>94.5</v>
      </c>
      <c r="CN39" s="44">
        <f t="shared" si="23"/>
        <v>95</v>
      </c>
      <c r="CO39" s="45"/>
      <c r="CP39" s="52">
        <v>11</v>
      </c>
      <c r="CQ39" s="46" t="str">
        <f t="shared" si="24"/>
        <v xml:space="preserve">Memiliki kemampuan pemahanan  QS Yunus 41-42 Almaidah 32 tg  Toleransi, Iman Kepada Rasul Allah, Khotbah,Tablegh,Dakwah, Hormad pada orang tua dan guru, Perkembangan Islam pada masa Moderen, </v>
      </c>
      <c r="CR39" s="45"/>
      <c r="CS39" s="52">
        <v>11</v>
      </c>
      <c r="CT39" s="46" t="str">
        <f t="shared" si="25"/>
        <v xml:space="preserve">Memiliki keterampilan  Mencari Tajwid QS Yunus QS,Almaidah, Menybtkan jumlah Rasul yg wajib diimani, Membuat contoh Khotbah Jum ad, Membuat contoh ,kisah anak Sholeh, Mencari Tokoh islam,bidang IPTEK,Budaya, </v>
      </c>
    </row>
    <row r="40" spans="1:110" x14ac:dyDescent="0.25">
      <c r="A40" s="8">
        <v>30</v>
      </c>
      <c r="B40" s="8">
        <v>69563</v>
      </c>
      <c r="C40" s="8" t="s">
        <v>82</v>
      </c>
      <c r="E40" s="47">
        <f t="shared" si="0"/>
        <v>93</v>
      </c>
      <c r="F40" s="8" t="str">
        <f t="shared" si="1"/>
        <v>A</v>
      </c>
      <c r="G40" s="8" t="str">
        <f t="shared" si="2"/>
        <v xml:space="preserve">Memiliki kemampuan pemahanan  QS Yunus 41-42 Almaidah 32 tg  Toleransi, Iman Kepada Rasul Allah, Khotbah,Tablegh,Dakwah, Hormad pada orang tua dan guru, Perkembangan Islam pada masa Moderen, </v>
      </c>
      <c r="H40" s="47">
        <f t="shared" si="3"/>
        <v>93</v>
      </c>
      <c r="I40" s="8" t="str">
        <f t="shared" si="4"/>
        <v>A</v>
      </c>
      <c r="J40" s="8" t="str">
        <f t="shared" si="5"/>
        <v xml:space="preserve">Memiliki keterampilan  Mencari Tajwid QS Yunus QS,Almaidah, Menybtkan jumlah Rasul yg wajib diimani, Membuat contoh Khotbah Jum ad, Membuat contoh ,kisah anak Sholeh, Mencari Tokoh islam,bidang IPTEK,Budaya, </v>
      </c>
      <c r="K40" s="13"/>
      <c r="L40" s="41">
        <f t="shared" si="6"/>
        <v>92</v>
      </c>
      <c r="M40" s="41">
        <f t="shared" si="7"/>
        <v>83</v>
      </c>
      <c r="O40" s="41">
        <v>85</v>
      </c>
      <c r="P40" s="41">
        <v>85</v>
      </c>
      <c r="Q40" s="42"/>
      <c r="R40" s="41">
        <v>95</v>
      </c>
      <c r="S40" s="41"/>
      <c r="T40" s="42"/>
      <c r="U40" s="52">
        <v>95</v>
      </c>
      <c r="V40" s="41"/>
      <c r="W40" s="52"/>
      <c r="X40" s="41"/>
      <c r="Y40" s="41"/>
      <c r="Z40" s="42">
        <v>100</v>
      </c>
      <c r="AA40" s="41"/>
      <c r="AB40" s="41"/>
      <c r="AC40" s="42"/>
      <c r="AD40" s="42">
        <f t="shared" si="8"/>
        <v>92</v>
      </c>
      <c r="AE40" s="41">
        <v>95</v>
      </c>
      <c r="AF40" s="52">
        <v>90</v>
      </c>
      <c r="AG40" s="42"/>
      <c r="AH40" s="41"/>
      <c r="AI40" s="52"/>
      <c r="AJ40" s="42">
        <v>100</v>
      </c>
      <c r="AK40" s="41">
        <v>95</v>
      </c>
      <c r="AL40" s="41"/>
      <c r="AM40" s="42">
        <v>95</v>
      </c>
      <c r="AN40" s="41"/>
      <c r="AO40" s="41"/>
      <c r="AP40" s="42"/>
      <c r="AQ40" s="41"/>
      <c r="AR40" s="41"/>
      <c r="AS40" s="42"/>
      <c r="AT40" s="41">
        <v>83</v>
      </c>
      <c r="AU40" s="43">
        <f t="shared" si="9"/>
        <v>92.545454545454547</v>
      </c>
      <c r="AV40" s="44">
        <f t="shared" si="10"/>
        <v>93</v>
      </c>
      <c r="AW40" s="45"/>
      <c r="AX40" s="41">
        <v>90</v>
      </c>
      <c r="AY40" s="52">
        <v>90</v>
      </c>
      <c r="AZ40" s="42"/>
      <c r="BA40" s="41"/>
      <c r="BB40" s="41"/>
      <c r="BC40" s="42">
        <v>90</v>
      </c>
      <c r="BD40" s="41"/>
      <c r="BE40" s="41"/>
      <c r="BF40" s="42">
        <v>100</v>
      </c>
      <c r="BG40" s="41"/>
      <c r="BH40" s="41"/>
      <c r="BI40" s="42"/>
      <c r="BJ40" s="41"/>
      <c r="BK40" s="41"/>
      <c r="BL40" s="42"/>
      <c r="BM40" s="42">
        <f t="shared" si="11"/>
        <v>90</v>
      </c>
      <c r="BN40" s="42">
        <f t="shared" si="12"/>
        <v>90</v>
      </c>
      <c r="BO40" s="42">
        <f t="shared" si="13"/>
        <v>100</v>
      </c>
      <c r="BP40" s="42" t="str">
        <f t="shared" si="14"/>
        <v/>
      </c>
      <c r="BQ40" s="42" t="str">
        <f t="shared" si="15"/>
        <v/>
      </c>
      <c r="BR40" s="42">
        <f t="shared" si="16"/>
        <v>93</v>
      </c>
      <c r="BS40" s="41"/>
      <c r="BT40" s="52">
        <v>90</v>
      </c>
      <c r="BU40" s="42"/>
      <c r="BV40" s="41"/>
      <c r="BW40" s="52"/>
      <c r="BX40" s="52">
        <v>95</v>
      </c>
      <c r="BY40" s="52">
        <v>95</v>
      </c>
      <c r="BZ40" s="41"/>
      <c r="CA40" s="42"/>
      <c r="CB40" s="41"/>
      <c r="CC40" s="41"/>
      <c r="CD40" s="42"/>
      <c r="CE40" s="41"/>
      <c r="CF40" s="41"/>
      <c r="CG40" s="42"/>
      <c r="CH40" s="42">
        <f t="shared" si="17"/>
        <v>90</v>
      </c>
      <c r="CI40" s="42">
        <f t="shared" si="18"/>
        <v>95</v>
      </c>
      <c r="CJ40" s="42">
        <f t="shared" si="19"/>
        <v>95</v>
      </c>
      <c r="CK40" s="42" t="str">
        <f t="shared" si="20"/>
        <v/>
      </c>
      <c r="CL40" s="42" t="str">
        <f t="shared" si="21"/>
        <v/>
      </c>
      <c r="CM40" s="43">
        <f t="shared" si="22"/>
        <v>93.25</v>
      </c>
      <c r="CN40" s="44">
        <f t="shared" si="23"/>
        <v>93</v>
      </c>
      <c r="CO40" s="45"/>
      <c r="CP40" s="52">
        <v>11</v>
      </c>
      <c r="CQ40" s="46" t="str">
        <f t="shared" si="24"/>
        <v xml:space="preserve">Memiliki kemampuan pemahanan  QS Yunus 41-42 Almaidah 32 tg  Toleransi, Iman Kepada Rasul Allah, Khotbah,Tablegh,Dakwah, Hormad pada orang tua dan guru, Perkembangan Islam pada masa Moderen, </v>
      </c>
      <c r="CR40" s="45"/>
      <c r="CS40" s="52">
        <v>11</v>
      </c>
      <c r="CT40" s="46" t="str">
        <f t="shared" si="25"/>
        <v xml:space="preserve">Memiliki keterampilan  Mencari Tajwid QS Yunus QS,Almaidah, Menybtkan jumlah Rasul yg wajib diimani, Membuat contoh Khotbah Jum ad, Membuat contoh ,kisah anak Sholeh, Mencari Tokoh islam,bidang IPTEK,Budaya, </v>
      </c>
    </row>
    <row r="41" spans="1:110" x14ac:dyDescent="0.25">
      <c r="A41" s="8">
        <v>31</v>
      </c>
      <c r="B41" s="8">
        <v>69578</v>
      </c>
      <c r="C41" s="8" t="s">
        <v>83</v>
      </c>
      <c r="E41" s="47">
        <f t="shared" si="0"/>
        <v>93</v>
      </c>
      <c r="F41" s="8" t="str">
        <f t="shared" si="1"/>
        <v>A</v>
      </c>
      <c r="G41" s="8" t="str">
        <f t="shared" si="2"/>
        <v xml:space="preserve">Memiliki kemampuan pemahanan  QS Yunus 41-42 Almaidah 32 tg  Toleransi, Iman Kepada Rasul Allah, Khotbah,Tablegh,Dakwah, Hormad pada orang tua dan guru, Perkembangan Islam pada masa Moderen, </v>
      </c>
      <c r="H41" s="47">
        <f t="shared" si="3"/>
        <v>95</v>
      </c>
      <c r="I41" s="8" t="str">
        <f t="shared" si="4"/>
        <v>A</v>
      </c>
      <c r="J41" s="8" t="str">
        <f t="shared" si="5"/>
        <v xml:space="preserve">Memiliki keterampilan  Mencari Tajwid QS Yunus QS,Almaidah, Menybtkan jumlah Rasul yg wajib diimani, Membuat contoh Khotbah Jum ad, Membuat contoh ,kisah anak Sholeh, Mencari Tokoh islam,bidang IPTEK,Budaya, </v>
      </c>
      <c r="K41" s="13"/>
      <c r="L41" s="41">
        <f t="shared" si="6"/>
        <v>93</v>
      </c>
      <c r="M41" s="41">
        <f t="shared" si="7"/>
        <v>75</v>
      </c>
      <c r="O41" s="41">
        <v>90</v>
      </c>
      <c r="P41" s="41">
        <v>90</v>
      </c>
      <c r="Q41" s="42"/>
      <c r="R41" s="41">
        <v>90</v>
      </c>
      <c r="S41" s="41"/>
      <c r="T41" s="42"/>
      <c r="U41" s="52">
        <v>95</v>
      </c>
      <c r="V41" s="41"/>
      <c r="W41" s="52"/>
      <c r="X41" s="41"/>
      <c r="Y41" s="41"/>
      <c r="Z41" s="42">
        <v>98</v>
      </c>
      <c r="AA41" s="41"/>
      <c r="AB41" s="41"/>
      <c r="AC41" s="42"/>
      <c r="AD41" s="42">
        <f t="shared" si="8"/>
        <v>93</v>
      </c>
      <c r="AE41" s="41">
        <v>95</v>
      </c>
      <c r="AF41" s="52">
        <v>98</v>
      </c>
      <c r="AG41" s="42"/>
      <c r="AH41" s="41"/>
      <c r="AI41" s="52"/>
      <c r="AJ41" s="42">
        <v>95</v>
      </c>
      <c r="AK41" s="41">
        <v>98</v>
      </c>
      <c r="AL41" s="41"/>
      <c r="AM41" s="42">
        <v>95</v>
      </c>
      <c r="AN41" s="41"/>
      <c r="AO41" s="41"/>
      <c r="AP41" s="42"/>
      <c r="AQ41" s="41"/>
      <c r="AR41" s="41"/>
      <c r="AS41" s="42"/>
      <c r="AT41" s="41">
        <v>75</v>
      </c>
      <c r="AU41" s="43">
        <f t="shared" si="9"/>
        <v>92.63636363636364</v>
      </c>
      <c r="AV41" s="44">
        <f t="shared" si="10"/>
        <v>93</v>
      </c>
      <c r="AW41" s="45"/>
      <c r="AX41" s="41">
        <v>90</v>
      </c>
      <c r="AY41" s="52">
        <v>90</v>
      </c>
      <c r="AZ41" s="42"/>
      <c r="BA41" s="41"/>
      <c r="BB41" s="41"/>
      <c r="BC41" s="42">
        <v>90</v>
      </c>
      <c r="BD41" s="41"/>
      <c r="BE41" s="41"/>
      <c r="BF41" s="42">
        <v>100</v>
      </c>
      <c r="BG41" s="41"/>
      <c r="BH41" s="41"/>
      <c r="BI41" s="42"/>
      <c r="BJ41" s="41"/>
      <c r="BK41" s="41"/>
      <c r="BL41" s="42"/>
      <c r="BM41" s="42">
        <f t="shared" si="11"/>
        <v>90</v>
      </c>
      <c r="BN41" s="42">
        <f t="shared" si="12"/>
        <v>90</v>
      </c>
      <c r="BO41" s="42">
        <f t="shared" si="13"/>
        <v>100</v>
      </c>
      <c r="BP41" s="42" t="str">
        <f t="shared" si="14"/>
        <v/>
      </c>
      <c r="BQ41" s="42" t="str">
        <f t="shared" si="15"/>
        <v/>
      </c>
      <c r="BR41" s="42">
        <f t="shared" si="16"/>
        <v>93</v>
      </c>
      <c r="BS41" s="41"/>
      <c r="BT41" s="52">
        <v>90</v>
      </c>
      <c r="BU41" s="42"/>
      <c r="BV41" s="41"/>
      <c r="BW41" s="52"/>
      <c r="BX41" s="52">
        <v>95</v>
      </c>
      <c r="BY41" s="52">
        <v>100</v>
      </c>
      <c r="BZ41" s="41"/>
      <c r="CA41" s="42"/>
      <c r="CB41" s="41"/>
      <c r="CC41" s="41"/>
      <c r="CD41" s="42"/>
      <c r="CE41" s="41"/>
      <c r="CF41" s="41"/>
      <c r="CG41" s="42"/>
      <c r="CH41" s="42">
        <f t="shared" si="17"/>
        <v>90</v>
      </c>
      <c r="CI41" s="42">
        <f t="shared" si="18"/>
        <v>95</v>
      </c>
      <c r="CJ41" s="42">
        <f t="shared" si="19"/>
        <v>100</v>
      </c>
      <c r="CK41" s="42" t="str">
        <f t="shared" si="20"/>
        <v/>
      </c>
      <c r="CL41" s="42" t="str">
        <f t="shared" si="21"/>
        <v/>
      </c>
      <c r="CM41" s="43">
        <f t="shared" si="22"/>
        <v>94.5</v>
      </c>
      <c r="CN41" s="44">
        <f t="shared" si="23"/>
        <v>95</v>
      </c>
      <c r="CO41" s="45"/>
      <c r="CP41" s="52">
        <v>11</v>
      </c>
      <c r="CQ41" s="46" t="str">
        <f t="shared" si="24"/>
        <v xml:space="preserve">Memiliki kemampuan pemahanan  QS Yunus 41-42 Almaidah 32 tg  Toleransi, Iman Kepada Rasul Allah, Khotbah,Tablegh,Dakwah, Hormad pada orang tua dan guru, Perkembangan Islam pada masa Moderen, </v>
      </c>
      <c r="CR41" s="45"/>
      <c r="CS41" s="52">
        <v>11</v>
      </c>
      <c r="CT41" s="46" t="str">
        <f t="shared" si="25"/>
        <v xml:space="preserve">Memiliki keterampilan  Mencari Tajwid QS Yunus QS,Almaidah, Menybtkan jumlah Rasul yg wajib diimani, Membuat contoh Khotbah Jum ad, Membuat contoh ,kisah anak Sholeh, Mencari Tokoh islam,bidang IPTEK,Budaya, </v>
      </c>
    </row>
    <row r="42" spans="1:110" x14ac:dyDescent="0.25">
      <c r="A42" s="8">
        <v>32</v>
      </c>
      <c r="B42" s="8">
        <v>69593</v>
      </c>
      <c r="C42" s="8" t="s">
        <v>84</v>
      </c>
      <c r="E42" s="47">
        <f t="shared" si="0"/>
        <v>93</v>
      </c>
      <c r="F42" s="8" t="str">
        <f t="shared" si="1"/>
        <v>A</v>
      </c>
      <c r="G42" s="8" t="str">
        <f t="shared" si="2"/>
        <v xml:space="preserve">Memiliki kemampuan pemahanan  QS Yunus 41-42 Almaidah 32 tg  Toleransi, Iman Kepada Rasul Allah, Khotbah,Tablegh,Dakwah, Hormad pada orang tua dan guru, Perkembangan Islam pada masa Moderen, </v>
      </c>
      <c r="H42" s="47">
        <f t="shared" si="3"/>
        <v>95</v>
      </c>
      <c r="I42" s="8" t="str">
        <f t="shared" si="4"/>
        <v>A</v>
      </c>
      <c r="J42" s="8" t="str">
        <f t="shared" si="5"/>
        <v xml:space="preserve">Memiliki keterampilan  Mencari Tajwid QS Yunus QS,Almaidah, Menybtkan jumlah Rasul yg wajib diimani, Membuat contoh Khotbah Jum ad, Membuat contoh ,kisah anak Sholeh, Mencari Tokoh islam,bidang IPTEK,Budaya, </v>
      </c>
      <c r="K42" s="13"/>
      <c r="L42" s="41">
        <f t="shared" si="6"/>
        <v>94</v>
      </c>
      <c r="M42" s="41">
        <f t="shared" si="7"/>
        <v>77</v>
      </c>
      <c r="O42" s="41">
        <v>90</v>
      </c>
      <c r="P42" s="41">
        <v>90</v>
      </c>
      <c r="Q42" s="42"/>
      <c r="R42" s="41">
        <v>100</v>
      </c>
      <c r="S42" s="41"/>
      <c r="T42" s="42"/>
      <c r="U42" s="52">
        <v>95</v>
      </c>
      <c r="V42" s="41"/>
      <c r="W42" s="52"/>
      <c r="X42" s="41"/>
      <c r="Y42" s="41"/>
      <c r="Z42" s="42">
        <v>95</v>
      </c>
      <c r="AA42" s="41"/>
      <c r="AB42" s="41"/>
      <c r="AC42" s="42"/>
      <c r="AD42" s="42">
        <f t="shared" si="8"/>
        <v>94</v>
      </c>
      <c r="AE42" s="41">
        <v>95</v>
      </c>
      <c r="AF42" s="52">
        <v>95</v>
      </c>
      <c r="AG42" s="42"/>
      <c r="AH42" s="41"/>
      <c r="AI42" s="52"/>
      <c r="AJ42" s="42">
        <v>95</v>
      </c>
      <c r="AK42" s="41">
        <v>95</v>
      </c>
      <c r="AL42" s="41"/>
      <c r="AM42" s="42">
        <v>95</v>
      </c>
      <c r="AN42" s="41"/>
      <c r="AO42" s="41"/>
      <c r="AP42" s="42"/>
      <c r="AQ42" s="41"/>
      <c r="AR42" s="41"/>
      <c r="AS42" s="42"/>
      <c r="AT42" s="41">
        <v>77</v>
      </c>
      <c r="AU42" s="43">
        <f t="shared" si="9"/>
        <v>92.909090909090907</v>
      </c>
      <c r="AV42" s="44">
        <f t="shared" si="10"/>
        <v>93</v>
      </c>
      <c r="AW42" s="45"/>
      <c r="AX42" s="41">
        <v>90</v>
      </c>
      <c r="AY42" s="52">
        <v>90</v>
      </c>
      <c r="AZ42" s="42"/>
      <c r="BA42" s="41"/>
      <c r="BB42" s="41"/>
      <c r="BC42" s="42">
        <v>90</v>
      </c>
      <c r="BD42" s="41"/>
      <c r="BE42" s="41"/>
      <c r="BF42" s="42">
        <v>100</v>
      </c>
      <c r="BG42" s="41"/>
      <c r="BH42" s="41"/>
      <c r="BI42" s="42"/>
      <c r="BJ42" s="41"/>
      <c r="BK42" s="41"/>
      <c r="BL42" s="42"/>
      <c r="BM42" s="42">
        <f t="shared" si="11"/>
        <v>90</v>
      </c>
      <c r="BN42" s="42">
        <f t="shared" si="12"/>
        <v>90</v>
      </c>
      <c r="BO42" s="42">
        <f t="shared" si="13"/>
        <v>100</v>
      </c>
      <c r="BP42" s="42" t="str">
        <f t="shared" si="14"/>
        <v/>
      </c>
      <c r="BQ42" s="42" t="str">
        <f t="shared" si="15"/>
        <v/>
      </c>
      <c r="BR42" s="42">
        <f t="shared" si="16"/>
        <v>93</v>
      </c>
      <c r="BS42" s="41"/>
      <c r="BT42" s="52">
        <v>90</v>
      </c>
      <c r="BU42" s="42"/>
      <c r="BV42" s="41"/>
      <c r="BW42" s="52"/>
      <c r="BX42" s="52">
        <v>95</v>
      </c>
      <c r="BY42" s="52">
        <v>100</v>
      </c>
      <c r="BZ42" s="41"/>
      <c r="CA42" s="42"/>
      <c r="CB42" s="41"/>
      <c r="CC42" s="41"/>
      <c r="CD42" s="42"/>
      <c r="CE42" s="41"/>
      <c r="CF42" s="41"/>
      <c r="CG42" s="42"/>
      <c r="CH42" s="42">
        <f t="shared" si="17"/>
        <v>90</v>
      </c>
      <c r="CI42" s="42">
        <f t="shared" si="18"/>
        <v>95</v>
      </c>
      <c r="CJ42" s="42">
        <f t="shared" si="19"/>
        <v>100</v>
      </c>
      <c r="CK42" s="42" t="str">
        <f t="shared" si="20"/>
        <v/>
      </c>
      <c r="CL42" s="42" t="str">
        <f t="shared" si="21"/>
        <v/>
      </c>
      <c r="CM42" s="43">
        <f t="shared" si="22"/>
        <v>94.5</v>
      </c>
      <c r="CN42" s="44">
        <f t="shared" si="23"/>
        <v>95</v>
      </c>
      <c r="CO42" s="45"/>
      <c r="CP42" s="52">
        <v>11</v>
      </c>
      <c r="CQ42" s="46" t="str">
        <f t="shared" si="24"/>
        <v xml:space="preserve">Memiliki kemampuan pemahanan  QS Yunus 41-42 Almaidah 32 tg  Toleransi, Iman Kepada Rasul Allah, Khotbah,Tablegh,Dakwah, Hormad pada orang tua dan guru, Perkembangan Islam pada masa Moderen, </v>
      </c>
      <c r="CR42" s="45"/>
      <c r="CS42" s="52">
        <v>11</v>
      </c>
      <c r="CT42" s="46" t="str">
        <f t="shared" si="25"/>
        <v xml:space="preserve">Memiliki keterampilan  Mencari Tajwid QS Yunus QS,Almaidah, Menybtkan jumlah Rasul yg wajib diimani, Membuat contoh Khotbah Jum ad, Membuat contoh ,kisah anak Sholeh, Mencari Tokoh islam,bidang IPTEK,Budaya, </v>
      </c>
    </row>
    <row r="43" spans="1:110" x14ac:dyDescent="0.25">
      <c r="A43" s="8">
        <v>33</v>
      </c>
      <c r="B43" s="8">
        <v>69608</v>
      </c>
      <c r="C43" s="8" t="s">
        <v>85</v>
      </c>
      <c r="E43" s="47">
        <f t="shared" ref="E43:E60" si="26">AV43</f>
        <v>95</v>
      </c>
      <c r="F43" s="8" t="str">
        <f t="shared" ref="F43:F60" si="27">IF(E43="","",IF(E43&lt;=69,"D",IF(E43&lt;=75,"C",IF(E43&lt;=90,"B",IF(E43&lt;=100,"A","E")))))</f>
        <v>A</v>
      </c>
      <c r="G43" s="8" t="str">
        <f t="shared" ref="G43:G60" si="28">CQ43</f>
        <v xml:space="preserve">Memiliki kemampuan pemahanan  QS Yunus 41-42 Almaidah 32 tg  Toleransi, Iman Kepada Rasul Allah, Khotbah,Tablegh,Dakwah, Hormad pada orang tua dan guru, Perkembangan Islam pada masa Moderen, </v>
      </c>
      <c r="H43" s="47">
        <f t="shared" ref="H43:H60" si="29">CN43</f>
        <v>98</v>
      </c>
      <c r="I43" s="8" t="str">
        <f t="shared" ref="I43:I60" si="30">IF(H43="","",IF(H43&lt;=69,"D",IF(H43&lt;=75,"C",IF(H43&lt;=90,"B",IF(H43&lt;=100,"A","E")))))</f>
        <v>A</v>
      </c>
      <c r="J43" s="8" t="str">
        <f t="shared" ref="J43:J60" si="31">CT43</f>
        <v xml:space="preserve">Memiliki keterampilan  Mencari Tajwid QS Yunus QS,Almaidah, Menybtkan jumlah Rasul yg wajib diimani, Membuat contoh Khotbah Jum ad, Membuat contoh ,kisah anak Sholeh, Mencari Tokoh islam,bidang IPTEK,Budaya, </v>
      </c>
      <c r="K43" s="13"/>
      <c r="L43" s="41">
        <f t="shared" ref="L43:L60" si="32">AD43</f>
        <v>97</v>
      </c>
      <c r="M43" s="41">
        <f t="shared" ref="M43:M60" si="33">IF(COUNTBLANK(AT43:AT43),"",AT43)</f>
        <v>94</v>
      </c>
      <c r="O43" s="41">
        <v>95</v>
      </c>
      <c r="P43" s="41">
        <v>95</v>
      </c>
      <c r="Q43" s="42"/>
      <c r="R43" s="41">
        <v>100</v>
      </c>
      <c r="S43" s="41"/>
      <c r="T43" s="42"/>
      <c r="U43" s="52">
        <v>95</v>
      </c>
      <c r="V43" s="41"/>
      <c r="W43" s="52"/>
      <c r="X43" s="41"/>
      <c r="Y43" s="41"/>
      <c r="Z43" s="42">
        <v>100</v>
      </c>
      <c r="AA43" s="41"/>
      <c r="AB43" s="41"/>
      <c r="AC43" s="42"/>
      <c r="AD43" s="42">
        <f t="shared" ref="AD43:AD60" si="34">IF(AND(O43="",P43="",Q43=""),"",ROUND(AVERAGE(O43:AC43),0))</f>
        <v>97</v>
      </c>
      <c r="AE43" s="41">
        <v>95</v>
      </c>
      <c r="AF43" s="52">
        <v>90</v>
      </c>
      <c r="AG43" s="42"/>
      <c r="AH43" s="41"/>
      <c r="AI43" s="52"/>
      <c r="AJ43" s="42">
        <v>100</v>
      </c>
      <c r="AK43" s="41">
        <v>95</v>
      </c>
      <c r="AL43" s="41"/>
      <c r="AM43" s="42">
        <v>90</v>
      </c>
      <c r="AN43" s="41"/>
      <c r="AO43" s="41"/>
      <c r="AP43" s="42"/>
      <c r="AQ43" s="41"/>
      <c r="AR43" s="41"/>
      <c r="AS43" s="42"/>
      <c r="AT43" s="41">
        <v>94</v>
      </c>
      <c r="AU43" s="43">
        <f t="shared" ref="AU43:AU60" si="35">IF(AT43="","",AVERAGE(O43:AC43,AE43:AT43))</f>
        <v>95.36363636363636</v>
      </c>
      <c r="AV43" s="44">
        <f t="shared" ref="AV43:AV60" si="36">IF(AU43="","",ROUND(AU43,0))</f>
        <v>95</v>
      </c>
      <c r="AW43" s="45"/>
      <c r="AX43" s="41">
        <v>95</v>
      </c>
      <c r="AY43" s="52">
        <v>95</v>
      </c>
      <c r="AZ43" s="42"/>
      <c r="BA43" s="41"/>
      <c r="BB43" s="41"/>
      <c r="BC43" s="42">
        <v>95</v>
      </c>
      <c r="BD43" s="41"/>
      <c r="BE43" s="41"/>
      <c r="BF43" s="42">
        <v>100</v>
      </c>
      <c r="BG43" s="41"/>
      <c r="BH43" s="41"/>
      <c r="BI43" s="42"/>
      <c r="BJ43" s="41"/>
      <c r="BK43" s="41"/>
      <c r="BL43" s="42"/>
      <c r="BM43" s="42">
        <f t="shared" ref="BM43:BM60" si="37">IF(AND(AZ43="",AY43="",AX43=""),"",MAX(AX43:AZ43))</f>
        <v>95</v>
      </c>
      <c r="BN43" s="42">
        <f t="shared" ref="BN43:BN60" si="38">IF(AND(BB43="",BC43="",BA43=""),"",MAX(BA43:BC43))</f>
        <v>95</v>
      </c>
      <c r="BO43" s="42">
        <f t="shared" ref="BO43:BO60" si="39">IF(AND(BD43="",BE43="",BF43=""),"",MAX(BD43:BF43))</f>
        <v>100</v>
      </c>
      <c r="BP43" s="42" t="str">
        <f t="shared" ref="BP43:BP60" si="40">IF(AND(BG43="",BH43="",BI43=""),"",MAX(BG43:BI43))</f>
        <v/>
      </c>
      <c r="BQ43" s="42" t="str">
        <f t="shared" ref="BQ43:BQ60" si="41">IF(AND(BJ43="",BK43="",BL43=""),"",MAX(BJ43:BL43))</f>
        <v/>
      </c>
      <c r="BR43" s="42">
        <f t="shared" ref="BR43:BR60" si="42">IF(AND(BM43=""),"",ROUND(AVERAGE(BM43:BQ43),0))</f>
        <v>97</v>
      </c>
      <c r="BS43" s="41"/>
      <c r="BT43" s="52">
        <v>95</v>
      </c>
      <c r="BU43" s="42"/>
      <c r="BV43" s="41"/>
      <c r="BW43" s="52"/>
      <c r="BX43" s="52">
        <v>100</v>
      </c>
      <c r="BY43" s="52">
        <v>100</v>
      </c>
      <c r="BZ43" s="41"/>
      <c r="CA43" s="42"/>
      <c r="CB43" s="41"/>
      <c r="CC43" s="41"/>
      <c r="CD43" s="42"/>
      <c r="CE43" s="41"/>
      <c r="CF43" s="41"/>
      <c r="CG43" s="42"/>
      <c r="CH43" s="42">
        <f t="shared" ref="CH43:CH60" si="43">IF(AND(BU43="",BT43="",BS43=""),"",MAX(BS43:BU43))</f>
        <v>95</v>
      </c>
      <c r="CI43" s="42">
        <f t="shared" ref="CI43:CI60" si="44">IF(AND(BW43="",BX43="",BV43=""),"",MAX(BV43:BX43))</f>
        <v>100</v>
      </c>
      <c r="CJ43" s="42">
        <f t="shared" ref="CJ43:CJ60" si="45">IF(AND(BY43="",BZ43="",CA43=""),"",MAX(BY43:CA43))</f>
        <v>100</v>
      </c>
      <c r="CK43" s="42" t="str">
        <f t="shared" ref="CK43:CK60" si="46">IF(AND(CB43="",CC43="",CD43=""),"",MAX(CB43:CD43))</f>
        <v/>
      </c>
      <c r="CL43" s="42" t="str">
        <f t="shared" ref="CL43:CL60" si="47">IF(AND(CE43="",CF43="",CG43=""),"",MAX(CE43:CG43))</f>
        <v/>
      </c>
      <c r="CM43" s="43">
        <f t="shared" ref="CM43:CM60" si="48">IF(AND(CH43=""),"",AVERAGE(BR43,CH43:CL43))</f>
        <v>98</v>
      </c>
      <c r="CN43" s="44">
        <f t="shared" ref="CN43:CN60" si="49">IF(CM43="","",ROUND(CM43,0))</f>
        <v>98</v>
      </c>
      <c r="CO43" s="45"/>
      <c r="CP43" s="52">
        <v>11</v>
      </c>
      <c r="CQ43" s="46" t="str">
        <f t="shared" si="24"/>
        <v xml:space="preserve">Memiliki kemampuan pemahanan  QS Yunus 41-42 Almaidah 32 tg  Toleransi, Iman Kepada Rasul Allah, Khotbah,Tablegh,Dakwah, Hormad pada orang tua dan guru, Perkembangan Islam pada masa Moderen, </v>
      </c>
      <c r="CR43" s="45"/>
      <c r="CS43" s="52">
        <v>11</v>
      </c>
      <c r="CT43" s="46" t="str">
        <f t="shared" ref="CT43:CT60" si="50">IF(CS43="","",VLOOKUP(CS43,$DE$22:$DF$33,2,0))</f>
        <v xml:space="preserve">Memiliki keterampilan  Mencari Tajwid QS Yunus QS,Almaidah, Menybtkan jumlah Rasul yg wajib diimani, Membuat contoh Khotbah Jum ad, Membuat contoh ,kisah anak Sholeh, Mencari Tokoh islam,bidang IPTEK,Budaya, </v>
      </c>
    </row>
    <row r="44" spans="1:110" x14ac:dyDescent="0.25">
      <c r="A44" s="8">
        <v>34</v>
      </c>
      <c r="B44" s="8">
        <v>69623</v>
      </c>
      <c r="C44" s="8" t="s">
        <v>86</v>
      </c>
      <c r="E44" s="47">
        <f t="shared" si="26"/>
        <v>93</v>
      </c>
      <c r="F44" s="8" t="str">
        <f t="shared" si="27"/>
        <v>A</v>
      </c>
      <c r="G44" s="8" t="str">
        <f t="shared" si="28"/>
        <v xml:space="preserve">Memiliki kemampuan pemahanan  QS Yunus 41-42 Almaidah 32 tg  Toleransi, Iman Kepada Rasul Allah, Khotbah,Tablegh,Dakwah, Hormad pada orang tua dan guru, Perkembangan Islam pada masa Moderen, </v>
      </c>
      <c r="H44" s="47">
        <f t="shared" si="29"/>
        <v>97</v>
      </c>
      <c r="I44" s="8" t="str">
        <f t="shared" si="30"/>
        <v>A</v>
      </c>
      <c r="J44" s="8" t="str">
        <f t="shared" si="31"/>
        <v xml:space="preserve">Memiliki keterampilan  Mencari Tajwid QS Yunus QS,Almaidah, Menybtkan jumlah Rasul yg wajib diimani, Membuat contoh Khotbah Jum ad, Membuat contoh ,kisah anak Sholeh, Mencari Tokoh islam,bidang IPTEK,Budaya, </v>
      </c>
      <c r="K44" s="13"/>
      <c r="L44" s="41">
        <f t="shared" si="32"/>
        <v>95</v>
      </c>
      <c r="M44" s="41">
        <f t="shared" si="33"/>
        <v>77</v>
      </c>
      <c r="O44" s="41">
        <v>95</v>
      </c>
      <c r="P44" s="41">
        <v>95</v>
      </c>
      <c r="Q44" s="42"/>
      <c r="R44" s="41">
        <v>100</v>
      </c>
      <c r="S44" s="41"/>
      <c r="T44" s="42"/>
      <c r="U44" s="52">
        <v>95</v>
      </c>
      <c r="V44" s="41"/>
      <c r="W44" s="52"/>
      <c r="X44" s="41"/>
      <c r="Y44" s="41"/>
      <c r="Z44" s="42">
        <v>90</v>
      </c>
      <c r="AA44" s="41"/>
      <c r="AB44" s="41"/>
      <c r="AC44" s="42"/>
      <c r="AD44" s="42">
        <f t="shared" si="34"/>
        <v>95</v>
      </c>
      <c r="AE44" s="41">
        <v>95</v>
      </c>
      <c r="AF44" s="52">
        <v>90</v>
      </c>
      <c r="AG44" s="42"/>
      <c r="AH44" s="41"/>
      <c r="AI44" s="52"/>
      <c r="AJ44" s="42">
        <v>100</v>
      </c>
      <c r="AK44" s="41">
        <v>90</v>
      </c>
      <c r="AL44" s="41"/>
      <c r="AM44" s="42">
        <v>95</v>
      </c>
      <c r="AN44" s="41"/>
      <c r="AO44" s="41"/>
      <c r="AP44" s="42"/>
      <c r="AQ44" s="41"/>
      <c r="AR44" s="41"/>
      <c r="AS44" s="42"/>
      <c r="AT44" s="41">
        <v>77</v>
      </c>
      <c r="AU44" s="43">
        <f t="shared" si="35"/>
        <v>92.909090909090907</v>
      </c>
      <c r="AV44" s="44">
        <f t="shared" si="36"/>
        <v>93</v>
      </c>
      <c r="AW44" s="45"/>
      <c r="AX44" s="41">
        <v>90</v>
      </c>
      <c r="AY44" s="52">
        <v>90</v>
      </c>
      <c r="AZ44" s="42"/>
      <c r="BA44" s="41"/>
      <c r="BB44" s="41"/>
      <c r="BC44" s="42">
        <v>90</v>
      </c>
      <c r="BD44" s="41"/>
      <c r="BE44" s="41"/>
      <c r="BF44" s="42">
        <v>100</v>
      </c>
      <c r="BG44" s="41"/>
      <c r="BH44" s="41"/>
      <c r="BI44" s="42"/>
      <c r="BJ44" s="41"/>
      <c r="BK44" s="41"/>
      <c r="BL44" s="42"/>
      <c r="BM44" s="42">
        <f t="shared" si="37"/>
        <v>90</v>
      </c>
      <c r="BN44" s="42">
        <f t="shared" si="38"/>
        <v>90</v>
      </c>
      <c r="BO44" s="42">
        <f t="shared" si="39"/>
        <v>100</v>
      </c>
      <c r="BP44" s="42" t="str">
        <f t="shared" si="40"/>
        <v/>
      </c>
      <c r="BQ44" s="42" t="str">
        <f t="shared" si="41"/>
        <v/>
      </c>
      <c r="BR44" s="42">
        <f t="shared" si="42"/>
        <v>93</v>
      </c>
      <c r="BS44" s="41"/>
      <c r="BT44" s="52">
        <v>95</v>
      </c>
      <c r="BU44" s="42"/>
      <c r="BV44" s="41"/>
      <c r="BW44" s="52"/>
      <c r="BX44" s="52">
        <v>100</v>
      </c>
      <c r="BY44" s="52">
        <v>100</v>
      </c>
      <c r="BZ44" s="41"/>
      <c r="CA44" s="42"/>
      <c r="CB44" s="41"/>
      <c r="CC44" s="41"/>
      <c r="CD44" s="42"/>
      <c r="CE44" s="41"/>
      <c r="CF44" s="41"/>
      <c r="CG44" s="42"/>
      <c r="CH44" s="42">
        <f t="shared" si="43"/>
        <v>95</v>
      </c>
      <c r="CI44" s="42">
        <f t="shared" si="44"/>
        <v>100</v>
      </c>
      <c r="CJ44" s="42">
        <f t="shared" si="45"/>
        <v>100</v>
      </c>
      <c r="CK44" s="42" t="str">
        <f t="shared" si="46"/>
        <v/>
      </c>
      <c r="CL44" s="42" t="str">
        <f t="shared" si="47"/>
        <v/>
      </c>
      <c r="CM44" s="43">
        <f t="shared" si="48"/>
        <v>97</v>
      </c>
      <c r="CN44" s="44">
        <f t="shared" si="49"/>
        <v>97</v>
      </c>
      <c r="CO44" s="45"/>
      <c r="CP44" s="52">
        <v>11</v>
      </c>
      <c r="CQ44" s="46" t="str">
        <f t="shared" si="24"/>
        <v xml:space="preserve">Memiliki kemampuan pemahanan  QS Yunus 41-42 Almaidah 32 tg  Toleransi, Iman Kepada Rasul Allah, Khotbah,Tablegh,Dakwah, Hormad pada orang tua dan guru, Perkembangan Islam pada masa Moderen, </v>
      </c>
      <c r="CR44" s="45"/>
      <c r="CS44" s="52">
        <v>11</v>
      </c>
      <c r="CT44" s="46" t="str">
        <f t="shared" si="50"/>
        <v xml:space="preserve">Memiliki keterampilan  Mencari Tajwid QS Yunus QS,Almaidah, Menybtkan jumlah Rasul yg wajib diimani, Membuat contoh Khotbah Jum ad, Membuat contoh ,kisah anak Sholeh, Mencari Tokoh islam,bidang IPTEK,Budaya, </v>
      </c>
    </row>
    <row r="45" spans="1:110" x14ac:dyDescent="0.25">
      <c r="A45" s="8">
        <v>35</v>
      </c>
      <c r="B45" s="8">
        <v>69638</v>
      </c>
      <c r="C45" s="8" t="s">
        <v>87</v>
      </c>
      <c r="E45" s="47">
        <f t="shared" si="26"/>
        <v>91</v>
      </c>
      <c r="F45" s="8" t="str">
        <f t="shared" si="27"/>
        <v>A</v>
      </c>
      <c r="G45" s="8" t="str">
        <f t="shared" si="28"/>
        <v xml:space="preserve">Memiliki kemampuan pemahanan  QS Yunus 41-42 Almaidah 32 tg  Toleransi, Iman Kepada Rasul Allah, Khotbah,Tablegh,Dakwah, Hormad pada orang tua dan guru, Perkembangan Islam pada masa Moderen, </v>
      </c>
      <c r="H45" s="47">
        <f t="shared" si="29"/>
        <v>93</v>
      </c>
      <c r="I45" s="8" t="str">
        <f t="shared" si="30"/>
        <v>A</v>
      </c>
      <c r="J45" s="8" t="str">
        <f t="shared" si="31"/>
        <v xml:space="preserve">Memiliki keterampilan  Mencari Tajwid QS Yunus QS,Almaidah, Menybtkan jumlah Rasul yg wajib diimani, Membuat contoh Khotbah Jum ad, Membuat contoh ,kisah anak Sholeh, Mencari Tokoh islam,bidang IPTEK,Budaya, </v>
      </c>
      <c r="K45" s="13"/>
      <c r="L45" s="41">
        <f t="shared" si="32"/>
        <v>91</v>
      </c>
      <c r="M45" s="41">
        <f t="shared" si="33"/>
        <v>70</v>
      </c>
      <c r="O45" s="41">
        <v>80</v>
      </c>
      <c r="P45" s="41">
        <v>80</v>
      </c>
      <c r="Q45" s="42"/>
      <c r="R45" s="41">
        <v>100</v>
      </c>
      <c r="S45" s="41"/>
      <c r="T45" s="42"/>
      <c r="U45" s="52">
        <v>95</v>
      </c>
      <c r="V45" s="41"/>
      <c r="W45" s="52"/>
      <c r="X45" s="41"/>
      <c r="Y45" s="41"/>
      <c r="Z45" s="42">
        <v>100</v>
      </c>
      <c r="AA45" s="41"/>
      <c r="AB45" s="41"/>
      <c r="AC45" s="42"/>
      <c r="AD45" s="42">
        <f t="shared" si="34"/>
        <v>91</v>
      </c>
      <c r="AE45" s="41">
        <v>95</v>
      </c>
      <c r="AF45" s="52">
        <v>95</v>
      </c>
      <c r="AG45" s="42"/>
      <c r="AH45" s="41"/>
      <c r="AI45" s="52"/>
      <c r="AJ45" s="42">
        <v>95</v>
      </c>
      <c r="AK45" s="41">
        <v>95</v>
      </c>
      <c r="AL45" s="41"/>
      <c r="AM45" s="42">
        <v>95</v>
      </c>
      <c r="AN45" s="41"/>
      <c r="AO45" s="41"/>
      <c r="AP45" s="42"/>
      <c r="AQ45" s="41"/>
      <c r="AR45" s="41"/>
      <c r="AS45" s="42"/>
      <c r="AT45" s="41">
        <v>70</v>
      </c>
      <c r="AU45" s="43">
        <f t="shared" si="35"/>
        <v>90.909090909090907</v>
      </c>
      <c r="AV45" s="44">
        <f t="shared" si="36"/>
        <v>91</v>
      </c>
      <c r="AW45" s="45"/>
      <c r="AX45" s="41">
        <v>90</v>
      </c>
      <c r="AY45" s="52">
        <v>80</v>
      </c>
      <c r="AZ45" s="42"/>
      <c r="BA45" s="41"/>
      <c r="BB45" s="41"/>
      <c r="BC45" s="42">
        <v>90</v>
      </c>
      <c r="BD45" s="41"/>
      <c r="BE45" s="41"/>
      <c r="BF45" s="42">
        <v>100</v>
      </c>
      <c r="BG45" s="41"/>
      <c r="BH45" s="41"/>
      <c r="BI45" s="42"/>
      <c r="BJ45" s="41"/>
      <c r="BK45" s="41"/>
      <c r="BL45" s="42"/>
      <c r="BM45" s="42">
        <f t="shared" si="37"/>
        <v>90</v>
      </c>
      <c r="BN45" s="42">
        <f t="shared" si="38"/>
        <v>90</v>
      </c>
      <c r="BO45" s="42">
        <f t="shared" si="39"/>
        <v>100</v>
      </c>
      <c r="BP45" s="42" t="str">
        <f t="shared" si="40"/>
        <v/>
      </c>
      <c r="BQ45" s="42" t="str">
        <f t="shared" si="41"/>
        <v/>
      </c>
      <c r="BR45" s="42">
        <f t="shared" si="42"/>
        <v>93</v>
      </c>
      <c r="BS45" s="41"/>
      <c r="BT45" s="41">
        <v>90</v>
      </c>
      <c r="BU45" s="42"/>
      <c r="BV45" s="41"/>
      <c r="BW45" s="52"/>
      <c r="BX45" s="52">
        <v>90</v>
      </c>
      <c r="BY45" s="52">
        <v>100</v>
      </c>
      <c r="BZ45" s="41"/>
      <c r="CA45" s="42"/>
      <c r="CB45" s="41"/>
      <c r="CC45" s="41"/>
      <c r="CD45" s="42"/>
      <c r="CE45" s="41"/>
      <c r="CF45" s="41"/>
      <c r="CG45" s="42"/>
      <c r="CH45" s="42">
        <f t="shared" si="43"/>
        <v>90</v>
      </c>
      <c r="CI45" s="42">
        <f t="shared" si="44"/>
        <v>90</v>
      </c>
      <c r="CJ45" s="42">
        <f t="shared" si="45"/>
        <v>100</v>
      </c>
      <c r="CK45" s="42" t="str">
        <f t="shared" si="46"/>
        <v/>
      </c>
      <c r="CL45" s="42" t="str">
        <f t="shared" si="47"/>
        <v/>
      </c>
      <c r="CM45" s="43">
        <f t="shared" si="48"/>
        <v>93.25</v>
      </c>
      <c r="CN45" s="44">
        <f t="shared" si="49"/>
        <v>93</v>
      </c>
      <c r="CO45" s="45"/>
      <c r="CP45" s="52">
        <v>11</v>
      </c>
      <c r="CQ45" s="46" t="str">
        <f t="shared" si="24"/>
        <v xml:space="preserve">Memiliki kemampuan pemahanan  QS Yunus 41-42 Almaidah 32 tg  Toleransi, Iman Kepada Rasul Allah, Khotbah,Tablegh,Dakwah, Hormad pada orang tua dan guru, Perkembangan Islam pada masa Moderen, </v>
      </c>
      <c r="CR45" s="45"/>
      <c r="CS45" s="41">
        <v>11</v>
      </c>
      <c r="CT45" s="46" t="str">
        <f t="shared" si="50"/>
        <v xml:space="preserve">Memiliki keterampilan  Mencari Tajwid QS Yunus QS,Almaidah, Menybtkan jumlah Rasul yg wajib diimani, Membuat contoh Khotbah Jum ad, Membuat contoh ,kisah anak Sholeh, Mencari Tokoh islam,bidang IPTEK,Budaya, </v>
      </c>
    </row>
    <row r="46" spans="1:110" x14ac:dyDescent="0.25">
      <c r="A46" s="8"/>
      <c r="B46" s="8"/>
      <c r="C46" s="8"/>
      <c r="E46" s="47" t="str">
        <f t="shared" si="26"/>
        <v/>
      </c>
      <c r="F46" s="8" t="str">
        <f t="shared" si="27"/>
        <v/>
      </c>
      <c r="G46" s="8" t="str">
        <f t="shared" si="28"/>
        <v/>
      </c>
      <c r="H46" s="47" t="str">
        <f t="shared" si="29"/>
        <v/>
      </c>
      <c r="I46" s="8" t="str">
        <f t="shared" si="30"/>
        <v/>
      </c>
      <c r="J46" s="8" t="str">
        <f t="shared" si="31"/>
        <v/>
      </c>
      <c r="K46" s="13"/>
      <c r="L46" s="41" t="str">
        <f t="shared" si="32"/>
        <v/>
      </c>
      <c r="M46" s="41" t="str">
        <f t="shared" si="33"/>
        <v/>
      </c>
      <c r="O46" s="41"/>
      <c r="P46" s="41"/>
      <c r="Q46" s="42"/>
      <c r="R46" s="41"/>
      <c r="S46" s="41"/>
      <c r="T46" s="42"/>
      <c r="U46" s="41"/>
      <c r="V46" s="41"/>
      <c r="W46" s="42"/>
      <c r="X46" s="41"/>
      <c r="Y46" s="41"/>
      <c r="Z46" s="42"/>
      <c r="AA46" s="41"/>
      <c r="AB46" s="41"/>
      <c r="AC46" s="42"/>
      <c r="AD46" s="42" t="str">
        <f t="shared" si="34"/>
        <v/>
      </c>
      <c r="AE46" s="41"/>
      <c r="AF46" s="52"/>
      <c r="AG46" s="42"/>
      <c r="AH46" s="41"/>
      <c r="AI46" s="52"/>
      <c r="AJ46" s="42"/>
      <c r="AK46" s="41"/>
      <c r="AL46" s="41"/>
      <c r="AM46" s="42"/>
      <c r="AN46" s="41"/>
      <c r="AO46" s="41"/>
      <c r="AP46" s="42"/>
      <c r="AQ46" s="41"/>
      <c r="AR46" s="41"/>
      <c r="AS46" s="42"/>
      <c r="AT46" s="41"/>
      <c r="AU46" s="43" t="str">
        <f t="shared" si="35"/>
        <v/>
      </c>
      <c r="AV46" s="44" t="str">
        <f t="shared" si="36"/>
        <v/>
      </c>
      <c r="AW46" s="45"/>
      <c r="AX46" s="41"/>
      <c r="AY46" s="52"/>
      <c r="AZ46" s="42"/>
      <c r="BA46" s="41"/>
      <c r="BB46" s="41"/>
      <c r="BC46" s="42"/>
      <c r="BD46" s="41"/>
      <c r="BE46" s="41"/>
      <c r="BF46" s="42"/>
      <c r="BG46" s="41"/>
      <c r="BH46" s="41"/>
      <c r="BI46" s="42"/>
      <c r="BJ46" s="41"/>
      <c r="BK46" s="41"/>
      <c r="BL46" s="42"/>
      <c r="BM46" s="42" t="str">
        <f t="shared" si="37"/>
        <v/>
      </c>
      <c r="BN46" s="42" t="str">
        <f t="shared" si="38"/>
        <v/>
      </c>
      <c r="BO46" s="42" t="str">
        <f t="shared" si="39"/>
        <v/>
      </c>
      <c r="BP46" s="42" t="str">
        <f t="shared" si="40"/>
        <v/>
      </c>
      <c r="BQ46" s="42" t="str">
        <f t="shared" si="41"/>
        <v/>
      </c>
      <c r="BR46" s="42" t="str">
        <f t="shared" si="42"/>
        <v/>
      </c>
      <c r="BS46" s="41"/>
      <c r="BT46" s="41"/>
      <c r="BU46" s="42"/>
      <c r="BV46" s="41"/>
      <c r="BW46" s="52"/>
      <c r="BX46" s="42"/>
      <c r="BY46" s="41"/>
      <c r="BZ46" s="41"/>
      <c r="CA46" s="42"/>
      <c r="CB46" s="41"/>
      <c r="CC46" s="41"/>
      <c r="CD46" s="42"/>
      <c r="CE46" s="41"/>
      <c r="CF46" s="41"/>
      <c r="CG46" s="42"/>
      <c r="CH46" s="42" t="str">
        <f t="shared" si="43"/>
        <v/>
      </c>
      <c r="CI46" s="42" t="str">
        <f t="shared" si="44"/>
        <v/>
      </c>
      <c r="CJ46" s="42" t="str">
        <f t="shared" si="45"/>
        <v/>
      </c>
      <c r="CK46" s="42" t="str">
        <f t="shared" si="46"/>
        <v/>
      </c>
      <c r="CL46" s="42" t="str">
        <f t="shared" si="47"/>
        <v/>
      </c>
      <c r="CM46" s="43" t="str">
        <f t="shared" si="48"/>
        <v/>
      </c>
      <c r="CN46" s="44" t="str">
        <f t="shared" si="49"/>
        <v/>
      </c>
      <c r="CO46" s="45"/>
      <c r="CP46" s="52"/>
      <c r="CQ46" s="46" t="str">
        <f t="shared" ref="CQ44:CQ75" si="51">IF(CP81="","",VLOOKUP(CP81,$DE$9:$DF$20,2,0))</f>
        <v/>
      </c>
      <c r="CR46" s="45"/>
      <c r="CS46" s="41"/>
      <c r="CT46" s="46" t="str">
        <f t="shared" si="50"/>
        <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52"/>
      <c r="AG47" s="42"/>
      <c r="AH47" s="41"/>
      <c r="AI47" s="52"/>
      <c r="AJ47" s="42"/>
      <c r="AK47" s="41"/>
      <c r="AL47" s="41"/>
      <c r="AM47" s="42"/>
      <c r="AN47" s="41"/>
      <c r="AO47" s="41"/>
      <c r="AP47" s="42"/>
      <c r="AQ47" s="41"/>
      <c r="AR47" s="41"/>
      <c r="AS47" s="42"/>
      <c r="AT47" s="41"/>
      <c r="AU47" s="43" t="str">
        <f t="shared" si="35"/>
        <v/>
      </c>
      <c r="AV47" s="44" t="str">
        <f t="shared" si="36"/>
        <v/>
      </c>
      <c r="AW47" s="45"/>
      <c r="AX47" s="41"/>
      <c r="AY47" s="52"/>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52"/>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1"/>
        <v/>
      </c>
      <c r="CR47" s="45"/>
      <c r="CS47" s="41"/>
      <c r="CT47" s="46" t="str">
        <f t="shared" si="50"/>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52"/>
      <c r="AG48" s="42"/>
      <c r="AH48" s="41"/>
      <c r="AI48" s="52"/>
      <c r="AJ48" s="42"/>
      <c r="AK48" s="41"/>
      <c r="AL48" s="41"/>
      <c r="AM48" s="42"/>
      <c r="AN48" s="41"/>
      <c r="AO48" s="41"/>
      <c r="AP48" s="42"/>
      <c r="AQ48" s="41"/>
      <c r="AR48" s="41"/>
      <c r="AS48" s="42"/>
      <c r="AT48" s="41"/>
      <c r="AU48" s="43" t="str">
        <f t="shared" si="35"/>
        <v/>
      </c>
      <c r="AV48" s="44" t="str">
        <f t="shared" si="36"/>
        <v/>
      </c>
      <c r="AW48" s="45"/>
      <c r="AX48" s="41"/>
      <c r="AY48" s="52"/>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52"/>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1"/>
        <v/>
      </c>
      <c r="CR48" s="45"/>
      <c r="CS48" s="41"/>
      <c r="CT48" s="46" t="str">
        <f t="shared" si="50"/>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52"/>
      <c r="AG49" s="42"/>
      <c r="AH49" s="41"/>
      <c r="AI49" s="52"/>
      <c r="AJ49" s="42"/>
      <c r="AK49" s="41"/>
      <c r="AL49" s="41"/>
      <c r="AM49" s="42"/>
      <c r="AN49" s="41"/>
      <c r="AO49" s="41"/>
      <c r="AP49" s="42"/>
      <c r="AQ49" s="41"/>
      <c r="AR49" s="41"/>
      <c r="AS49" s="42"/>
      <c r="AT49" s="41"/>
      <c r="AU49" s="43" t="str">
        <f t="shared" si="35"/>
        <v/>
      </c>
      <c r="AV49" s="44" t="str">
        <f t="shared" si="36"/>
        <v/>
      </c>
      <c r="AW49" s="45"/>
      <c r="AX49" s="41"/>
      <c r="AY49" s="52"/>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52"/>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1"/>
        <v/>
      </c>
      <c r="CR49" s="45"/>
      <c r="CS49" s="41"/>
      <c r="CT49" s="46" t="str">
        <f t="shared" si="50"/>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52"/>
      <c r="AG50" s="42"/>
      <c r="AH50" s="41"/>
      <c r="AI50" s="52"/>
      <c r="AJ50" s="42"/>
      <c r="AK50" s="41"/>
      <c r="AL50" s="41"/>
      <c r="AM50" s="42"/>
      <c r="AN50" s="41"/>
      <c r="AO50" s="41"/>
      <c r="AP50" s="42"/>
      <c r="AQ50" s="41"/>
      <c r="AR50" s="41"/>
      <c r="AS50" s="42"/>
      <c r="AT50" s="41"/>
      <c r="AU50" s="43" t="str">
        <f t="shared" si="35"/>
        <v/>
      </c>
      <c r="AV50" s="44" t="str">
        <f t="shared" si="36"/>
        <v/>
      </c>
      <c r="AW50" s="45"/>
      <c r="AX50" s="41"/>
      <c r="AY50" s="52"/>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52"/>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1"/>
        <v/>
      </c>
      <c r="CR50" s="45"/>
      <c r="CS50" s="41"/>
      <c r="CT50" s="46" t="str">
        <f t="shared" si="50"/>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52"/>
      <c r="AG51" s="42"/>
      <c r="AH51" s="41"/>
      <c r="AI51" s="52"/>
      <c r="AJ51" s="42"/>
      <c r="AK51" s="41"/>
      <c r="AL51" s="41"/>
      <c r="AM51" s="42"/>
      <c r="AN51" s="41"/>
      <c r="AO51" s="41"/>
      <c r="AP51" s="42"/>
      <c r="AQ51" s="41"/>
      <c r="AR51" s="41"/>
      <c r="AS51" s="42"/>
      <c r="AT51" s="41"/>
      <c r="AU51" s="43" t="str">
        <f t="shared" si="35"/>
        <v/>
      </c>
      <c r="AV51" s="44" t="str">
        <f t="shared" si="36"/>
        <v/>
      </c>
      <c r="AW51" s="45"/>
      <c r="AX51" s="41"/>
      <c r="AY51" s="52"/>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52"/>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1"/>
        <v/>
      </c>
      <c r="CR51" s="45"/>
      <c r="CS51" s="41"/>
      <c r="CT51" s="46" t="str">
        <f t="shared" si="50"/>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52"/>
      <c r="AG52" s="42"/>
      <c r="AH52" s="41"/>
      <c r="AI52" s="52"/>
      <c r="AJ52" s="42"/>
      <c r="AK52" s="41"/>
      <c r="AL52" s="41"/>
      <c r="AM52" s="42"/>
      <c r="AN52" s="41"/>
      <c r="AO52" s="41"/>
      <c r="AP52" s="42"/>
      <c r="AQ52" s="41"/>
      <c r="AR52" s="41"/>
      <c r="AS52" s="42"/>
      <c r="AT52" s="41"/>
      <c r="AU52" s="43" t="str">
        <f t="shared" si="35"/>
        <v/>
      </c>
      <c r="AV52" s="44" t="str">
        <f t="shared" si="36"/>
        <v/>
      </c>
      <c r="AW52" s="45"/>
      <c r="AX52" s="41"/>
      <c r="AY52" s="52"/>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52"/>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1"/>
        <v/>
      </c>
      <c r="CR52" s="45"/>
      <c r="CS52" s="41"/>
      <c r="CT52" s="46" t="str">
        <f t="shared" si="50"/>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52"/>
      <c r="AG53" s="42"/>
      <c r="AH53" s="41"/>
      <c r="AI53" s="52"/>
      <c r="AJ53" s="42"/>
      <c r="AK53" s="41"/>
      <c r="AL53" s="41"/>
      <c r="AM53" s="42"/>
      <c r="AN53" s="41"/>
      <c r="AO53" s="41"/>
      <c r="AP53" s="42"/>
      <c r="AQ53" s="41"/>
      <c r="AR53" s="41"/>
      <c r="AS53" s="42"/>
      <c r="AT53" s="41"/>
      <c r="AU53" s="43" t="str">
        <f t="shared" si="35"/>
        <v/>
      </c>
      <c r="AV53" s="44" t="str">
        <f t="shared" si="36"/>
        <v/>
      </c>
      <c r="AW53" s="45"/>
      <c r="AX53" s="41"/>
      <c r="AY53" s="52"/>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52"/>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1"/>
        <v/>
      </c>
      <c r="CR53" s="45"/>
      <c r="CS53" s="41"/>
      <c r="CT53" s="46" t="str">
        <f t="shared" si="50"/>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52"/>
      <c r="AG54" s="42"/>
      <c r="AH54" s="41"/>
      <c r="AI54" s="52"/>
      <c r="AJ54" s="42"/>
      <c r="AK54" s="41"/>
      <c r="AL54" s="41"/>
      <c r="AM54" s="42"/>
      <c r="AN54" s="41"/>
      <c r="AO54" s="41"/>
      <c r="AP54" s="42"/>
      <c r="AQ54" s="41"/>
      <c r="AR54" s="41"/>
      <c r="AS54" s="42"/>
      <c r="AT54" s="41"/>
      <c r="AU54" s="43" t="str">
        <f t="shared" si="35"/>
        <v/>
      </c>
      <c r="AV54" s="44" t="str">
        <f t="shared" si="36"/>
        <v/>
      </c>
      <c r="AW54" s="45"/>
      <c r="AX54" s="41"/>
      <c r="AY54" s="52"/>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52"/>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1"/>
        <v/>
      </c>
      <c r="CR54" s="45"/>
      <c r="CS54" s="41"/>
      <c r="CT54" s="46" t="str">
        <f t="shared" si="50"/>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52"/>
      <c r="AG55" s="42"/>
      <c r="AH55" s="41"/>
      <c r="AI55" s="52"/>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52"/>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1"/>
        <v/>
      </c>
      <c r="CR55" s="45"/>
      <c r="CS55" s="41"/>
      <c r="CT55" s="46" t="str">
        <f t="shared" si="50"/>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52"/>
      <c r="AG56" s="42"/>
      <c r="AH56" s="41"/>
      <c r="AI56" s="52"/>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52"/>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1"/>
        <v/>
      </c>
      <c r="CR56" s="45"/>
      <c r="CS56" s="41"/>
      <c r="CT56" s="46" t="str">
        <f t="shared" si="50"/>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52"/>
      <c r="AG57" s="42"/>
      <c r="AH57" s="41"/>
      <c r="AI57" s="52"/>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52"/>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1"/>
        <v/>
      </c>
      <c r="CR57" s="45"/>
      <c r="CS57" s="41"/>
      <c r="CT57" s="46" t="str">
        <f t="shared" si="50"/>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52"/>
      <c r="AG58" s="42"/>
      <c r="AH58" s="41"/>
      <c r="AI58" s="52"/>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52"/>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1"/>
        <v/>
      </c>
      <c r="CR58" s="45"/>
      <c r="CS58" s="41"/>
      <c r="CT58" s="46" t="str">
        <f t="shared" si="50"/>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52"/>
      <c r="AG59" s="42"/>
      <c r="AH59" s="41"/>
      <c r="AI59" s="52"/>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52"/>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1"/>
        <v/>
      </c>
      <c r="CR59" s="45"/>
      <c r="CS59" s="41"/>
      <c r="CT59" s="46" t="str">
        <f t="shared" si="50"/>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52"/>
      <c r="AG60" s="42"/>
      <c r="AH60" s="41"/>
      <c r="AI60" s="52"/>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52"/>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1"/>
        <v/>
      </c>
      <c r="CR60" s="45"/>
      <c r="CS60" s="41"/>
      <c r="CT60" s="46" t="str">
        <f t="shared" si="50"/>
        <v/>
      </c>
    </row>
    <row r="61" spans="1:98" x14ac:dyDescent="0.25">
      <c r="CP61" s="41"/>
    </row>
    <row r="62" spans="1:98" x14ac:dyDescent="0.25">
      <c r="CP62" s="41"/>
    </row>
    <row r="63" spans="1:98" x14ac:dyDescent="0.25">
      <c r="CP63" s="41"/>
    </row>
    <row r="64" spans="1:98" x14ac:dyDescent="0.25">
      <c r="CP64" s="41"/>
    </row>
    <row r="65" spans="94:94" x14ac:dyDescent="0.25">
      <c r="CP65" s="41"/>
    </row>
    <row r="66" spans="94:94" x14ac:dyDescent="0.25">
      <c r="CP66" s="41"/>
    </row>
    <row r="67" spans="94:94" x14ac:dyDescent="0.25">
      <c r="CP67" s="41"/>
    </row>
    <row r="68" spans="94:94" x14ac:dyDescent="0.25">
      <c r="CP68" s="41"/>
    </row>
    <row r="69" spans="94:94" x14ac:dyDescent="0.25">
      <c r="CP69" s="41"/>
    </row>
    <row r="70" spans="94:94" x14ac:dyDescent="0.25">
      <c r="CP70" s="41"/>
    </row>
    <row r="71" spans="94:94" x14ac:dyDescent="0.25">
      <c r="CP71" s="41"/>
    </row>
    <row r="72" spans="94:94" x14ac:dyDescent="0.25">
      <c r="CP72" s="41"/>
    </row>
    <row r="73" spans="94:94" x14ac:dyDescent="0.25">
      <c r="CP73" s="41"/>
    </row>
    <row r="74" spans="94:94" x14ac:dyDescent="0.25">
      <c r="CP74" s="41"/>
    </row>
    <row r="75" spans="94:94" x14ac:dyDescent="0.25">
      <c r="CP75" s="41"/>
    </row>
    <row r="76" spans="94:94" x14ac:dyDescent="0.25">
      <c r="CP76" s="41"/>
    </row>
    <row r="77" spans="94:94" x14ac:dyDescent="0.25">
      <c r="CP77" s="41"/>
    </row>
    <row r="78" spans="94:94" x14ac:dyDescent="0.25">
      <c r="CP78" s="41"/>
    </row>
    <row r="79" spans="94:94" x14ac:dyDescent="0.25">
      <c r="CP79" s="41"/>
    </row>
    <row r="80" spans="94:94" x14ac:dyDescent="0.25">
      <c r="CP80" s="41"/>
    </row>
    <row r="81" spans="94:94" x14ac:dyDescent="0.25">
      <c r="CP81" s="41"/>
    </row>
    <row r="82" spans="94:94" x14ac:dyDescent="0.25">
      <c r="CP82" s="41"/>
    </row>
    <row r="83" spans="94:94" x14ac:dyDescent="0.25">
      <c r="CP83" s="41"/>
    </row>
    <row r="84" spans="94:94" x14ac:dyDescent="0.25">
      <c r="CP84" s="41"/>
    </row>
    <row r="85" spans="94:94" x14ac:dyDescent="0.25">
      <c r="CP85" s="41"/>
    </row>
    <row r="86" spans="94:94" x14ac:dyDescent="0.25">
      <c r="CP86" s="41"/>
    </row>
    <row r="87" spans="94:94" x14ac:dyDescent="0.25">
      <c r="CP87" s="41"/>
    </row>
    <row r="88" spans="94:94" x14ac:dyDescent="0.25">
      <c r="CP88" s="41"/>
    </row>
    <row r="89" spans="94:94" x14ac:dyDescent="0.25">
      <c r="CP89" s="41"/>
    </row>
    <row r="90" spans="94:94" x14ac:dyDescent="0.25">
      <c r="CP90" s="41"/>
    </row>
    <row r="91" spans="94:94" x14ac:dyDescent="0.25">
      <c r="CP91" s="41"/>
    </row>
    <row r="92" spans="94:94" x14ac:dyDescent="0.25">
      <c r="CP92" s="41"/>
    </row>
    <row r="93" spans="94:94" x14ac:dyDescent="0.25">
      <c r="CP93" s="41"/>
    </row>
    <row r="94" spans="94:94" x14ac:dyDescent="0.25">
      <c r="CP94" s="41"/>
    </row>
    <row r="95" spans="94:94" x14ac:dyDescent="0.25">
      <c r="CP95" s="41"/>
    </row>
  </sheetData>
  <sheetProtection formatCells="0" formatColumns="0" formatRows="0" insertColumns="0" insertRows="0" insertHyperlinks="0" deleteColumns="0" deleteRows="0" sort="0" autoFilter="0" pivotTables="0"/>
  <mergeCells count="43">
    <mergeCell ref="A8:A10"/>
    <mergeCell ref="B8:B10"/>
    <mergeCell ref="C8:C10"/>
    <mergeCell ref="E9:G9"/>
    <mergeCell ref="H9:J9"/>
    <mergeCell ref="E7:J8"/>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B9:CD9"/>
    <mergeCell ref="CE9:CG9"/>
    <mergeCell ref="CP8:CP10"/>
    <mergeCell ref="CQ8:CQ10"/>
    <mergeCell ref="CN8:CN10"/>
  </mergeCells>
  <conditionalFormatting sqref="O11 CP14:CP46">
    <cfRule type="cellIs" dxfId="15826" priority="72" operator="lessThan">
      <formula>$C$4</formula>
    </cfRule>
  </conditionalFormatting>
  <conditionalFormatting sqref="O12">
    <cfRule type="cellIs" dxfId="15825" priority="73" operator="lessThan">
      <formula>$C$4</formula>
    </cfRule>
  </conditionalFormatting>
  <conditionalFormatting sqref="O13">
    <cfRule type="cellIs" dxfId="15824" priority="74" operator="lessThan">
      <formula>$C$4</formula>
    </cfRule>
  </conditionalFormatting>
  <conditionalFormatting sqref="O14">
    <cfRule type="cellIs" dxfId="15823" priority="75" operator="lessThan">
      <formula>$C$4</formula>
    </cfRule>
  </conditionalFormatting>
  <conditionalFormatting sqref="O15">
    <cfRule type="cellIs" dxfId="15822" priority="76" operator="lessThan">
      <formula>$C$4</formula>
    </cfRule>
  </conditionalFormatting>
  <conditionalFormatting sqref="O16">
    <cfRule type="cellIs" dxfId="15821" priority="77" operator="lessThan">
      <formula>$C$4</formula>
    </cfRule>
  </conditionalFormatting>
  <conditionalFormatting sqref="O17">
    <cfRule type="cellIs" dxfId="15820" priority="78" operator="lessThan">
      <formula>$C$4</formula>
    </cfRule>
  </conditionalFormatting>
  <conditionalFormatting sqref="O18">
    <cfRule type="cellIs" dxfId="15819" priority="79" operator="lessThan">
      <formula>$C$4</formula>
    </cfRule>
  </conditionalFormatting>
  <conditionalFormatting sqref="O19">
    <cfRule type="cellIs" dxfId="15818" priority="80" operator="lessThan">
      <formula>$C$4</formula>
    </cfRule>
  </conditionalFormatting>
  <conditionalFormatting sqref="O20">
    <cfRule type="cellIs" dxfId="15817" priority="81" operator="lessThan">
      <formula>$C$4</formula>
    </cfRule>
  </conditionalFormatting>
  <conditionalFormatting sqref="O21">
    <cfRule type="cellIs" dxfId="15816" priority="82" operator="lessThan">
      <formula>$C$4</formula>
    </cfRule>
  </conditionalFormatting>
  <conditionalFormatting sqref="O22">
    <cfRule type="cellIs" dxfId="15815" priority="83" operator="lessThan">
      <formula>$C$4</formula>
    </cfRule>
  </conditionalFormatting>
  <conditionalFormatting sqref="O23">
    <cfRule type="cellIs" dxfId="15814" priority="84" operator="lessThan">
      <formula>$C$4</formula>
    </cfRule>
  </conditionalFormatting>
  <conditionalFormatting sqref="O24">
    <cfRule type="cellIs" dxfId="15813" priority="85" operator="lessThan">
      <formula>$C$4</formula>
    </cfRule>
  </conditionalFormatting>
  <conditionalFormatting sqref="O25">
    <cfRule type="cellIs" dxfId="15812" priority="86" operator="lessThan">
      <formula>$C$4</formula>
    </cfRule>
  </conditionalFormatting>
  <conditionalFormatting sqref="O26">
    <cfRule type="cellIs" dxfId="15811" priority="87" operator="lessThan">
      <formula>$C$4</formula>
    </cfRule>
  </conditionalFormatting>
  <conditionalFormatting sqref="O27">
    <cfRule type="cellIs" dxfId="15810" priority="88" operator="lessThan">
      <formula>$C$4</formula>
    </cfRule>
  </conditionalFormatting>
  <conditionalFormatting sqref="O28">
    <cfRule type="cellIs" dxfId="15809" priority="89" operator="lessThan">
      <formula>$C$4</formula>
    </cfRule>
  </conditionalFormatting>
  <conditionalFormatting sqref="O29">
    <cfRule type="cellIs" dxfId="15808" priority="90" operator="lessThan">
      <formula>$C$4</formula>
    </cfRule>
  </conditionalFormatting>
  <conditionalFormatting sqref="O30">
    <cfRule type="cellIs" dxfId="15807" priority="91" operator="lessThan">
      <formula>$C$4</formula>
    </cfRule>
  </conditionalFormatting>
  <conditionalFormatting sqref="O31">
    <cfRule type="cellIs" dxfId="15806" priority="92" operator="lessThan">
      <formula>$C$4</formula>
    </cfRule>
  </conditionalFormatting>
  <conditionalFormatting sqref="O32">
    <cfRule type="cellIs" dxfId="15805" priority="93" operator="lessThan">
      <formula>$C$4</formula>
    </cfRule>
  </conditionalFormatting>
  <conditionalFormatting sqref="O33">
    <cfRule type="cellIs" dxfId="15804" priority="94" operator="lessThan">
      <formula>$C$4</formula>
    </cfRule>
  </conditionalFormatting>
  <conditionalFormatting sqref="O34">
    <cfRule type="cellIs" dxfId="15803" priority="95" operator="lessThan">
      <formula>$C$4</formula>
    </cfRule>
  </conditionalFormatting>
  <conditionalFormatting sqref="O35">
    <cfRule type="cellIs" dxfId="15802" priority="96" operator="lessThan">
      <formula>$C$4</formula>
    </cfRule>
  </conditionalFormatting>
  <conditionalFormatting sqref="O36">
    <cfRule type="cellIs" dxfId="15801" priority="97" operator="lessThan">
      <formula>$C$4</formula>
    </cfRule>
  </conditionalFormatting>
  <conditionalFormatting sqref="O37">
    <cfRule type="cellIs" dxfId="15800" priority="98" operator="lessThan">
      <formula>$C$4</formula>
    </cfRule>
  </conditionalFormatting>
  <conditionalFormatting sqref="O38">
    <cfRule type="cellIs" dxfId="15799" priority="99" operator="lessThan">
      <formula>$C$4</formula>
    </cfRule>
  </conditionalFormatting>
  <conditionalFormatting sqref="O39">
    <cfRule type="cellIs" dxfId="15798" priority="100" operator="lessThan">
      <formula>$C$4</formula>
    </cfRule>
  </conditionalFormatting>
  <conditionalFormatting sqref="O40">
    <cfRule type="cellIs" dxfId="15797" priority="101" operator="lessThan">
      <formula>$C$4</formula>
    </cfRule>
  </conditionalFormatting>
  <conditionalFormatting sqref="O41">
    <cfRule type="cellIs" dxfId="15796" priority="102" operator="lessThan">
      <formula>$C$4</formula>
    </cfRule>
  </conditionalFormatting>
  <conditionalFormatting sqref="O42">
    <cfRule type="cellIs" dxfId="15795" priority="103" operator="lessThan">
      <formula>$C$4</formula>
    </cfRule>
  </conditionalFormatting>
  <conditionalFormatting sqref="O43">
    <cfRule type="cellIs" dxfId="15794" priority="104" operator="lessThan">
      <formula>$C$4</formula>
    </cfRule>
  </conditionalFormatting>
  <conditionalFormatting sqref="O44">
    <cfRule type="cellIs" dxfId="15793" priority="105" operator="lessThan">
      <formula>$C$4</formula>
    </cfRule>
  </conditionalFormatting>
  <conditionalFormatting sqref="O45">
    <cfRule type="cellIs" dxfId="15792" priority="106" operator="lessThan">
      <formula>$C$4</formula>
    </cfRule>
  </conditionalFormatting>
  <conditionalFormatting sqref="O46">
    <cfRule type="cellIs" dxfId="15791" priority="107" operator="lessThan">
      <formula>$C$4</formula>
    </cfRule>
  </conditionalFormatting>
  <conditionalFormatting sqref="O47">
    <cfRule type="cellIs" dxfId="15790" priority="108" operator="lessThan">
      <formula>$C$4</formula>
    </cfRule>
  </conditionalFormatting>
  <conditionalFormatting sqref="O48">
    <cfRule type="cellIs" dxfId="15789" priority="109" operator="lessThan">
      <formula>$C$4</formula>
    </cfRule>
  </conditionalFormatting>
  <conditionalFormatting sqref="O49">
    <cfRule type="cellIs" dxfId="15788" priority="110" operator="lessThan">
      <formula>$C$4</formula>
    </cfRule>
  </conditionalFormatting>
  <conditionalFormatting sqref="O50">
    <cfRule type="cellIs" dxfId="15787" priority="111" operator="lessThan">
      <formula>$C$4</formula>
    </cfRule>
  </conditionalFormatting>
  <conditionalFormatting sqref="O51">
    <cfRule type="cellIs" dxfId="15786" priority="112" operator="lessThan">
      <formula>$C$4</formula>
    </cfRule>
  </conditionalFormatting>
  <conditionalFormatting sqref="O52">
    <cfRule type="cellIs" dxfId="15785" priority="113" operator="lessThan">
      <formula>$C$4</formula>
    </cfRule>
  </conditionalFormatting>
  <conditionalFormatting sqref="O53">
    <cfRule type="cellIs" dxfId="15784" priority="114" operator="lessThan">
      <formula>$C$4</formula>
    </cfRule>
  </conditionalFormatting>
  <conditionalFormatting sqref="O54">
    <cfRule type="cellIs" dxfId="15783" priority="115" operator="lessThan">
      <formula>$C$4</formula>
    </cfRule>
  </conditionalFormatting>
  <conditionalFormatting sqref="O55">
    <cfRule type="cellIs" dxfId="15782" priority="116" operator="lessThan">
      <formula>$C$4</formula>
    </cfRule>
  </conditionalFormatting>
  <conditionalFormatting sqref="O56">
    <cfRule type="cellIs" dxfId="15781" priority="117" operator="lessThan">
      <formula>$C$4</formula>
    </cfRule>
  </conditionalFormatting>
  <conditionalFormatting sqref="O57">
    <cfRule type="cellIs" dxfId="15780" priority="118" operator="lessThan">
      <formula>$C$4</formula>
    </cfRule>
  </conditionalFormatting>
  <conditionalFormatting sqref="O58">
    <cfRule type="cellIs" dxfId="15779" priority="119" operator="lessThan">
      <formula>$C$4</formula>
    </cfRule>
  </conditionalFormatting>
  <conditionalFormatting sqref="O59">
    <cfRule type="cellIs" dxfId="15778" priority="120" operator="lessThan">
      <formula>$C$4</formula>
    </cfRule>
  </conditionalFormatting>
  <conditionalFormatting sqref="O60">
    <cfRule type="cellIs" dxfId="15777" priority="121" operator="lessThan">
      <formula>$C$4</formula>
    </cfRule>
  </conditionalFormatting>
  <conditionalFormatting sqref="P11">
    <cfRule type="cellIs" dxfId="15776" priority="122" operator="lessThan">
      <formula>$C$4</formula>
    </cfRule>
  </conditionalFormatting>
  <conditionalFormatting sqref="P12">
    <cfRule type="cellIs" dxfId="15775" priority="123" operator="lessThan">
      <formula>$C$4</formula>
    </cfRule>
  </conditionalFormatting>
  <conditionalFormatting sqref="P13">
    <cfRule type="cellIs" dxfId="15774" priority="124" operator="lessThan">
      <formula>$C$4</formula>
    </cfRule>
  </conditionalFormatting>
  <conditionalFormatting sqref="P14">
    <cfRule type="cellIs" dxfId="15773" priority="125" operator="lessThan">
      <formula>$C$4</formula>
    </cfRule>
  </conditionalFormatting>
  <conditionalFormatting sqref="P15">
    <cfRule type="cellIs" dxfId="15772" priority="126" operator="lessThan">
      <formula>$C$4</formula>
    </cfRule>
  </conditionalFormatting>
  <conditionalFormatting sqref="P16">
    <cfRule type="cellIs" dxfId="15771" priority="127" operator="lessThan">
      <formula>$C$4</formula>
    </cfRule>
  </conditionalFormatting>
  <conditionalFormatting sqref="P17">
    <cfRule type="cellIs" dxfId="15770" priority="128" operator="lessThan">
      <formula>$C$4</formula>
    </cfRule>
  </conditionalFormatting>
  <conditionalFormatting sqref="P18">
    <cfRule type="cellIs" dxfId="15769" priority="129" operator="lessThan">
      <formula>$C$4</formula>
    </cfRule>
  </conditionalFormatting>
  <conditionalFormatting sqref="P19">
    <cfRule type="cellIs" dxfId="15768" priority="130" operator="lessThan">
      <formula>$C$4</formula>
    </cfRule>
  </conditionalFormatting>
  <conditionalFormatting sqref="P20">
    <cfRule type="cellIs" dxfId="15767" priority="131" operator="lessThan">
      <formula>$C$4</formula>
    </cfRule>
  </conditionalFormatting>
  <conditionalFormatting sqref="P21">
    <cfRule type="cellIs" dxfId="15766" priority="132" operator="lessThan">
      <formula>$C$4</formula>
    </cfRule>
  </conditionalFormatting>
  <conditionalFormatting sqref="P22">
    <cfRule type="cellIs" dxfId="15765" priority="133" operator="lessThan">
      <formula>$C$4</formula>
    </cfRule>
  </conditionalFormatting>
  <conditionalFormatting sqref="P23">
    <cfRule type="cellIs" dxfId="15764" priority="134" operator="lessThan">
      <formula>$C$4</formula>
    </cfRule>
  </conditionalFormatting>
  <conditionalFormatting sqref="P24">
    <cfRule type="cellIs" dxfId="15763" priority="135" operator="lessThan">
      <formula>$C$4</formula>
    </cfRule>
  </conditionalFormatting>
  <conditionalFormatting sqref="P25">
    <cfRule type="cellIs" dxfId="15762" priority="136" operator="lessThan">
      <formula>$C$4</formula>
    </cfRule>
  </conditionalFormatting>
  <conditionalFormatting sqref="P26">
    <cfRule type="cellIs" dxfId="15761" priority="137" operator="lessThan">
      <formula>$C$4</formula>
    </cfRule>
  </conditionalFormatting>
  <conditionalFormatting sqref="P27">
    <cfRule type="cellIs" dxfId="15760" priority="138" operator="lessThan">
      <formula>$C$4</formula>
    </cfRule>
  </conditionalFormatting>
  <conditionalFormatting sqref="P28">
    <cfRule type="cellIs" dxfId="15759" priority="139" operator="lessThan">
      <formula>$C$4</formula>
    </cfRule>
  </conditionalFormatting>
  <conditionalFormatting sqref="P29">
    <cfRule type="cellIs" dxfId="15758" priority="140" operator="lessThan">
      <formula>$C$4</formula>
    </cfRule>
  </conditionalFormatting>
  <conditionalFormatting sqref="P30">
    <cfRule type="cellIs" dxfId="15757" priority="141" operator="lessThan">
      <formula>$C$4</formula>
    </cfRule>
  </conditionalFormatting>
  <conditionalFormatting sqref="P31">
    <cfRule type="cellIs" dxfId="15756" priority="142" operator="lessThan">
      <formula>$C$4</formula>
    </cfRule>
  </conditionalFormatting>
  <conditionalFormatting sqref="P32">
    <cfRule type="cellIs" dxfId="15755" priority="143" operator="lessThan">
      <formula>$C$4</formula>
    </cfRule>
  </conditionalFormatting>
  <conditionalFormatting sqref="P33">
    <cfRule type="cellIs" dxfId="15754" priority="144" operator="lessThan">
      <formula>$C$4</formula>
    </cfRule>
  </conditionalFormatting>
  <conditionalFormatting sqref="P34">
    <cfRule type="cellIs" dxfId="15753" priority="145" operator="lessThan">
      <formula>$C$4</formula>
    </cfRule>
  </conditionalFormatting>
  <conditionalFormatting sqref="P35">
    <cfRule type="cellIs" dxfId="15752" priority="146" operator="lessThan">
      <formula>$C$4</formula>
    </cfRule>
  </conditionalFormatting>
  <conditionalFormatting sqref="P36">
    <cfRule type="cellIs" dxfId="15751" priority="147" operator="lessThan">
      <formula>$C$4</formula>
    </cfRule>
  </conditionalFormatting>
  <conditionalFormatting sqref="P37">
    <cfRule type="cellIs" dxfId="15750" priority="148" operator="lessThan">
      <formula>$C$4</formula>
    </cfRule>
  </conditionalFormatting>
  <conditionalFormatting sqref="P38">
    <cfRule type="cellIs" dxfId="15749" priority="149" operator="lessThan">
      <formula>$C$4</formula>
    </cfRule>
  </conditionalFormatting>
  <conditionalFormatting sqref="P39">
    <cfRule type="cellIs" dxfId="15748" priority="150" operator="lessThan">
      <formula>$C$4</formula>
    </cfRule>
  </conditionalFormatting>
  <conditionalFormatting sqref="P40">
    <cfRule type="cellIs" dxfId="15747" priority="151" operator="lessThan">
      <formula>$C$4</formula>
    </cfRule>
  </conditionalFormatting>
  <conditionalFormatting sqref="P41">
    <cfRule type="cellIs" dxfId="15746" priority="152" operator="lessThan">
      <formula>$C$4</formula>
    </cfRule>
  </conditionalFormatting>
  <conditionalFormatting sqref="P42">
    <cfRule type="cellIs" dxfId="15745" priority="153" operator="lessThan">
      <formula>$C$4</formula>
    </cfRule>
  </conditionalFormatting>
  <conditionalFormatting sqref="P43">
    <cfRule type="cellIs" dxfId="15744" priority="154" operator="lessThan">
      <formula>$C$4</formula>
    </cfRule>
  </conditionalFormatting>
  <conditionalFormatting sqref="P44">
    <cfRule type="cellIs" dxfId="15743" priority="155" operator="lessThan">
      <formula>$C$4</formula>
    </cfRule>
  </conditionalFormatting>
  <conditionalFormatting sqref="P45">
    <cfRule type="cellIs" dxfId="15742" priority="156" operator="lessThan">
      <formula>$C$4</formula>
    </cfRule>
  </conditionalFormatting>
  <conditionalFormatting sqref="P46">
    <cfRule type="cellIs" dxfId="15741" priority="157" operator="lessThan">
      <formula>$C$4</formula>
    </cfRule>
  </conditionalFormatting>
  <conditionalFormatting sqref="P47">
    <cfRule type="cellIs" dxfId="15740" priority="158" operator="lessThan">
      <formula>$C$4</formula>
    </cfRule>
  </conditionalFormatting>
  <conditionalFormatting sqref="P48">
    <cfRule type="cellIs" dxfId="15739" priority="159" operator="lessThan">
      <formula>$C$4</formula>
    </cfRule>
  </conditionalFormatting>
  <conditionalFormatting sqref="P49">
    <cfRule type="cellIs" dxfId="15738" priority="160" operator="lessThan">
      <formula>$C$4</formula>
    </cfRule>
  </conditionalFormatting>
  <conditionalFormatting sqref="P50">
    <cfRule type="cellIs" dxfId="15737" priority="161" operator="lessThan">
      <formula>$C$4</formula>
    </cfRule>
  </conditionalFormatting>
  <conditionalFormatting sqref="P51">
    <cfRule type="cellIs" dxfId="15736" priority="162" operator="lessThan">
      <formula>$C$4</formula>
    </cfRule>
  </conditionalFormatting>
  <conditionalFormatting sqref="P52">
    <cfRule type="cellIs" dxfId="15735" priority="163" operator="lessThan">
      <formula>$C$4</formula>
    </cfRule>
  </conditionalFormatting>
  <conditionalFormatting sqref="P53">
    <cfRule type="cellIs" dxfId="15734" priority="164" operator="lessThan">
      <formula>$C$4</formula>
    </cfRule>
  </conditionalFormatting>
  <conditionalFormatting sqref="P54">
    <cfRule type="cellIs" dxfId="15733" priority="165" operator="lessThan">
      <formula>$C$4</formula>
    </cfRule>
  </conditionalFormatting>
  <conditionalFormatting sqref="P55">
    <cfRule type="cellIs" dxfId="15732" priority="166" operator="lessThan">
      <formula>$C$4</formula>
    </cfRule>
  </conditionalFormatting>
  <conditionalFormatting sqref="P56">
    <cfRule type="cellIs" dxfId="15731" priority="167" operator="lessThan">
      <formula>$C$4</formula>
    </cfRule>
  </conditionalFormatting>
  <conditionalFormatting sqref="P57">
    <cfRule type="cellIs" dxfId="15730" priority="168" operator="lessThan">
      <formula>$C$4</formula>
    </cfRule>
  </conditionalFormatting>
  <conditionalFormatting sqref="P58">
    <cfRule type="cellIs" dxfId="15729" priority="169" operator="lessThan">
      <formula>$C$4</formula>
    </cfRule>
  </conditionalFormatting>
  <conditionalFormatting sqref="P59">
    <cfRule type="cellIs" dxfId="15728" priority="170" operator="lessThan">
      <formula>$C$4</formula>
    </cfRule>
  </conditionalFormatting>
  <conditionalFormatting sqref="P60">
    <cfRule type="cellIs" dxfId="15727" priority="171" operator="lessThan">
      <formula>$C$4</formula>
    </cfRule>
  </conditionalFormatting>
  <conditionalFormatting sqref="Q11">
    <cfRule type="cellIs" dxfId="15726" priority="172" operator="lessThan">
      <formula>$C$4</formula>
    </cfRule>
  </conditionalFormatting>
  <conditionalFormatting sqref="Q12">
    <cfRule type="cellIs" dxfId="15725" priority="173" operator="lessThan">
      <formula>$C$4</formula>
    </cfRule>
  </conditionalFormatting>
  <conditionalFormatting sqref="Q13">
    <cfRule type="cellIs" dxfId="15724" priority="174" operator="lessThan">
      <formula>$C$4</formula>
    </cfRule>
  </conditionalFormatting>
  <conditionalFormatting sqref="Q14">
    <cfRule type="cellIs" dxfId="15723" priority="175" operator="lessThan">
      <formula>$C$4</formula>
    </cfRule>
  </conditionalFormatting>
  <conditionalFormatting sqref="Q15">
    <cfRule type="cellIs" dxfId="15722" priority="176" operator="lessThan">
      <formula>$C$4</formula>
    </cfRule>
  </conditionalFormatting>
  <conditionalFormatting sqref="Q16">
    <cfRule type="cellIs" dxfId="15721" priority="177" operator="lessThan">
      <formula>$C$4</formula>
    </cfRule>
  </conditionalFormatting>
  <conditionalFormatting sqref="Q17">
    <cfRule type="cellIs" dxfId="15720" priority="178" operator="lessThan">
      <formula>$C$4</formula>
    </cfRule>
  </conditionalFormatting>
  <conditionalFormatting sqref="Q18">
    <cfRule type="cellIs" dxfId="15719" priority="179" operator="lessThan">
      <formula>$C$4</formula>
    </cfRule>
  </conditionalFormatting>
  <conditionalFormatting sqref="Q19">
    <cfRule type="cellIs" dxfId="15718" priority="180" operator="lessThan">
      <formula>$C$4</formula>
    </cfRule>
  </conditionalFormatting>
  <conditionalFormatting sqref="Q20">
    <cfRule type="cellIs" dxfId="15717" priority="181" operator="lessThan">
      <formula>$C$4</formula>
    </cfRule>
  </conditionalFormatting>
  <conditionalFormatting sqref="Q21">
    <cfRule type="cellIs" dxfId="15716" priority="182" operator="lessThan">
      <formula>$C$4</formula>
    </cfRule>
  </conditionalFormatting>
  <conditionalFormatting sqref="Q22">
    <cfRule type="cellIs" dxfId="15715" priority="183" operator="lessThan">
      <formula>$C$4</formula>
    </cfRule>
  </conditionalFormatting>
  <conditionalFormatting sqref="Q23">
    <cfRule type="cellIs" dxfId="15714" priority="184" operator="lessThan">
      <formula>$C$4</formula>
    </cfRule>
  </conditionalFormatting>
  <conditionalFormatting sqref="Q24">
    <cfRule type="cellIs" dxfId="15713" priority="185" operator="lessThan">
      <formula>$C$4</formula>
    </cfRule>
  </conditionalFormatting>
  <conditionalFormatting sqref="Q25">
    <cfRule type="cellIs" dxfId="15712" priority="186" operator="lessThan">
      <formula>$C$4</formula>
    </cfRule>
  </conditionalFormatting>
  <conditionalFormatting sqref="Q26">
    <cfRule type="cellIs" dxfId="15711" priority="187" operator="lessThan">
      <formula>$C$4</formula>
    </cfRule>
  </conditionalFormatting>
  <conditionalFormatting sqref="Q27">
    <cfRule type="cellIs" dxfId="15710" priority="188" operator="lessThan">
      <formula>$C$4</formula>
    </cfRule>
  </conditionalFormatting>
  <conditionalFormatting sqref="Q28">
    <cfRule type="cellIs" dxfId="15709" priority="189" operator="lessThan">
      <formula>$C$4</formula>
    </cfRule>
  </conditionalFormatting>
  <conditionalFormatting sqref="Q29">
    <cfRule type="cellIs" dxfId="15708" priority="190" operator="lessThan">
      <formula>$C$4</formula>
    </cfRule>
  </conditionalFormatting>
  <conditionalFormatting sqref="Q30">
    <cfRule type="cellIs" dxfId="15707" priority="191" operator="lessThan">
      <formula>$C$4</formula>
    </cfRule>
  </conditionalFormatting>
  <conditionalFormatting sqref="Q31">
    <cfRule type="cellIs" dxfId="15706" priority="192" operator="lessThan">
      <formula>$C$4</formula>
    </cfRule>
  </conditionalFormatting>
  <conditionalFormatting sqref="Q32">
    <cfRule type="cellIs" dxfId="15705" priority="193" operator="lessThan">
      <formula>$C$4</formula>
    </cfRule>
  </conditionalFormatting>
  <conditionalFormatting sqref="Q33">
    <cfRule type="cellIs" dxfId="15704" priority="194" operator="lessThan">
      <formula>$C$4</formula>
    </cfRule>
  </conditionalFormatting>
  <conditionalFormatting sqref="Q34">
    <cfRule type="cellIs" dxfId="15703" priority="195" operator="lessThan">
      <formula>$C$4</formula>
    </cfRule>
  </conditionalFormatting>
  <conditionalFormatting sqref="Q35">
    <cfRule type="cellIs" dxfId="15702" priority="196" operator="lessThan">
      <formula>$C$4</formula>
    </cfRule>
  </conditionalFormatting>
  <conditionalFormatting sqref="Q36">
    <cfRule type="cellIs" dxfId="15701" priority="197" operator="lessThan">
      <formula>$C$4</formula>
    </cfRule>
  </conditionalFormatting>
  <conditionalFormatting sqref="Q37">
    <cfRule type="cellIs" dxfId="15700" priority="198" operator="lessThan">
      <formula>$C$4</formula>
    </cfRule>
  </conditionalFormatting>
  <conditionalFormatting sqref="Q38">
    <cfRule type="cellIs" dxfId="15699" priority="199" operator="lessThan">
      <formula>$C$4</formula>
    </cfRule>
  </conditionalFormatting>
  <conditionalFormatting sqref="Q39">
    <cfRule type="cellIs" dxfId="15698" priority="200" operator="lessThan">
      <formula>$C$4</formula>
    </cfRule>
  </conditionalFormatting>
  <conditionalFormatting sqref="Q40">
    <cfRule type="cellIs" dxfId="15697" priority="201" operator="lessThan">
      <formula>$C$4</formula>
    </cfRule>
  </conditionalFormatting>
  <conditionalFormatting sqref="Q41">
    <cfRule type="cellIs" dxfId="15696" priority="202" operator="lessThan">
      <formula>$C$4</formula>
    </cfRule>
  </conditionalFormatting>
  <conditionalFormatting sqref="Q42">
    <cfRule type="cellIs" dxfId="15695" priority="203" operator="lessThan">
      <formula>$C$4</formula>
    </cfRule>
  </conditionalFormatting>
  <conditionalFormatting sqref="Q43">
    <cfRule type="cellIs" dxfId="15694" priority="204" operator="lessThan">
      <formula>$C$4</formula>
    </cfRule>
  </conditionalFormatting>
  <conditionalFormatting sqref="Q44">
    <cfRule type="cellIs" dxfId="15693" priority="205" operator="lessThan">
      <formula>$C$4</formula>
    </cfRule>
  </conditionalFormatting>
  <conditionalFormatting sqref="Q45">
    <cfRule type="cellIs" dxfId="15692" priority="206" operator="lessThan">
      <formula>$C$4</formula>
    </cfRule>
  </conditionalFormatting>
  <conditionalFormatting sqref="Q46">
    <cfRule type="cellIs" dxfId="15691" priority="207" operator="lessThan">
      <formula>$C$4</formula>
    </cfRule>
  </conditionalFormatting>
  <conditionalFormatting sqref="Q47">
    <cfRule type="cellIs" dxfId="15690" priority="208" operator="lessThan">
      <formula>$C$4</formula>
    </cfRule>
  </conditionalFormatting>
  <conditionalFormatting sqref="Q48">
    <cfRule type="cellIs" dxfId="15689" priority="209" operator="lessThan">
      <formula>$C$4</formula>
    </cfRule>
  </conditionalFormatting>
  <conditionalFormatting sqref="Q49">
    <cfRule type="cellIs" dxfId="15688" priority="210" operator="lessThan">
      <formula>$C$4</formula>
    </cfRule>
  </conditionalFormatting>
  <conditionalFormatting sqref="Q50">
    <cfRule type="cellIs" dxfId="15687" priority="211" operator="lessThan">
      <formula>$C$4</formula>
    </cfRule>
  </conditionalFormatting>
  <conditionalFormatting sqref="Q51">
    <cfRule type="cellIs" dxfId="15686" priority="212" operator="lessThan">
      <formula>$C$4</formula>
    </cfRule>
  </conditionalFormatting>
  <conditionalFormatting sqref="Q52">
    <cfRule type="cellIs" dxfId="15685" priority="213" operator="lessThan">
      <formula>$C$4</formula>
    </cfRule>
  </conditionalFormatting>
  <conditionalFormatting sqref="Q53">
    <cfRule type="cellIs" dxfId="15684" priority="214" operator="lessThan">
      <formula>$C$4</formula>
    </cfRule>
  </conditionalFormatting>
  <conditionalFormatting sqref="Q54">
    <cfRule type="cellIs" dxfId="15683" priority="215" operator="lessThan">
      <formula>$C$4</formula>
    </cfRule>
  </conditionalFormatting>
  <conditionalFormatting sqref="Q55">
    <cfRule type="cellIs" dxfId="15682" priority="216" operator="lessThan">
      <formula>$C$4</formula>
    </cfRule>
  </conditionalFormatting>
  <conditionalFormatting sqref="Q56">
    <cfRule type="cellIs" dxfId="15681" priority="217" operator="lessThan">
      <formula>$C$4</formula>
    </cfRule>
  </conditionalFormatting>
  <conditionalFormatting sqref="Q57">
    <cfRule type="cellIs" dxfId="15680" priority="218" operator="lessThan">
      <formula>$C$4</formula>
    </cfRule>
  </conditionalFormatting>
  <conditionalFormatting sqref="Q58">
    <cfRule type="cellIs" dxfId="15679" priority="219" operator="lessThan">
      <formula>$C$4</formula>
    </cfRule>
  </conditionalFormatting>
  <conditionalFormatting sqref="Q59">
    <cfRule type="cellIs" dxfId="15678" priority="220" operator="lessThan">
      <formula>$C$4</formula>
    </cfRule>
  </conditionalFormatting>
  <conditionalFormatting sqref="Q60">
    <cfRule type="cellIs" dxfId="15677" priority="221" operator="lessThan">
      <formula>$C$4</formula>
    </cfRule>
  </conditionalFormatting>
  <conditionalFormatting sqref="T11">
    <cfRule type="cellIs" dxfId="15676" priority="222" operator="lessThan">
      <formula>$C$4</formula>
    </cfRule>
  </conditionalFormatting>
  <conditionalFormatting sqref="T12">
    <cfRule type="cellIs" dxfId="15675" priority="223" operator="lessThan">
      <formula>$C$4</formula>
    </cfRule>
  </conditionalFormatting>
  <conditionalFormatting sqref="T13">
    <cfRule type="cellIs" dxfId="15674" priority="224" operator="lessThan">
      <formula>$C$4</formula>
    </cfRule>
  </conditionalFormatting>
  <conditionalFormatting sqref="T14">
    <cfRule type="cellIs" dxfId="15673" priority="225" operator="lessThan">
      <formula>$C$4</formula>
    </cfRule>
  </conditionalFormatting>
  <conditionalFormatting sqref="T15">
    <cfRule type="cellIs" dxfId="15672" priority="226" operator="lessThan">
      <formula>$C$4</formula>
    </cfRule>
  </conditionalFormatting>
  <conditionalFormatting sqref="T16">
    <cfRule type="cellIs" dxfId="15671" priority="227" operator="lessThan">
      <formula>$C$4</formula>
    </cfRule>
  </conditionalFormatting>
  <conditionalFormatting sqref="T17">
    <cfRule type="cellIs" dxfId="15670" priority="228" operator="lessThan">
      <formula>$C$4</formula>
    </cfRule>
  </conditionalFormatting>
  <conditionalFormatting sqref="T18">
    <cfRule type="cellIs" dxfId="15669" priority="229" operator="lessThan">
      <formula>$C$4</formula>
    </cfRule>
  </conditionalFormatting>
  <conditionalFormatting sqref="T19">
    <cfRule type="cellIs" dxfId="15668" priority="230" operator="lessThan">
      <formula>$C$4</formula>
    </cfRule>
  </conditionalFormatting>
  <conditionalFormatting sqref="T20">
    <cfRule type="cellIs" dxfId="15667" priority="231" operator="lessThan">
      <formula>$C$4</formula>
    </cfRule>
  </conditionalFormatting>
  <conditionalFormatting sqref="T21">
    <cfRule type="cellIs" dxfId="15666" priority="232" operator="lessThan">
      <formula>$C$4</formula>
    </cfRule>
  </conditionalFormatting>
  <conditionalFormatting sqref="T22">
    <cfRule type="cellIs" dxfId="15665" priority="233" operator="lessThan">
      <formula>$C$4</formula>
    </cfRule>
  </conditionalFormatting>
  <conditionalFormatting sqref="T23">
    <cfRule type="cellIs" dxfId="15664" priority="234" operator="lessThan">
      <formula>$C$4</formula>
    </cfRule>
  </conditionalFormatting>
  <conditionalFormatting sqref="T24">
    <cfRule type="cellIs" dxfId="15663" priority="235" operator="lessThan">
      <formula>$C$4</formula>
    </cfRule>
  </conditionalFormatting>
  <conditionalFormatting sqref="T25">
    <cfRule type="cellIs" dxfId="15662" priority="236" operator="lessThan">
      <formula>$C$4</formula>
    </cfRule>
  </conditionalFormatting>
  <conditionalFormatting sqref="T26">
    <cfRule type="cellIs" dxfId="15661" priority="237" operator="lessThan">
      <formula>$C$4</formula>
    </cfRule>
  </conditionalFormatting>
  <conditionalFormatting sqref="T27">
    <cfRule type="cellIs" dxfId="15660" priority="238" operator="lessThan">
      <formula>$C$4</formula>
    </cfRule>
  </conditionalFormatting>
  <conditionalFormatting sqref="T28">
    <cfRule type="cellIs" dxfId="15659" priority="239" operator="lessThan">
      <formula>$C$4</formula>
    </cfRule>
  </conditionalFormatting>
  <conditionalFormatting sqref="T29">
    <cfRule type="cellIs" dxfId="15658" priority="240" operator="lessThan">
      <formula>$C$4</formula>
    </cfRule>
  </conditionalFormatting>
  <conditionalFormatting sqref="T30">
    <cfRule type="cellIs" dxfId="15657" priority="241" operator="lessThan">
      <formula>$C$4</formula>
    </cfRule>
  </conditionalFormatting>
  <conditionalFormatting sqref="T31">
    <cfRule type="cellIs" dxfId="15656" priority="242" operator="lessThan">
      <formula>$C$4</formula>
    </cfRule>
  </conditionalFormatting>
  <conditionalFormatting sqref="T32">
    <cfRule type="cellIs" dxfId="15655" priority="243" operator="lessThan">
      <formula>$C$4</formula>
    </cfRule>
  </conditionalFormatting>
  <conditionalFormatting sqref="T33">
    <cfRule type="cellIs" dxfId="15654" priority="244" operator="lessThan">
      <formula>$C$4</formula>
    </cfRule>
  </conditionalFormatting>
  <conditionalFormatting sqref="T34">
    <cfRule type="cellIs" dxfId="15653" priority="245" operator="lessThan">
      <formula>$C$4</formula>
    </cfRule>
  </conditionalFormatting>
  <conditionalFormatting sqref="T35">
    <cfRule type="cellIs" dxfId="15652" priority="246" operator="lessThan">
      <formula>$C$4</formula>
    </cfRule>
  </conditionalFormatting>
  <conditionalFormatting sqref="T36">
    <cfRule type="cellIs" dxfId="15651" priority="247" operator="lessThan">
      <formula>$C$4</formula>
    </cfRule>
  </conditionalFormatting>
  <conditionalFormatting sqref="T37">
    <cfRule type="cellIs" dxfId="15650" priority="248" operator="lessThan">
      <formula>$C$4</formula>
    </cfRule>
  </conditionalFormatting>
  <conditionalFormatting sqref="T38">
    <cfRule type="cellIs" dxfId="15649" priority="249" operator="lessThan">
      <formula>$C$4</formula>
    </cfRule>
  </conditionalFormatting>
  <conditionalFormatting sqref="T39">
    <cfRule type="cellIs" dxfId="15648" priority="250" operator="lessThan">
      <formula>$C$4</formula>
    </cfRule>
  </conditionalFormatting>
  <conditionalFormatting sqref="T40">
    <cfRule type="cellIs" dxfId="15647" priority="251" operator="lessThan">
      <formula>$C$4</formula>
    </cfRule>
  </conditionalFormatting>
  <conditionalFormatting sqref="T41">
    <cfRule type="cellIs" dxfId="15646" priority="252" operator="lessThan">
      <formula>$C$4</formula>
    </cfRule>
  </conditionalFormatting>
  <conditionalFormatting sqref="T42">
    <cfRule type="cellIs" dxfId="15645" priority="253" operator="lessThan">
      <formula>$C$4</formula>
    </cfRule>
  </conditionalFormatting>
  <conditionalFormatting sqref="T43">
    <cfRule type="cellIs" dxfId="15644" priority="254" operator="lessThan">
      <formula>$C$4</formula>
    </cfRule>
  </conditionalFormatting>
  <conditionalFormatting sqref="T44">
    <cfRule type="cellIs" dxfId="15643" priority="255" operator="lessThan">
      <formula>$C$4</formula>
    </cfRule>
  </conditionalFormatting>
  <conditionalFormatting sqref="T45">
    <cfRule type="cellIs" dxfId="15642" priority="256" operator="lessThan">
      <formula>$C$4</formula>
    </cfRule>
  </conditionalFormatting>
  <conditionalFormatting sqref="T46">
    <cfRule type="cellIs" dxfId="15641" priority="257" operator="lessThan">
      <formula>$C$4</formula>
    </cfRule>
  </conditionalFormatting>
  <conditionalFormatting sqref="T47">
    <cfRule type="cellIs" dxfId="15640" priority="258" operator="lessThan">
      <formula>$C$4</formula>
    </cfRule>
  </conditionalFormatting>
  <conditionalFormatting sqref="T48">
    <cfRule type="cellIs" dxfId="15639" priority="259" operator="lessThan">
      <formula>$C$4</formula>
    </cfRule>
  </conditionalFormatting>
  <conditionalFormatting sqref="T49">
    <cfRule type="cellIs" dxfId="15638" priority="260" operator="lessThan">
      <formula>$C$4</formula>
    </cfRule>
  </conditionalFormatting>
  <conditionalFormatting sqref="T50">
    <cfRule type="cellIs" dxfId="15637" priority="261" operator="lessThan">
      <formula>$C$4</formula>
    </cfRule>
  </conditionalFormatting>
  <conditionalFormatting sqref="T51">
    <cfRule type="cellIs" dxfId="15636" priority="262" operator="lessThan">
      <formula>$C$4</formula>
    </cfRule>
  </conditionalFormatting>
  <conditionalFormatting sqref="T52">
    <cfRule type="cellIs" dxfId="15635" priority="263" operator="lessThan">
      <formula>$C$4</formula>
    </cfRule>
  </conditionalFormatting>
  <conditionalFormatting sqref="T53">
    <cfRule type="cellIs" dxfId="15634" priority="264" operator="lessThan">
      <formula>$C$4</formula>
    </cfRule>
  </conditionalFormatting>
  <conditionalFormatting sqref="T54">
    <cfRule type="cellIs" dxfId="15633" priority="265" operator="lessThan">
      <formula>$C$4</formula>
    </cfRule>
  </conditionalFormatting>
  <conditionalFormatting sqref="T55">
    <cfRule type="cellIs" dxfId="15632" priority="266" operator="lessThan">
      <formula>$C$4</formula>
    </cfRule>
  </conditionalFormatting>
  <conditionalFormatting sqref="T56">
    <cfRule type="cellIs" dxfId="15631" priority="267" operator="lessThan">
      <formula>$C$4</formula>
    </cfRule>
  </conditionalFormatting>
  <conditionalFormatting sqref="T57">
    <cfRule type="cellIs" dxfId="15630" priority="268" operator="lessThan">
      <formula>$C$4</formula>
    </cfRule>
  </conditionalFormatting>
  <conditionalFormatting sqref="T58">
    <cfRule type="cellIs" dxfId="15629" priority="269" operator="lessThan">
      <formula>$C$4</formula>
    </cfRule>
  </conditionalFormatting>
  <conditionalFormatting sqref="T59">
    <cfRule type="cellIs" dxfId="15628" priority="270" operator="lessThan">
      <formula>$C$4</formula>
    </cfRule>
  </conditionalFormatting>
  <conditionalFormatting sqref="T60">
    <cfRule type="cellIs" dxfId="15627" priority="271" operator="lessThan">
      <formula>$C$4</formula>
    </cfRule>
  </conditionalFormatting>
  <conditionalFormatting sqref="W46">
    <cfRule type="cellIs" dxfId="15626" priority="307" operator="lessThan">
      <formula>$C$4</formula>
    </cfRule>
  </conditionalFormatting>
  <conditionalFormatting sqref="W47">
    <cfRule type="cellIs" dxfId="15625" priority="308" operator="lessThan">
      <formula>$C$4</formula>
    </cfRule>
  </conditionalFormatting>
  <conditionalFormatting sqref="W48">
    <cfRule type="cellIs" dxfId="15624" priority="309" operator="lessThan">
      <formula>$C$4</formula>
    </cfRule>
  </conditionalFormatting>
  <conditionalFormatting sqref="W49">
    <cfRule type="cellIs" dxfId="15623" priority="310" operator="lessThan">
      <formula>$C$4</formula>
    </cfRule>
  </conditionalFormatting>
  <conditionalFormatting sqref="W50">
    <cfRule type="cellIs" dxfId="15622" priority="311" operator="lessThan">
      <formula>$C$4</formula>
    </cfRule>
  </conditionalFormatting>
  <conditionalFormatting sqref="W51">
    <cfRule type="cellIs" dxfId="15621" priority="312" operator="lessThan">
      <formula>$C$4</formula>
    </cfRule>
  </conditionalFormatting>
  <conditionalFormatting sqref="W52">
    <cfRule type="cellIs" dxfId="15620" priority="313" operator="lessThan">
      <formula>$C$4</formula>
    </cfRule>
  </conditionalFormatting>
  <conditionalFormatting sqref="W53">
    <cfRule type="cellIs" dxfId="15619" priority="314" operator="lessThan">
      <formula>$C$4</formula>
    </cfRule>
  </conditionalFormatting>
  <conditionalFormatting sqref="W54">
    <cfRule type="cellIs" dxfId="15618" priority="315" operator="lessThan">
      <formula>$C$4</formula>
    </cfRule>
  </conditionalFormatting>
  <conditionalFormatting sqref="W55">
    <cfRule type="cellIs" dxfId="15617" priority="316" operator="lessThan">
      <formula>$C$4</formula>
    </cfRule>
  </conditionalFormatting>
  <conditionalFormatting sqref="W56">
    <cfRule type="cellIs" dxfId="15616" priority="317" operator="lessThan">
      <formula>$C$4</formula>
    </cfRule>
  </conditionalFormatting>
  <conditionalFormatting sqref="W57">
    <cfRule type="cellIs" dxfId="15615" priority="318" operator="lessThan">
      <formula>$C$4</formula>
    </cfRule>
  </conditionalFormatting>
  <conditionalFormatting sqref="W58">
    <cfRule type="cellIs" dxfId="15614" priority="319" operator="lessThan">
      <formula>$C$4</formula>
    </cfRule>
  </conditionalFormatting>
  <conditionalFormatting sqref="W59">
    <cfRule type="cellIs" dxfId="15613" priority="320" operator="lessThan">
      <formula>$C$4</formula>
    </cfRule>
  </conditionalFormatting>
  <conditionalFormatting sqref="W60">
    <cfRule type="cellIs" dxfId="15612" priority="321" operator="lessThan">
      <formula>$C$4</formula>
    </cfRule>
  </conditionalFormatting>
  <conditionalFormatting sqref="X11">
    <cfRule type="cellIs" dxfId="15611" priority="322" operator="lessThan">
      <formula>$C$4</formula>
    </cfRule>
  </conditionalFormatting>
  <conditionalFormatting sqref="X12">
    <cfRule type="cellIs" dxfId="15610" priority="323" operator="lessThan">
      <formula>$C$4</formula>
    </cfRule>
  </conditionalFormatting>
  <conditionalFormatting sqref="X13">
    <cfRule type="cellIs" dxfId="15609" priority="324" operator="lessThan">
      <formula>$C$4</formula>
    </cfRule>
  </conditionalFormatting>
  <conditionalFormatting sqref="X14">
    <cfRule type="cellIs" dxfId="15608" priority="325" operator="lessThan">
      <formula>$C$4</formula>
    </cfRule>
  </conditionalFormatting>
  <conditionalFormatting sqref="X15">
    <cfRule type="cellIs" dxfId="15607" priority="326" operator="lessThan">
      <formula>$C$4</formula>
    </cfRule>
  </conditionalFormatting>
  <conditionalFormatting sqref="X16">
    <cfRule type="cellIs" dxfId="15606" priority="327" operator="lessThan">
      <formula>$C$4</formula>
    </cfRule>
  </conditionalFormatting>
  <conditionalFormatting sqref="X17">
    <cfRule type="cellIs" dxfId="15605" priority="328" operator="lessThan">
      <formula>$C$4</formula>
    </cfRule>
  </conditionalFormatting>
  <conditionalFormatting sqref="X18">
    <cfRule type="cellIs" dxfId="15604" priority="329" operator="lessThan">
      <formula>$C$4</formula>
    </cfRule>
  </conditionalFormatting>
  <conditionalFormatting sqref="X19">
    <cfRule type="cellIs" dxfId="15603" priority="330" operator="lessThan">
      <formula>$C$4</formula>
    </cfRule>
  </conditionalFormatting>
  <conditionalFormatting sqref="X20">
    <cfRule type="cellIs" dxfId="15602" priority="331" operator="lessThan">
      <formula>$C$4</formula>
    </cfRule>
  </conditionalFormatting>
  <conditionalFormatting sqref="X21">
    <cfRule type="cellIs" dxfId="15601" priority="332" operator="lessThan">
      <formula>$C$4</formula>
    </cfRule>
  </conditionalFormatting>
  <conditionalFormatting sqref="X22">
    <cfRule type="cellIs" dxfId="15600" priority="333" operator="lessThan">
      <formula>$C$4</formula>
    </cfRule>
  </conditionalFormatting>
  <conditionalFormatting sqref="X23">
    <cfRule type="cellIs" dxfId="15599" priority="334" operator="lessThan">
      <formula>$C$4</formula>
    </cfRule>
  </conditionalFormatting>
  <conditionalFormatting sqref="X24">
    <cfRule type="cellIs" dxfId="15598" priority="335" operator="lessThan">
      <formula>$C$4</formula>
    </cfRule>
  </conditionalFormatting>
  <conditionalFormatting sqref="X25">
    <cfRule type="cellIs" dxfId="15597" priority="336" operator="lessThan">
      <formula>$C$4</formula>
    </cfRule>
  </conditionalFormatting>
  <conditionalFormatting sqref="X26">
    <cfRule type="cellIs" dxfId="15596" priority="337" operator="lessThan">
      <formula>$C$4</formula>
    </cfRule>
  </conditionalFormatting>
  <conditionalFormatting sqref="X27">
    <cfRule type="cellIs" dxfId="15595" priority="338" operator="lessThan">
      <formula>$C$4</formula>
    </cfRule>
  </conditionalFormatting>
  <conditionalFormatting sqref="X28">
    <cfRule type="cellIs" dxfId="15594" priority="339" operator="lessThan">
      <formula>$C$4</formula>
    </cfRule>
  </conditionalFormatting>
  <conditionalFormatting sqref="X29">
    <cfRule type="cellIs" dxfId="15593" priority="340" operator="lessThan">
      <formula>$C$4</formula>
    </cfRule>
  </conditionalFormatting>
  <conditionalFormatting sqref="X30">
    <cfRule type="cellIs" dxfId="15592" priority="341" operator="lessThan">
      <formula>$C$4</formula>
    </cfRule>
  </conditionalFormatting>
  <conditionalFormatting sqref="X31">
    <cfRule type="cellIs" dxfId="15591" priority="342" operator="lessThan">
      <formula>$C$4</formula>
    </cfRule>
  </conditionalFormatting>
  <conditionalFormatting sqref="X32">
    <cfRule type="cellIs" dxfId="15590" priority="343" operator="lessThan">
      <formula>$C$4</formula>
    </cfRule>
  </conditionalFormatting>
  <conditionalFormatting sqref="X33">
    <cfRule type="cellIs" dxfId="15589" priority="344" operator="lessThan">
      <formula>$C$4</formula>
    </cfRule>
  </conditionalFormatting>
  <conditionalFormatting sqref="X34">
    <cfRule type="cellIs" dxfId="15588" priority="345" operator="lessThan">
      <formula>$C$4</formula>
    </cfRule>
  </conditionalFormatting>
  <conditionalFormatting sqref="X35">
    <cfRule type="cellIs" dxfId="15587" priority="346" operator="lessThan">
      <formula>$C$4</formula>
    </cfRule>
  </conditionalFormatting>
  <conditionalFormatting sqref="X36">
    <cfRule type="cellIs" dxfId="15586" priority="347" operator="lessThan">
      <formula>$C$4</formula>
    </cfRule>
  </conditionalFormatting>
  <conditionalFormatting sqref="X37">
    <cfRule type="cellIs" dxfId="15585" priority="348" operator="lessThan">
      <formula>$C$4</formula>
    </cfRule>
  </conditionalFormatting>
  <conditionalFormatting sqref="X38">
    <cfRule type="cellIs" dxfId="15584" priority="349" operator="lessThan">
      <formula>$C$4</formula>
    </cfRule>
  </conditionalFormatting>
  <conditionalFormatting sqref="X39">
    <cfRule type="cellIs" dxfId="15583" priority="350" operator="lessThan">
      <formula>$C$4</formula>
    </cfRule>
  </conditionalFormatting>
  <conditionalFormatting sqref="X40">
    <cfRule type="cellIs" dxfId="15582" priority="351" operator="lessThan">
      <formula>$C$4</formula>
    </cfRule>
  </conditionalFormatting>
  <conditionalFormatting sqref="X41">
    <cfRule type="cellIs" dxfId="15581" priority="352" operator="lessThan">
      <formula>$C$4</formula>
    </cfRule>
  </conditionalFormatting>
  <conditionalFormatting sqref="X42">
    <cfRule type="cellIs" dxfId="15580" priority="353" operator="lessThan">
      <formula>$C$4</formula>
    </cfRule>
  </conditionalFormatting>
  <conditionalFormatting sqref="X43">
    <cfRule type="cellIs" dxfId="15579" priority="354" operator="lessThan">
      <formula>$C$4</formula>
    </cfRule>
  </conditionalFormatting>
  <conditionalFormatting sqref="X44">
    <cfRule type="cellIs" dxfId="15578" priority="355" operator="lessThan">
      <formula>$C$4</formula>
    </cfRule>
  </conditionalFormatting>
  <conditionalFormatting sqref="X45">
    <cfRule type="cellIs" dxfId="15577" priority="356" operator="lessThan">
      <formula>$C$4</formula>
    </cfRule>
  </conditionalFormatting>
  <conditionalFormatting sqref="X46">
    <cfRule type="cellIs" dxfId="15576" priority="357" operator="lessThan">
      <formula>$C$4</formula>
    </cfRule>
  </conditionalFormatting>
  <conditionalFormatting sqref="X47">
    <cfRule type="cellIs" dxfId="15575" priority="358" operator="lessThan">
      <formula>$C$4</formula>
    </cfRule>
  </conditionalFormatting>
  <conditionalFormatting sqref="X48">
    <cfRule type="cellIs" dxfId="15574" priority="359" operator="lessThan">
      <formula>$C$4</formula>
    </cfRule>
  </conditionalFormatting>
  <conditionalFormatting sqref="X49">
    <cfRule type="cellIs" dxfId="15573" priority="360" operator="lessThan">
      <formula>$C$4</formula>
    </cfRule>
  </conditionalFormatting>
  <conditionalFormatting sqref="X50">
    <cfRule type="cellIs" dxfId="15572" priority="361" operator="lessThan">
      <formula>$C$4</formula>
    </cfRule>
  </conditionalFormatting>
  <conditionalFormatting sqref="X51">
    <cfRule type="cellIs" dxfId="15571" priority="362" operator="lessThan">
      <formula>$C$4</formula>
    </cfRule>
  </conditionalFormatting>
  <conditionalFormatting sqref="X52">
    <cfRule type="cellIs" dxfId="15570" priority="363" operator="lessThan">
      <formula>$C$4</formula>
    </cfRule>
  </conditionalFormatting>
  <conditionalFormatting sqref="X53">
    <cfRule type="cellIs" dxfId="15569" priority="364" operator="lessThan">
      <formula>$C$4</formula>
    </cfRule>
  </conditionalFormatting>
  <conditionalFormatting sqref="X54">
    <cfRule type="cellIs" dxfId="15568" priority="365" operator="lessThan">
      <formula>$C$4</formula>
    </cfRule>
  </conditionalFormatting>
  <conditionalFormatting sqref="X55">
    <cfRule type="cellIs" dxfId="15567" priority="366" operator="lessThan">
      <formula>$C$4</formula>
    </cfRule>
  </conditionalFormatting>
  <conditionalFormatting sqref="X56">
    <cfRule type="cellIs" dxfId="15566" priority="367" operator="lessThan">
      <formula>$C$4</formula>
    </cfRule>
  </conditionalFormatting>
  <conditionalFormatting sqref="X57">
    <cfRule type="cellIs" dxfId="15565" priority="368" operator="lessThan">
      <formula>$C$4</formula>
    </cfRule>
  </conditionalFormatting>
  <conditionalFormatting sqref="X58">
    <cfRule type="cellIs" dxfId="15564" priority="369" operator="lessThan">
      <formula>$C$4</formula>
    </cfRule>
  </conditionalFormatting>
  <conditionalFormatting sqref="X59">
    <cfRule type="cellIs" dxfId="15563" priority="370" operator="lessThan">
      <formula>$C$4</formula>
    </cfRule>
  </conditionalFormatting>
  <conditionalFormatting sqref="X60">
    <cfRule type="cellIs" dxfId="15562" priority="371" operator="lessThan">
      <formula>$C$4</formula>
    </cfRule>
  </conditionalFormatting>
  <conditionalFormatting sqref="Y11">
    <cfRule type="cellIs" dxfId="15561" priority="372" operator="lessThan">
      <formula>$C$4</formula>
    </cfRule>
  </conditionalFormatting>
  <conditionalFormatting sqref="Y12">
    <cfRule type="cellIs" dxfId="15560" priority="373" operator="lessThan">
      <formula>$C$4</formula>
    </cfRule>
  </conditionalFormatting>
  <conditionalFormatting sqref="Y13">
    <cfRule type="cellIs" dxfId="15559" priority="374" operator="lessThan">
      <formula>$C$4</formula>
    </cfRule>
  </conditionalFormatting>
  <conditionalFormatting sqref="Y14">
    <cfRule type="cellIs" dxfId="15558" priority="375" operator="lessThan">
      <formula>$C$4</formula>
    </cfRule>
  </conditionalFormatting>
  <conditionalFormatting sqref="Y15">
    <cfRule type="cellIs" dxfId="15557" priority="376" operator="lessThan">
      <formula>$C$4</formula>
    </cfRule>
  </conditionalFormatting>
  <conditionalFormatting sqref="Y16">
    <cfRule type="cellIs" dxfId="15556" priority="377" operator="lessThan">
      <formula>$C$4</formula>
    </cfRule>
  </conditionalFormatting>
  <conditionalFormatting sqref="Y17">
    <cfRule type="cellIs" dxfId="15555" priority="378" operator="lessThan">
      <formula>$C$4</formula>
    </cfRule>
  </conditionalFormatting>
  <conditionalFormatting sqref="Y18">
    <cfRule type="cellIs" dxfId="15554" priority="379" operator="lessThan">
      <formula>$C$4</formula>
    </cfRule>
  </conditionalFormatting>
  <conditionalFormatting sqref="Y19">
    <cfRule type="cellIs" dxfId="15553" priority="380" operator="lessThan">
      <formula>$C$4</formula>
    </cfRule>
  </conditionalFormatting>
  <conditionalFormatting sqref="Y20">
    <cfRule type="cellIs" dxfId="15552" priority="381" operator="lessThan">
      <formula>$C$4</formula>
    </cfRule>
  </conditionalFormatting>
  <conditionalFormatting sqref="Y21">
    <cfRule type="cellIs" dxfId="15551" priority="382" operator="lessThan">
      <formula>$C$4</formula>
    </cfRule>
  </conditionalFormatting>
  <conditionalFormatting sqref="Y22">
    <cfRule type="cellIs" dxfId="15550" priority="383" operator="lessThan">
      <formula>$C$4</formula>
    </cfRule>
  </conditionalFormatting>
  <conditionalFormatting sqref="Y23">
    <cfRule type="cellIs" dxfId="15549" priority="384" operator="lessThan">
      <formula>$C$4</formula>
    </cfRule>
  </conditionalFormatting>
  <conditionalFormatting sqref="Y24">
    <cfRule type="cellIs" dxfId="15548" priority="385" operator="lessThan">
      <formula>$C$4</formula>
    </cfRule>
  </conditionalFormatting>
  <conditionalFormatting sqref="Y25">
    <cfRule type="cellIs" dxfId="15547" priority="386" operator="lessThan">
      <formula>$C$4</formula>
    </cfRule>
  </conditionalFormatting>
  <conditionalFormatting sqref="Y26">
    <cfRule type="cellIs" dxfId="15546" priority="387" operator="lessThan">
      <formula>$C$4</formula>
    </cfRule>
  </conditionalFormatting>
  <conditionalFormatting sqref="Y27">
    <cfRule type="cellIs" dxfId="15545" priority="388" operator="lessThan">
      <formula>$C$4</formula>
    </cfRule>
  </conditionalFormatting>
  <conditionalFormatting sqref="Y28">
    <cfRule type="cellIs" dxfId="15544" priority="389" operator="lessThan">
      <formula>$C$4</formula>
    </cfRule>
  </conditionalFormatting>
  <conditionalFormatting sqref="Y29">
    <cfRule type="cellIs" dxfId="15543" priority="390" operator="lessThan">
      <formula>$C$4</formula>
    </cfRule>
  </conditionalFormatting>
  <conditionalFormatting sqref="Y30">
    <cfRule type="cellIs" dxfId="15542" priority="391" operator="lessThan">
      <formula>$C$4</formula>
    </cfRule>
  </conditionalFormatting>
  <conditionalFormatting sqref="Y31">
    <cfRule type="cellIs" dxfId="15541" priority="392" operator="lessThan">
      <formula>$C$4</formula>
    </cfRule>
  </conditionalFormatting>
  <conditionalFormatting sqref="Y32">
    <cfRule type="cellIs" dxfId="15540" priority="393" operator="lessThan">
      <formula>$C$4</formula>
    </cfRule>
  </conditionalFormatting>
  <conditionalFormatting sqref="Y33">
    <cfRule type="cellIs" dxfId="15539" priority="394" operator="lessThan">
      <formula>$C$4</formula>
    </cfRule>
  </conditionalFormatting>
  <conditionalFormatting sqref="Y34">
    <cfRule type="cellIs" dxfId="15538" priority="395" operator="lessThan">
      <formula>$C$4</formula>
    </cfRule>
  </conditionalFormatting>
  <conditionalFormatting sqref="Y35">
    <cfRule type="cellIs" dxfId="15537" priority="396" operator="lessThan">
      <formula>$C$4</formula>
    </cfRule>
  </conditionalFormatting>
  <conditionalFormatting sqref="Y36">
    <cfRule type="cellIs" dxfId="15536" priority="397" operator="lessThan">
      <formula>$C$4</formula>
    </cfRule>
  </conditionalFormatting>
  <conditionalFormatting sqref="Y37">
    <cfRule type="cellIs" dxfId="15535" priority="398" operator="lessThan">
      <formula>$C$4</formula>
    </cfRule>
  </conditionalFormatting>
  <conditionalFormatting sqref="Y38">
    <cfRule type="cellIs" dxfId="15534" priority="399" operator="lessThan">
      <formula>$C$4</formula>
    </cfRule>
  </conditionalFormatting>
  <conditionalFormatting sqref="Y39">
    <cfRule type="cellIs" dxfId="15533" priority="400" operator="lessThan">
      <formula>$C$4</formula>
    </cfRule>
  </conditionalFormatting>
  <conditionalFormatting sqref="Y40">
    <cfRule type="cellIs" dxfId="15532" priority="401" operator="lessThan">
      <formula>$C$4</formula>
    </cfRule>
  </conditionalFormatting>
  <conditionalFormatting sqref="Y41">
    <cfRule type="cellIs" dxfId="15531" priority="402" operator="lessThan">
      <formula>$C$4</formula>
    </cfRule>
  </conditionalFormatting>
  <conditionalFormatting sqref="Y42">
    <cfRule type="cellIs" dxfId="15530" priority="403" operator="lessThan">
      <formula>$C$4</formula>
    </cfRule>
  </conditionalFormatting>
  <conditionalFormatting sqref="Y43">
    <cfRule type="cellIs" dxfId="15529" priority="404" operator="lessThan">
      <formula>$C$4</formula>
    </cfRule>
  </conditionalFormatting>
  <conditionalFormatting sqref="Y44">
    <cfRule type="cellIs" dxfId="15528" priority="405" operator="lessThan">
      <formula>$C$4</formula>
    </cfRule>
  </conditionalFormatting>
  <conditionalFormatting sqref="Y45">
    <cfRule type="cellIs" dxfId="15527" priority="406" operator="lessThan">
      <formula>$C$4</formula>
    </cfRule>
  </conditionalFormatting>
  <conditionalFormatting sqref="Y46">
    <cfRule type="cellIs" dxfId="15526" priority="407" operator="lessThan">
      <formula>$C$4</formula>
    </cfRule>
  </conditionalFormatting>
  <conditionalFormatting sqref="Y47">
    <cfRule type="cellIs" dxfId="15525" priority="408" operator="lessThan">
      <formula>$C$4</formula>
    </cfRule>
  </conditionalFormatting>
  <conditionalFormatting sqref="Y48">
    <cfRule type="cellIs" dxfId="15524" priority="409" operator="lessThan">
      <formula>$C$4</formula>
    </cfRule>
  </conditionalFormatting>
  <conditionalFormatting sqref="Y49">
    <cfRule type="cellIs" dxfId="15523" priority="410" operator="lessThan">
      <formula>$C$4</formula>
    </cfRule>
  </conditionalFormatting>
  <conditionalFormatting sqref="Y50">
    <cfRule type="cellIs" dxfId="15522" priority="411" operator="lessThan">
      <formula>$C$4</formula>
    </cfRule>
  </conditionalFormatting>
  <conditionalFormatting sqref="Y51">
    <cfRule type="cellIs" dxfId="15521" priority="412" operator="lessThan">
      <formula>$C$4</formula>
    </cfRule>
  </conditionalFormatting>
  <conditionalFormatting sqref="Y52">
    <cfRule type="cellIs" dxfId="15520" priority="413" operator="lessThan">
      <formula>$C$4</formula>
    </cfRule>
  </conditionalFormatting>
  <conditionalFormatting sqref="Y53">
    <cfRule type="cellIs" dxfId="15519" priority="414" operator="lessThan">
      <formula>$C$4</formula>
    </cfRule>
  </conditionalFormatting>
  <conditionalFormatting sqref="Y54">
    <cfRule type="cellIs" dxfId="15518" priority="415" operator="lessThan">
      <formula>$C$4</formula>
    </cfRule>
  </conditionalFormatting>
  <conditionalFormatting sqref="Y55">
    <cfRule type="cellIs" dxfId="15517" priority="416" operator="lessThan">
      <formula>$C$4</formula>
    </cfRule>
  </conditionalFormatting>
  <conditionalFormatting sqref="Y56">
    <cfRule type="cellIs" dxfId="15516" priority="417" operator="lessThan">
      <formula>$C$4</formula>
    </cfRule>
  </conditionalFormatting>
  <conditionalFormatting sqref="Y57">
    <cfRule type="cellIs" dxfId="15515" priority="418" operator="lessThan">
      <formula>$C$4</formula>
    </cfRule>
  </conditionalFormatting>
  <conditionalFormatting sqref="Y58">
    <cfRule type="cellIs" dxfId="15514" priority="419" operator="lessThan">
      <formula>$C$4</formula>
    </cfRule>
  </conditionalFormatting>
  <conditionalFormatting sqref="Y59">
    <cfRule type="cellIs" dxfId="15513" priority="420" operator="lessThan">
      <formula>$C$4</formula>
    </cfRule>
  </conditionalFormatting>
  <conditionalFormatting sqref="Y60">
    <cfRule type="cellIs" dxfId="15512" priority="421" operator="lessThan">
      <formula>$C$4</formula>
    </cfRule>
  </conditionalFormatting>
  <conditionalFormatting sqref="Z11">
    <cfRule type="cellIs" dxfId="15511" priority="422" operator="lessThan">
      <formula>$C$4</formula>
    </cfRule>
  </conditionalFormatting>
  <conditionalFormatting sqref="Z12">
    <cfRule type="cellIs" dxfId="15510" priority="423" operator="lessThan">
      <formula>$C$4</formula>
    </cfRule>
  </conditionalFormatting>
  <conditionalFormatting sqref="Z13">
    <cfRule type="cellIs" dxfId="15509" priority="424" operator="lessThan">
      <formula>$C$4</formula>
    </cfRule>
  </conditionalFormatting>
  <conditionalFormatting sqref="Z14">
    <cfRule type="cellIs" dxfId="15508" priority="425" operator="lessThan">
      <formula>$C$4</formula>
    </cfRule>
  </conditionalFormatting>
  <conditionalFormatting sqref="Z15">
    <cfRule type="cellIs" dxfId="15507" priority="426" operator="lessThan">
      <formula>$C$4</formula>
    </cfRule>
  </conditionalFormatting>
  <conditionalFormatting sqref="Z16">
    <cfRule type="cellIs" dxfId="15506" priority="427" operator="lessThan">
      <formula>$C$4</formula>
    </cfRule>
  </conditionalFormatting>
  <conditionalFormatting sqref="Z17">
    <cfRule type="cellIs" dxfId="15505" priority="428" operator="lessThan">
      <formula>$C$4</formula>
    </cfRule>
  </conditionalFormatting>
  <conditionalFormatting sqref="Z18">
    <cfRule type="cellIs" dxfId="15504" priority="429" operator="lessThan">
      <formula>$C$4</formula>
    </cfRule>
  </conditionalFormatting>
  <conditionalFormatting sqref="Z19">
    <cfRule type="cellIs" dxfId="15503" priority="430" operator="lessThan">
      <formula>$C$4</formula>
    </cfRule>
  </conditionalFormatting>
  <conditionalFormatting sqref="Z20">
    <cfRule type="cellIs" dxfId="15502" priority="431" operator="lessThan">
      <formula>$C$4</formula>
    </cfRule>
  </conditionalFormatting>
  <conditionalFormatting sqref="Z21">
    <cfRule type="cellIs" dxfId="15501" priority="432" operator="lessThan">
      <formula>$C$4</formula>
    </cfRule>
  </conditionalFormatting>
  <conditionalFormatting sqref="Z22">
    <cfRule type="cellIs" dxfId="15500" priority="433" operator="lessThan">
      <formula>$C$4</formula>
    </cfRule>
  </conditionalFormatting>
  <conditionalFormatting sqref="Z23">
    <cfRule type="cellIs" dxfId="15499" priority="434" operator="lessThan">
      <formula>$C$4</formula>
    </cfRule>
  </conditionalFormatting>
  <conditionalFormatting sqref="Z24">
    <cfRule type="cellIs" dxfId="15498" priority="435" operator="lessThan">
      <formula>$C$4</formula>
    </cfRule>
  </conditionalFormatting>
  <conditionalFormatting sqref="Z25">
    <cfRule type="cellIs" dxfId="15497" priority="436" operator="lessThan">
      <formula>$C$4</formula>
    </cfRule>
  </conditionalFormatting>
  <conditionalFormatting sqref="Z26">
    <cfRule type="cellIs" dxfId="15496" priority="437" operator="lessThan">
      <formula>$C$4</formula>
    </cfRule>
  </conditionalFormatting>
  <conditionalFormatting sqref="Z27">
    <cfRule type="cellIs" dxfId="15495" priority="438" operator="lessThan">
      <formula>$C$4</formula>
    </cfRule>
  </conditionalFormatting>
  <conditionalFormatting sqref="Z28">
    <cfRule type="cellIs" dxfId="15494" priority="439" operator="lessThan">
      <formula>$C$4</formula>
    </cfRule>
  </conditionalFormatting>
  <conditionalFormatting sqref="Z29">
    <cfRule type="cellIs" dxfId="15493" priority="440" operator="lessThan">
      <formula>$C$4</formula>
    </cfRule>
  </conditionalFormatting>
  <conditionalFormatting sqref="Z30">
    <cfRule type="cellIs" dxfId="15492" priority="441" operator="lessThan">
      <formula>$C$4</formula>
    </cfRule>
  </conditionalFormatting>
  <conditionalFormatting sqref="Z31">
    <cfRule type="cellIs" dxfId="15491" priority="442" operator="lessThan">
      <formula>$C$4</formula>
    </cfRule>
  </conditionalFormatting>
  <conditionalFormatting sqref="Z32">
    <cfRule type="cellIs" dxfId="15490" priority="443" operator="lessThan">
      <formula>$C$4</formula>
    </cfRule>
  </conditionalFormatting>
  <conditionalFormatting sqref="Z33">
    <cfRule type="cellIs" dxfId="15489" priority="444" operator="lessThan">
      <formula>$C$4</formula>
    </cfRule>
  </conditionalFormatting>
  <conditionalFormatting sqref="Z34">
    <cfRule type="cellIs" dxfId="15488" priority="445" operator="lessThan">
      <formula>$C$4</formula>
    </cfRule>
  </conditionalFormatting>
  <conditionalFormatting sqref="Z35">
    <cfRule type="cellIs" dxfId="15487" priority="446" operator="lessThan">
      <formula>$C$4</formula>
    </cfRule>
  </conditionalFormatting>
  <conditionalFormatting sqref="Z36">
    <cfRule type="cellIs" dxfId="15486" priority="447" operator="lessThan">
      <formula>$C$4</formula>
    </cfRule>
  </conditionalFormatting>
  <conditionalFormatting sqref="Z37">
    <cfRule type="cellIs" dxfId="15485" priority="448" operator="lessThan">
      <formula>$C$4</formula>
    </cfRule>
  </conditionalFormatting>
  <conditionalFormatting sqref="Z38">
    <cfRule type="cellIs" dxfId="15484" priority="449" operator="lessThan">
      <formula>$C$4</formula>
    </cfRule>
  </conditionalFormatting>
  <conditionalFormatting sqref="Z39">
    <cfRule type="cellIs" dxfId="15483" priority="450" operator="lessThan">
      <formula>$C$4</formula>
    </cfRule>
  </conditionalFormatting>
  <conditionalFormatting sqref="Z40">
    <cfRule type="cellIs" dxfId="15482" priority="451" operator="lessThan">
      <formula>$C$4</formula>
    </cfRule>
  </conditionalFormatting>
  <conditionalFormatting sqref="Z41">
    <cfRule type="cellIs" dxfId="15481" priority="452" operator="lessThan">
      <formula>$C$4</formula>
    </cfRule>
  </conditionalFormatting>
  <conditionalFormatting sqref="Z42">
    <cfRule type="cellIs" dxfId="15480" priority="453" operator="lessThan">
      <formula>$C$4</formula>
    </cfRule>
  </conditionalFormatting>
  <conditionalFormatting sqref="Z43">
    <cfRule type="cellIs" dxfId="15479" priority="454" operator="lessThan">
      <formula>$C$4</formula>
    </cfRule>
  </conditionalFormatting>
  <conditionalFormatting sqref="Z44">
    <cfRule type="cellIs" dxfId="15478" priority="455" operator="lessThan">
      <formula>$C$4</formula>
    </cfRule>
  </conditionalFormatting>
  <conditionalFormatting sqref="Z45">
    <cfRule type="cellIs" dxfId="15477" priority="456" operator="lessThan">
      <formula>$C$4</formula>
    </cfRule>
  </conditionalFormatting>
  <conditionalFormatting sqref="Z46">
    <cfRule type="cellIs" dxfId="15476" priority="457" operator="lessThan">
      <formula>$C$4</formula>
    </cfRule>
  </conditionalFormatting>
  <conditionalFormatting sqref="Z47">
    <cfRule type="cellIs" dxfId="15475" priority="458" operator="lessThan">
      <formula>$C$4</formula>
    </cfRule>
  </conditionalFormatting>
  <conditionalFormatting sqref="Z48">
    <cfRule type="cellIs" dxfId="15474" priority="459" operator="lessThan">
      <formula>$C$4</formula>
    </cfRule>
  </conditionalFormatting>
  <conditionalFormatting sqref="Z49">
    <cfRule type="cellIs" dxfId="15473" priority="460" operator="lessThan">
      <formula>$C$4</formula>
    </cfRule>
  </conditionalFormatting>
  <conditionalFormatting sqref="Z50">
    <cfRule type="cellIs" dxfId="15472" priority="461" operator="lessThan">
      <formula>$C$4</formula>
    </cfRule>
  </conditionalFormatting>
  <conditionalFormatting sqref="Z51">
    <cfRule type="cellIs" dxfId="15471" priority="462" operator="lessThan">
      <formula>$C$4</formula>
    </cfRule>
  </conditionalFormatting>
  <conditionalFormatting sqref="Z52">
    <cfRule type="cellIs" dxfId="15470" priority="463" operator="lessThan">
      <formula>$C$4</formula>
    </cfRule>
  </conditionalFormatting>
  <conditionalFormatting sqref="Z53">
    <cfRule type="cellIs" dxfId="15469" priority="464" operator="lessThan">
      <formula>$C$4</formula>
    </cfRule>
  </conditionalFormatting>
  <conditionalFormatting sqref="Z54">
    <cfRule type="cellIs" dxfId="15468" priority="465" operator="lessThan">
      <formula>$C$4</formula>
    </cfRule>
  </conditionalFormatting>
  <conditionalFormatting sqref="Z55">
    <cfRule type="cellIs" dxfId="15467" priority="466" operator="lessThan">
      <formula>$C$4</formula>
    </cfRule>
  </conditionalFormatting>
  <conditionalFormatting sqref="Z56">
    <cfRule type="cellIs" dxfId="15466" priority="467" operator="lessThan">
      <formula>$C$4</formula>
    </cfRule>
  </conditionalFormatting>
  <conditionalFormatting sqref="Z57">
    <cfRule type="cellIs" dxfId="15465" priority="468" operator="lessThan">
      <formula>$C$4</formula>
    </cfRule>
  </conditionalFormatting>
  <conditionalFormatting sqref="Z58">
    <cfRule type="cellIs" dxfId="15464" priority="469" operator="lessThan">
      <formula>$C$4</formula>
    </cfRule>
  </conditionalFormatting>
  <conditionalFormatting sqref="Z59">
    <cfRule type="cellIs" dxfId="15463" priority="470" operator="lessThan">
      <formula>$C$4</formula>
    </cfRule>
  </conditionalFormatting>
  <conditionalFormatting sqref="Z60">
    <cfRule type="cellIs" dxfId="15462" priority="471" operator="lessThan">
      <formula>$C$4</formula>
    </cfRule>
  </conditionalFormatting>
  <conditionalFormatting sqref="AA11">
    <cfRule type="cellIs" dxfId="15461" priority="472" operator="lessThan">
      <formula>$C$4</formula>
    </cfRule>
  </conditionalFormatting>
  <conditionalFormatting sqref="AA12">
    <cfRule type="cellIs" dxfId="15460" priority="473" operator="lessThan">
      <formula>$C$4</formula>
    </cfRule>
  </conditionalFormatting>
  <conditionalFormatting sqref="AA13">
    <cfRule type="cellIs" dxfId="15459" priority="474" operator="lessThan">
      <formula>$C$4</formula>
    </cfRule>
  </conditionalFormatting>
  <conditionalFormatting sqref="AA14">
    <cfRule type="cellIs" dxfId="15458" priority="475" operator="lessThan">
      <formula>$C$4</formula>
    </cfRule>
  </conditionalFormatting>
  <conditionalFormatting sqref="AA15">
    <cfRule type="cellIs" dxfId="15457" priority="476" operator="lessThan">
      <formula>$C$4</formula>
    </cfRule>
  </conditionalFormatting>
  <conditionalFormatting sqref="AA16">
    <cfRule type="cellIs" dxfId="15456" priority="477" operator="lessThan">
      <formula>$C$4</formula>
    </cfRule>
  </conditionalFormatting>
  <conditionalFormatting sqref="AA17">
    <cfRule type="cellIs" dxfId="15455" priority="478" operator="lessThan">
      <formula>$C$4</formula>
    </cfRule>
  </conditionalFormatting>
  <conditionalFormatting sqref="AA18">
    <cfRule type="cellIs" dxfId="15454" priority="479" operator="lessThan">
      <formula>$C$4</formula>
    </cfRule>
  </conditionalFormatting>
  <conditionalFormatting sqref="AA19">
    <cfRule type="cellIs" dxfId="15453" priority="480" operator="lessThan">
      <formula>$C$4</formula>
    </cfRule>
  </conditionalFormatting>
  <conditionalFormatting sqref="AA20">
    <cfRule type="cellIs" dxfId="15452" priority="481" operator="lessThan">
      <formula>$C$4</formula>
    </cfRule>
  </conditionalFormatting>
  <conditionalFormatting sqref="AA21">
    <cfRule type="cellIs" dxfId="15451" priority="482" operator="lessThan">
      <formula>$C$4</formula>
    </cfRule>
  </conditionalFormatting>
  <conditionalFormatting sqref="AA22">
    <cfRule type="cellIs" dxfId="15450" priority="483" operator="lessThan">
      <formula>$C$4</formula>
    </cfRule>
  </conditionalFormatting>
  <conditionalFormatting sqref="AA23">
    <cfRule type="cellIs" dxfId="15449" priority="484" operator="lessThan">
      <formula>$C$4</formula>
    </cfRule>
  </conditionalFormatting>
  <conditionalFormatting sqref="AA24">
    <cfRule type="cellIs" dxfId="15448" priority="485" operator="lessThan">
      <formula>$C$4</formula>
    </cfRule>
  </conditionalFormatting>
  <conditionalFormatting sqref="AA25">
    <cfRule type="cellIs" dxfId="15447" priority="486" operator="lessThan">
      <formula>$C$4</formula>
    </cfRule>
  </conditionalFormatting>
  <conditionalFormatting sqref="AA26">
    <cfRule type="cellIs" dxfId="15446" priority="487" operator="lessThan">
      <formula>$C$4</formula>
    </cfRule>
  </conditionalFormatting>
  <conditionalFormatting sqref="AA27">
    <cfRule type="cellIs" dxfId="15445" priority="488" operator="lessThan">
      <formula>$C$4</formula>
    </cfRule>
  </conditionalFormatting>
  <conditionalFormatting sqref="AA28">
    <cfRule type="cellIs" dxfId="15444" priority="489" operator="lessThan">
      <formula>$C$4</formula>
    </cfRule>
  </conditionalFormatting>
  <conditionalFormatting sqref="AA29">
    <cfRule type="cellIs" dxfId="15443" priority="490" operator="lessThan">
      <formula>$C$4</formula>
    </cfRule>
  </conditionalFormatting>
  <conditionalFormatting sqref="AA30">
    <cfRule type="cellIs" dxfId="15442" priority="491" operator="lessThan">
      <formula>$C$4</formula>
    </cfRule>
  </conditionalFormatting>
  <conditionalFormatting sqref="AA31">
    <cfRule type="cellIs" dxfId="15441" priority="492" operator="lessThan">
      <formula>$C$4</formula>
    </cfRule>
  </conditionalFormatting>
  <conditionalFormatting sqref="AA32">
    <cfRule type="cellIs" dxfId="15440" priority="493" operator="lessThan">
      <formula>$C$4</formula>
    </cfRule>
  </conditionalFormatting>
  <conditionalFormatting sqref="AA33">
    <cfRule type="cellIs" dxfId="15439" priority="494" operator="lessThan">
      <formula>$C$4</formula>
    </cfRule>
  </conditionalFormatting>
  <conditionalFormatting sqref="AA34">
    <cfRule type="cellIs" dxfId="15438" priority="495" operator="lessThan">
      <formula>$C$4</formula>
    </cfRule>
  </conditionalFormatting>
  <conditionalFormatting sqref="AA35">
    <cfRule type="cellIs" dxfId="15437" priority="496" operator="lessThan">
      <formula>$C$4</formula>
    </cfRule>
  </conditionalFormatting>
  <conditionalFormatting sqref="AA36">
    <cfRule type="cellIs" dxfId="15436" priority="497" operator="lessThan">
      <formula>$C$4</formula>
    </cfRule>
  </conditionalFormatting>
  <conditionalFormatting sqref="AA37">
    <cfRule type="cellIs" dxfId="15435" priority="498" operator="lessThan">
      <formula>$C$4</formula>
    </cfRule>
  </conditionalFormatting>
  <conditionalFormatting sqref="AA38">
    <cfRule type="cellIs" dxfId="15434" priority="499" operator="lessThan">
      <formula>$C$4</formula>
    </cfRule>
  </conditionalFormatting>
  <conditionalFormatting sqref="AA39">
    <cfRule type="cellIs" dxfId="15433" priority="500" operator="lessThan">
      <formula>$C$4</formula>
    </cfRule>
  </conditionalFormatting>
  <conditionalFormatting sqref="AA40">
    <cfRule type="cellIs" dxfId="15432" priority="501" operator="lessThan">
      <formula>$C$4</formula>
    </cfRule>
  </conditionalFormatting>
  <conditionalFormatting sqref="AA41">
    <cfRule type="cellIs" dxfId="15431" priority="502" operator="lessThan">
      <formula>$C$4</formula>
    </cfRule>
  </conditionalFormatting>
  <conditionalFormatting sqref="AA42">
    <cfRule type="cellIs" dxfId="15430" priority="503" operator="lessThan">
      <formula>$C$4</formula>
    </cfRule>
  </conditionalFormatting>
  <conditionalFormatting sqref="AA43">
    <cfRule type="cellIs" dxfId="15429" priority="504" operator="lessThan">
      <formula>$C$4</formula>
    </cfRule>
  </conditionalFormatting>
  <conditionalFormatting sqref="AA44">
    <cfRule type="cellIs" dxfId="15428" priority="505" operator="lessThan">
      <formula>$C$4</formula>
    </cfRule>
  </conditionalFormatting>
  <conditionalFormatting sqref="AA45">
    <cfRule type="cellIs" dxfId="15427" priority="506" operator="lessThan">
      <formula>$C$4</formula>
    </cfRule>
  </conditionalFormatting>
  <conditionalFormatting sqref="AA46">
    <cfRule type="cellIs" dxfId="15426" priority="507" operator="lessThan">
      <formula>$C$4</formula>
    </cfRule>
  </conditionalFormatting>
  <conditionalFormatting sqref="AA47">
    <cfRule type="cellIs" dxfId="15425" priority="508" operator="lessThan">
      <formula>$C$4</formula>
    </cfRule>
  </conditionalFormatting>
  <conditionalFormatting sqref="AA48">
    <cfRule type="cellIs" dxfId="15424" priority="509" operator="lessThan">
      <formula>$C$4</formula>
    </cfRule>
  </conditionalFormatting>
  <conditionalFormatting sqref="AA49">
    <cfRule type="cellIs" dxfId="15423" priority="510" operator="lessThan">
      <formula>$C$4</formula>
    </cfRule>
  </conditionalFormatting>
  <conditionalFormatting sqref="AA50">
    <cfRule type="cellIs" dxfId="15422" priority="511" operator="lessThan">
      <formula>$C$4</formula>
    </cfRule>
  </conditionalFormatting>
  <conditionalFormatting sqref="AA51">
    <cfRule type="cellIs" dxfId="15421" priority="512" operator="lessThan">
      <formula>$C$4</formula>
    </cfRule>
  </conditionalFormatting>
  <conditionalFormatting sqref="AA52">
    <cfRule type="cellIs" dxfId="15420" priority="513" operator="lessThan">
      <formula>$C$4</formula>
    </cfRule>
  </conditionalFormatting>
  <conditionalFormatting sqref="AA53">
    <cfRule type="cellIs" dxfId="15419" priority="514" operator="lessThan">
      <formula>$C$4</formula>
    </cfRule>
  </conditionalFormatting>
  <conditionalFormatting sqref="AA54">
    <cfRule type="cellIs" dxfId="15418" priority="515" operator="lessThan">
      <formula>$C$4</formula>
    </cfRule>
  </conditionalFormatting>
  <conditionalFormatting sqref="AA55">
    <cfRule type="cellIs" dxfId="15417" priority="516" operator="lessThan">
      <formula>$C$4</formula>
    </cfRule>
  </conditionalFormatting>
  <conditionalFormatting sqref="AA56">
    <cfRule type="cellIs" dxfId="15416" priority="517" operator="lessThan">
      <formula>$C$4</formula>
    </cfRule>
  </conditionalFormatting>
  <conditionalFormatting sqref="AA57">
    <cfRule type="cellIs" dxfId="15415" priority="518" operator="lessThan">
      <formula>$C$4</formula>
    </cfRule>
  </conditionalFormatting>
  <conditionalFormatting sqref="AA58">
    <cfRule type="cellIs" dxfId="15414" priority="519" operator="lessThan">
      <formula>$C$4</formula>
    </cfRule>
  </conditionalFormatting>
  <conditionalFormatting sqref="AA59">
    <cfRule type="cellIs" dxfId="15413" priority="520" operator="lessThan">
      <formula>$C$4</formula>
    </cfRule>
  </conditionalFormatting>
  <conditionalFormatting sqref="AA60">
    <cfRule type="cellIs" dxfId="15412" priority="521" operator="lessThan">
      <formula>$C$4</formula>
    </cfRule>
  </conditionalFormatting>
  <conditionalFormatting sqref="AB11">
    <cfRule type="cellIs" dxfId="15411" priority="522" operator="lessThan">
      <formula>$C$4</formula>
    </cfRule>
  </conditionalFormatting>
  <conditionalFormatting sqref="AB12">
    <cfRule type="cellIs" dxfId="15410" priority="523" operator="lessThan">
      <formula>$C$4</formula>
    </cfRule>
  </conditionalFormatting>
  <conditionalFormatting sqref="AB13">
    <cfRule type="cellIs" dxfId="15409" priority="524" operator="lessThan">
      <formula>$C$4</formula>
    </cfRule>
  </conditionalFormatting>
  <conditionalFormatting sqref="AB14">
    <cfRule type="cellIs" dxfId="15408" priority="525" operator="lessThan">
      <formula>$C$4</formula>
    </cfRule>
  </conditionalFormatting>
  <conditionalFormatting sqref="AB15">
    <cfRule type="cellIs" dxfId="15407" priority="526" operator="lessThan">
      <formula>$C$4</formula>
    </cfRule>
  </conditionalFormatting>
  <conditionalFormatting sqref="AB16">
    <cfRule type="cellIs" dxfId="15406" priority="527" operator="lessThan">
      <formula>$C$4</formula>
    </cfRule>
  </conditionalFormatting>
  <conditionalFormatting sqref="AB17">
    <cfRule type="cellIs" dxfId="15405" priority="528" operator="lessThan">
      <formula>$C$4</formula>
    </cfRule>
  </conditionalFormatting>
  <conditionalFormatting sqref="AB18">
    <cfRule type="cellIs" dxfId="15404" priority="529" operator="lessThan">
      <formula>$C$4</formula>
    </cfRule>
  </conditionalFormatting>
  <conditionalFormatting sqref="AB19">
    <cfRule type="cellIs" dxfId="15403" priority="530" operator="lessThan">
      <formula>$C$4</formula>
    </cfRule>
  </conditionalFormatting>
  <conditionalFormatting sqref="AB20">
    <cfRule type="cellIs" dxfId="15402" priority="531" operator="lessThan">
      <formula>$C$4</formula>
    </cfRule>
  </conditionalFormatting>
  <conditionalFormatting sqref="AB21">
    <cfRule type="cellIs" dxfId="15401" priority="532" operator="lessThan">
      <formula>$C$4</formula>
    </cfRule>
  </conditionalFormatting>
  <conditionalFormatting sqref="AB22">
    <cfRule type="cellIs" dxfId="15400" priority="533" operator="lessThan">
      <formula>$C$4</formula>
    </cfRule>
  </conditionalFormatting>
  <conditionalFormatting sqref="AB23">
    <cfRule type="cellIs" dxfId="15399" priority="534" operator="lessThan">
      <formula>$C$4</formula>
    </cfRule>
  </conditionalFormatting>
  <conditionalFormatting sqref="AB24">
    <cfRule type="cellIs" dxfId="15398" priority="535" operator="lessThan">
      <formula>$C$4</formula>
    </cfRule>
  </conditionalFormatting>
  <conditionalFormatting sqref="AB25">
    <cfRule type="cellIs" dxfId="15397" priority="536" operator="lessThan">
      <formula>$C$4</formula>
    </cfRule>
  </conditionalFormatting>
  <conditionalFormatting sqref="AB26">
    <cfRule type="cellIs" dxfId="15396" priority="537" operator="lessThan">
      <formula>$C$4</formula>
    </cfRule>
  </conditionalFormatting>
  <conditionalFormatting sqref="AB27">
    <cfRule type="cellIs" dxfId="15395" priority="538" operator="lessThan">
      <formula>$C$4</formula>
    </cfRule>
  </conditionalFormatting>
  <conditionalFormatting sqref="AB28">
    <cfRule type="cellIs" dxfId="15394" priority="539" operator="lessThan">
      <formula>$C$4</formula>
    </cfRule>
  </conditionalFormatting>
  <conditionalFormatting sqref="AB29">
    <cfRule type="cellIs" dxfId="15393" priority="540" operator="lessThan">
      <formula>$C$4</formula>
    </cfRule>
  </conditionalFormatting>
  <conditionalFormatting sqref="AB30">
    <cfRule type="cellIs" dxfId="15392" priority="541" operator="lessThan">
      <formula>$C$4</formula>
    </cfRule>
  </conditionalFormatting>
  <conditionalFormatting sqref="AB31">
    <cfRule type="cellIs" dxfId="15391" priority="542" operator="lessThan">
      <formula>$C$4</formula>
    </cfRule>
  </conditionalFormatting>
  <conditionalFormatting sqref="AB32">
    <cfRule type="cellIs" dxfId="15390" priority="543" operator="lessThan">
      <formula>$C$4</formula>
    </cfRule>
  </conditionalFormatting>
  <conditionalFormatting sqref="AB33">
    <cfRule type="cellIs" dxfId="15389" priority="544" operator="lessThan">
      <formula>$C$4</formula>
    </cfRule>
  </conditionalFormatting>
  <conditionalFormatting sqref="AB34">
    <cfRule type="cellIs" dxfId="15388" priority="545" operator="lessThan">
      <formula>$C$4</formula>
    </cfRule>
  </conditionalFormatting>
  <conditionalFormatting sqref="AB35">
    <cfRule type="cellIs" dxfId="15387" priority="546" operator="lessThan">
      <formula>$C$4</formula>
    </cfRule>
  </conditionalFormatting>
  <conditionalFormatting sqref="AB36">
    <cfRule type="cellIs" dxfId="15386" priority="547" operator="lessThan">
      <formula>$C$4</formula>
    </cfRule>
  </conditionalFormatting>
  <conditionalFormatting sqref="AB37">
    <cfRule type="cellIs" dxfId="15385" priority="548" operator="lessThan">
      <formula>$C$4</formula>
    </cfRule>
  </conditionalFormatting>
  <conditionalFormatting sqref="AB38">
    <cfRule type="cellIs" dxfId="15384" priority="549" operator="lessThan">
      <formula>$C$4</formula>
    </cfRule>
  </conditionalFormatting>
  <conditionalFormatting sqref="AB39">
    <cfRule type="cellIs" dxfId="15383" priority="550" operator="lessThan">
      <formula>$C$4</formula>
    </cfRule>
  </conditionalFormatting>
  <conditionalFormatting sqref="AB40">
    <cfRule type="cellIs" dxfId="15382" priority="551" operator="lessThan">
      <formula>$C$4</formula>
    </cfRule>
  </conditionalFormatting>
  <conditionalFormatting sqref="AB41">
    <cfRule type="cellIs" dxfId="15381" priority="552" operator="lessThan">
      <formula>$C$4</formula>
    </cfRule>
  </conditionalFormatting>
  <conditionalFormatting sqref="AB42">
    <cfRule type="cellIs" dxfId="15380" priority="553" operator="lessThan">
      <formula>$C$4</formula>
    </cfRule>
  </conditionalFormatting>
  <conditionalFormatting sqref="AB43">
    <cfRule type="cellIs" dxfId="15379" priority="554" operator="lessThan">
      <formula>$C$4</formula>
    </cfRule>
  </conditionalFormatting>
  <conditionalFormatting sqref="AB44">
    <cfRule type="cellIs" dxfId="15378" priority="555" operator="lessThan">
      <formula>$C$4</formula>
    </cfRule>
  </conditionalFormatting>
  <conditionalFormatting sqref="AB45">
    <cfRule type="cellIs" dxfId="15377" priority="556" operator="lessThan">
      <formula>$C$4</formula>
    </cfRule>
  </conditionalFormatting>
  <conditionalFormatting sqref="AB46">
    <cfRule type="cellIs" dxfId="15376" priority="557" operator="lessThan">
      <formula>$C$4</formula>
    </cfRule>
  </conditionalFormatting>
  <conditionalFormatting sqref="AB47">
    <cfRule type="cellIs" dxfId="15375" priority="558" operator="lessThan">
      <formula>$C$4</formula>
    </cfRule>
  </conditionalFormatting>
  <conditionalFormatting sqref="AB48">
    <cfRule type="cellIs" dxfId="15374" priority="559" operator="lessThan">
      <formula>$C$4</formula>
    </cfRule>
  </conditionalFormatting>
  <conditionalFormatting sqref="AB49">
    <cfRule type="cellIs" dxfId="15373" priority="560" operator="lessThan">
      <formula>$C$4</formula>
    </cfRule>
  </conditionalFormatting>
  <conditionalFormatting sqref="AB50">
    <cfRule type="cellIs" dxfId="15372" priority="561" operator="lessThan">
      <formula>$C$4</formula>
    </cfRule>
  </conditionalFormatting>
  <conditionalFormatting sqref="AB51">
    <cfRule type="cellIs" dxfId="15371" priority="562" operator="lessThan">
      <formula>$C$4</formula>
    </cfRule>
  </conditionalFormatting>
  <conditionalFormatting sqref="AB52">
    <cfRule type="cellIs" dxfId="15370" priority="563" operator="lessThan">
      <formula>$C$4</formula>
    </cfRule>
  </conditionalFormatting>
  <conditionalFormatting sqref="AB53">
    <cfRule type="cellIs" dxfId="15369" priority="564" operator="lessThan">
      <formula>$C$4</formula>
    </cfRule>
  </conditionalFormatting>
  <conditionalFormatting sqref="AB54">
    <cfRule type="cellIs" dxfId="15368" priority="565" operator="lessThan">
      <formula>$C$4</formula>
    </cfRule>
  </conditionalFormatting>
  <conditionalFormatting sqref="AB55">
    <cfRule type="cellIs" dxfId="15367" priority="566" operator="lessThan">
      <formula>$C$4</formula>
    </cfRule>
  </conditionalFormatting>
  <conditionalFormatting sqref="AB56">
    <cfRule type="cellIs" dxfId="15366" priority="567" operator="lessThan">
      <formula>$C$4</formula>
    </cfRule>
  </conditionalFormatting>
  <conditionalFormatting sqref="AB57">
    <cfRule type="cellIs" dxfId="15365" priority="568" operator="lessThan">
      <formula>$C$4</formula>
    </cfRule>
  </conditionalFormatting>
  <conditionalFormatting sqref="AB58">
    <cfRule type="cellIs" dxfId="15364" priority="569" operator="lessThan">
      <formula>$C$4</formula>
    </cfRule>
  </conditionalFormatting>
  <conditionalFormatting sqref="AB59">
    <cfRule type="cellIs" dxfId="15363" priority="570" operator="lessThan">
      <formula>$C$4</formula>
    </cfRule>
  </conditionalFormatting>
  <conditionalFormatting sqref="AB60">
    <cfRule type="cellIs" dxfId="15362" priority="571" operator="lessThan">
      <formula>$C$4</formula>
    </cfRule>
  </conditionalFormatting>
  <conditionalFormatting sqref="AC11">
    <cfRule type="cellIs" dxfId="15361" priority="572" operator="lessThan">
      <formula>$C$4</formula>
    </cfRule>
  </conditionalFormatting>
  <conditionalFormatting sqref="AC12">
    <cfRule type="cellIs" dxfId="15360" priority="573" operator="lessThan">
      <formula>$C$4</formula>
    </cfRule>
  </conditionalFormatting>
  <conditionalFormatting sqref="AC13">
    <cfRule type="cellIs" dxfId="15359" priority="574" operator="lessThan">
      <formula>$C$4</formula>
    </cfRule>
  </conditionalFormatting>
  <conditionalFormatting sqref="AC14">
    <cfRule type="cellIs" dxfId="15358" priority="575" operator="lessThan">
      <formula>$C$4</formula>
    </cfRule>
  </conditionalFormatting>
  <conditionalFormatting sqref="AC15">
    <cfRule type="cellIs" dxfId="15357" priority="576" operator="lessThan">
      <formula>$C$4</formula>
    </cfRule>
  </conditionalFormatting>
  <conditionalFormatting sqref="AC16">
    <cfRule type="cellIs" dxfId="15356" priority="577" operator="lessThan">
      <formula>$C$4</formula>
    </cfRule>
  </conditionalFormatting>
  <conditionalFormatting sqref="AC17">
    <cfRule type="cellIs" dxfId="15355" priority="578" operator="lessThan">
      <formula>$C$4</formula>
    </cfRule>
  </conditionalFormatting>
  <conditionalFormatting sqref="AC18">
    <cfRule type="cellIs" dxfId="15354" priority="579" operator="lessThan">
      <formula>$C$4</formula>
    </cfRule>
  </conditionalFormatting>
  <conditionalFormatting sqref="AC19">
    <cfRule type="cellIs" dxfId="15353" priority="580" operator="lessThan">
      <formula>$C$4</formula>
    </cfRule>
  </conditionalFormatting>
  <conditionalFormatting sqref="AC20">
    <cfRule type="cellIs" dxfId="15352" priority="581" operator="lessThan">
      <formula>$C$4</formula>
    </cfRule>
  </conditionalFormatting>
  <conditionalFormatting sqref="AC21">
    <cfRule type="cellIs" dxfId="15351" priority="582" operator="lessThan">
      <formula>$C$4</formula>
    </cfRule>
  </conditionalFormatting>
  <conditionalFormatting sqref="AC22">
    <cfRule type="cellIs" dxfId="15350" priority="583" operator="lessThan">
      <formula>$C$4</formula>
    </cfRule>
  </conditionalFormatting>
  <conditionalFormatting sqref="AC23">
    <cfRule type="cellIs" dxfId="15349" priority="584" operator="lessThan">
      <formula>$C$4</formula>
    </cfRule>
  </conditionalFormatting>
  <conditionalFormatting sqref="AC24">
    <cfRule type="cellIs" dxfId="15348" priority="585" operator="lessThan">
      <formula>$C$4</formula>
    </cfRule>
  </conditionalFormatting>
  <conditionalFormatting sqref="AC25">
    <cfRule type="cellIs" dxfId="15347" priority="586" operator="lessThan">
      <formula>$C$4</formula>
    </cfRule>
  </conditionalFormatting>
  <conditionalFormatting sqref="AC26">
    <cfRule type="cellIs" dxfId="15346" priority="587" operator="lessThan">
      <formula>$C$4</formula>
    </cfRule>
  </conditionalFormatting>
  <conditionalFormatting sqref="AC27">
    <cfRule type="cellIs" dxfId="15345" priority="588" operator="lessThan">
      <formula>$C$4</formula>
    </cfRule>
  </conditionalFormatting>
  <conditionalFormatting sqref="AC28">
    <cfRule type="cellIs" dxfId="15344" priority="589" operator="lessThan">
      <formula>$C$4</formula>
    </cfRule>
  </conditionalFormatting>
  <conditionalFormatting sqref="AC29">
    <cfRule type="cellIs" dxfId="15343" priority="590" operator="lessThan">
      <formula>$C$4</formula>
    </cfRule>
  </conditionalFormatting>
  <conditionalFormatting sqref="AC30">
    <cfRule type="cellIs" dxfId="15342" priority="591" operator="lessThan">
      <formula>$C$4</formula>
    </cfRule>
  </conditionalFormatting>
  <conditionalFormatting sqref="AC31">
    <cfRule type="cellIs" dxfId="15341" priority="592" operator="lessThan">
      <formula>$C$4</formula>
    </cfRule>
  </conditionalFormatting>
  <conditionalFormatting sqref="AC32">
    <cfRule type="cellIs" dxfId="15340" priority="593" operator="lessThan">
      <formula>$C$4</formula>
    </cfRule>
  </conditionalFormatting>
  <conditionalFormatting sqref="AC33">
    <cfRule type="cellIs" dxfId="15339" priority="594" operator="lessThan">
      <formula>$C$4</formula>
    </cfRule>
  </conditionalFormatting>
  <conditionalFormatting sqref="AC34">
    <cfRule type="cellIs" dxfId="15338" priority="595" operator="lessThan">
      <formula>$C$4</formula>
    </cfRule>
  </conditionalFormatting>
  <conditionalFormatting sqref="AC35">
    <cfRule type="cellIs" dxfId="15337" priority="596" operator="lessThan">
      <formula>$C$4</formula>
    </cfRule>
  </conditionalFormatting>
  <conditionalFormatting sqref="AC36">
    <cfRule type="cellIs" dxfId="15336" priority="597" operator="lessThan">
      <formula>$C$4</formula>
    </cfRule>
  </conditionalFormatting>
  <conditionalFormatting sqref="AC37">
    <cfRule type="cellIs" dxfId="15335" priority="598" operator="lessThan">
      <formula>$C$4</formula>
    </cfRule>
  </conditionalFormatting>
  <conditionalFormatting sqref="AC38">
    <cfRule type="cellIs" dxfId="15334" priority="599" operator="lessThan">
      <formula>$C$4</formula>
    </cfRule>
  </conditionalFormatting>
  <conditionalFormatting sqref="AC39">
    <cfRule type="cellIs" dxfId="15333" priority="600" operator="lessThan">
      <formula>$C$4</formula>
    </cfRule>
  </conditionalFormatting>
  <conditionalFormatting sqref="AC40">
    <cfRule type="cellIs" dxfId="15332" priority="601" operator="lessThan">
      <formula>$C$4</formula>
    </cfRule>
  </conditionalFormatting>
  <conditionalFormatting sqref="AC41">
    <cfRule type="cellIs" dxfId="15331" priority="602" operator="lessThan">
      <formula>$C$4</formula>
    </cfRule>
  </conditionalFormatting>
  <conditionalFormatting sqref="AC42">
    <cfRule type="cellIs" dxfId="15330" priority="603" operator="lessThan">
      <formula>$C$4</formula>
    </cfRule>
  </conditionalFormatting>
  <conditionalFormatting sqref="AC43">
    <cfRule type="cellIs" dxfId="15329" priority="604" operator="lessThan">
      <formula>$C$4</formula>
    </cfRule>
  </conditionalFormatting>
  <conditionalFormatting sqref="AC44">
    <cfRule type="cellIs" dxfId="15328" priority="605" operator="lessThan">
      <formula>$C$4</formula>
    </cfRule>
  </conditionalFormatting>
  <conditionalFormatting sqref="AC45">
    <cfRule type="cellIs" dxfId="15327" priority="606" operator="lessThan">
      <formula>$C$4</formula>
    </cfRule>
  </conditionalFormatting>
  <conditionalFormatting sqref="AC46">
    <cfRule type="cellIs" dxfId="15326" priority="607" operator="lessThan">
      <formula>$C$4</formula>
    </cfRule>
  </conditionalFormatting>
  <conditionalFormatting sqref="AC47">
    <cfRule type="cellIs" dxfId="15325" priority="608" operator="lessThan">
      <formula>$C$4</formula>
    </cfRule>
  </conditionalFormatting>
  <conditionalFormatting sqref="AC48">
    <cfRule type="cellIs" dxfId="15324" priority="609" operator="lessThan">
      <formula>$C$4</formula>
    </cfRule>
  </conditionalFormatting>
  <conditionalFormatting sqref="AC49">
    <cfRule type="cellIs" dxfId="15323" priority="610" operator="lessThan">
      <formula>$C$4</formula>
    </cfRule>
  </conditionalFormatting>
  <conditionalFormatting sqref="AC50">
    <cfRule type="cellIs" dxfId="15322" priority="611" operator="lessThan">
      <formula>$C$4</formula>
    </cfRule>
  </conditionalFormatting>
  <conditionalFormatting sqref="AC51">
    <cfRule type="cellIs" dxfId="15321" priority="612" operator="lessThan">
      <formula>$C$4</formula>
    </cfRule>
  </conditionalFormatting>
  <conditionalFormatting sqref="AC52">
    <cfRule type="cellIs" dxfId="15320" priority="613" operator="lessThan">
      <formula>$C$4</formula>
    </cfRule>
  </conditionalFormatting>
  <conditionalFormatting sqref="AC53">
    <cfRule type="cellIs" dxfId="15319" priority="614" operator="lessThan">
      <formula>$C$4</formula>
    </cfRule>
  </conditionalFormatting>
  <conditionalFormatting sqref="AC54">
    <cfRule type="cellIs" dxfId="15318" priority="615" operator="lessThan">
      <formula>$C$4</formula>
    </cfRule>
  </conditionalFormatting>
  <conditionalFormatting sqref="AC55">
    <cfRule type="cellIs" dxfId="15317" priority="616" operator="lessThan">
      <formula>$C$4</formula>
    </cfRule>
  </conditionalFormatting>
  <conditionalFormatting sqref="AC56">
    <cfRule type="cellIs" dxfId="15316" priority="617" operator="lessThan">
      <formula>$C$4</formula>
    </cfRule>
  </conditionalFormatting>
  <conditionalFormatting sqref="AC57">
    <cfRule type="cellIs" dxfId="15315" priority="618" operator="lessThan">
      <formula>$C$4</formula>
    </cfRule>
  </conditionalFormatting>
  <conditionalFormatting sqref="AC58">
    <cfRule type="cellIs" dxfId="15314" priority="619" operator="lessThan">
      <formula>$C$4</formula>
    </cfRule>
  </conditionalFormatting>
  <conditionalFormatting sqref="AC59">
    <cfRule type="cellIs" dxfId="15313" priority="620" operator="lessThan">
      <formula>$C$4</formula>
    </cfRule>
  </conditionalFormatting>
  <conditionalFormatting sqref="AC60">
    <cfRule type="cellIs" dxfId="15312" priority="621" operator="lessThan">
      <formula>$C$4</formula>
    </cfRule>
  </conditionalFormatting>
  <conditionalFormatting sqref="AD11">
    <cfRule type="cellIs" dxfId="15311" priority="622" operator="lessThan">
      <formula>$C$4</formula>
    </cfRule>
  </conditionalFormatting>
  <conditionalFormatting sqref="AD12">
    <cfRule type="cellIs" dxfId="15310" priority="623" operator="lessThan">
      <formula>$C$4</formula>
    </cfRule>
  </conditionalFormatting>
  <conditionalFormatting sqref="AD13">
    <cfRule type="cellIs" dxfId="15309" priority="624" operator="lessThan">
      <formula>$C$4</formula>
    </cfRule>
  </conditionalFormatting>
  <conditionalFormatting sqref="AD14">
    <cfRule type="cellIs" dxfId="15308" priority="625" operator="lessThan">
      <formula>$C$4</formula>
    </cfRule>
  </conditionalFormatting>
  <conditionalFormatting sqref="AD15">
    <cfRule type="cellIs" dxfId="15307" priority="626" operator="lessThan">
      <formula>$C$4</formula>
    </cfRule>
  </conditionalFormatting>
  <conditionalFormatting sqref="AD16">
    <cfRule type="cellIs" dxfId="15306" priority="627" operator="lessThan">
      <formula>$C$4</formula>
    </cfRule>
  </conditionalFormatting>
  <conditionalFormatting sqref="AD17">
    <cfRule type="cellIs" dxfId="15305" priority="628" operator="lessThan">
      <formula>$C$4</formula>
    </cfRule>
  </conditionalFormatting>
  <conditionalFormatting sqref="AD18">
    <cfRule type="cellIs" dxfId="15304" priority="629" operator="lessThan">
      <formula>$C$4</formula>
    </cfRule>
  </conditionalFormatting>
  <conditionalFormatting sqref="AD19">
    <cfRule type="cellIs" dxfId="15303" priority="630" operator="lessThan">
      <formula>$C$4</formula>
    </cfRule>
  </conditionalFormatting>
  <conditionalFormatting sqref="AD20">
    <cfRule type="cellIs" dxfId="15302" priority="631" operator="lessThan">
      <formula>$C$4</formula>
    </cfRule>
  </conditionalFormatting>
  <conditionalFormatting sqref="AD21">
    <cfRule type="cellIs" dxfId="15301" priority="632" operator="lessThan">
      <formula>$C$4</formula>
    </cfRule>
  </conditionalFormatting>
  <conditionalFormatting sqref="AD22">
    <cfRule type="cellIs" dxfId="15300" priority="633" operator="lessThan">
      <formula>$C$4</formula>
    </cfRule>
  </conditionalFormatting>
  <conditionalFormatting sqref="AD23">
    <cfRule type="cellIs" dxfId="15299" priority="634" operator="lessThan">
      <formula>$C$4</formula>
    </cfRule>
  </conditionalFormatting>
  <conditionalFormatting sqref="AD24">
    <cfRule type="cellIs" dxfId="15298" priority="635" operator="lessThan">
      <formula>$C$4</formula>
    </cfRule>
  </conditionalFormatting>
  <conditionalFormatting sqref="AD25">
    <cfRule type="cellIs" dxfId="15297" priority="636" operator="lessThan">
      <formula>$C$4</formula>
    </cfRule>
  </conditionalFormatting>
  <conditionalFormatting sqref="AD26">
    <cfRule type="cellIs" dxfId="15296" priority="637" operator="lessThan">
      <formula>$C$4</formula>
    </cfRule>
  </conditionalFormatting>
  <conditionalFormatting sqref="AD27">
    <cfRule type="cellIs" dxfId="15295" priority="638" operator="lessThan">
      <formula>$C$4</formula>
    </cfRule>
  </conditionalFormatting>
  <conditionalFormatting sqref="AD28">
    <cfRule type="cellIs" dxfId="15294" priority="639" operator="lessThan">
      <formula>$C$4</formula>
    </cfRule>
  </conditionalFormatting>
  <conditionalFormatting sqref="AD29">
    <cfRule type="cellIs" dxfId="15293" priority="640" operator="lessThan">
      <formula>$C$4</formula>
    </cfRule>
  </conditionalFormatting>
  <conditionalFormatting sqref="AD30">
    <cfRule type="cellIs" dxfId="15292" priority="641" operator="lessThan">
      <formula>$C$4</formula>
    </cfRule>
  </conditionalFormatting>
  <conditionalFormatting sqref="AD31">
    <cfRule type="cellIs" dxfId="15291" priority="642" operator="lessThan">
      <formula>$C$4</formula>
    </cfRule>
  </conditionalFormatting>
  <conditionalFormatting sqref="AD32">
    <cfRule type="cellIs" dxfId="15290" priority="643" operator="lessThan">
      <formula>$C$4</formula>
    </cfRule>
  </conditionalFormatting>
  <conditionalFormatting sqref="AD33">
    <cfRule type="cellIs" dxfId="15289" priority="644" operator="lessThan">
      <formula>$C$4</formula>
    </cfRule>
  </conditionalFormatting>
  <conditionalFormatting sqref="AD34">
    <cfRule type="cellIs" dxfId="15288" priority="645" operator="lessThan">
      <formula>$C$4</formula>
    </cfRule>
  </conditionalFormatting>
  <conditionalFormatting sqref="AD35">
    <cfRule type="cellIs" dxfId="15287" priority="646" operator="lessThan">
      <formula>$C$4</formula>
    </cfRule>
  </conditionalFormatting>
  <conditionalFormatting sqref="AD36">
    <cfRule type="cellIs" dxfId="15286" priority="647" operator="lessThan">
      <formula>$C$4</formula>
    </cfRule>
  </conditionalFormatting>
  <conditionalFormatting sqref="AD37">
    <cfRule type="cellIs" dxfId="15285" priority="648" operator="lessThan">
      <formula>$C$4</formula>
    </cfRule>
  </conditionalFormatting>
  <conditionalFormatting sqref="AD38">
    <cfRule type="cellIs" dxfId="15284" priority="649" operator="lessThan">
      <formula>$C$4</formula>
    </cfRule>
  </conditionalFormatting>
  <conditionalFormatting sqref="AD39">
    <cfRule type="cellIs" dxfId="15283" priority="650" operator="lessThan">
      <formula>$C$4</formula>
    </cfRule>
  </conditionalFormatting>
  <conditionalFormatting sqref="AD40">
    <cfRule type="cellIs" dxfId="15282" priority="651" operator="lessThan">
      <formula>$C$4</formula>
    </cfRule>
  </conditionalFormatting>
  <conditionalFormatting sqref="AD41">
    <cfRule type="cellIs" dxfId="15281" priority="652" operator="lessThan">
      <formula>$C$4</formula>
    </cfRule>
  </conditionalFormatting>
  <conditionalFormatting sqref="AD42">
    <cfRule type="cellIs" dxfId="15280" priority="653" operator="lessThan">
      <formula>$C$4</formula>
    </cfRule>
  </conditionalFormatting>
  <conditionalFormatting sqref="AD43">
    <cfRule type="cellIs" dxfId="15279" priority="654" operator="lessThan">
      <formula>$C$4</formula>
    </cfRule>
  </conditionalFormatting>
  <conditionalFormatting sqref="AD44">
    <cfRule type="cellIs" dxfId="15278" priority="655" operator="lessThan">
      <formula>$C$4</formula>
    </cfRule>
  </conditionalFormatting>
  <conditionalFormatting sqref="AD45">
    <cfRule type="cellIs" dxfId="15277" priority="656" operator="lessThan">
      <formula>$C$4</formula>
    </cfRule>
  </conditionalFormatting>
  <conditionalFormatting sqref="AD46">
    <cfRule type="cellIs" dxfId="15276" priority="657" operator="lessThan">
      <formula>$C$4</formula>
    </cfRule>
  </conditionalFormatting>
  <conditionalFormatting sqref="AD47">
    <cfRule type="cellIs" dxfId="15275" priority="658" operator="lessThan">
      <formula>$C$4</formula>
    </cfRule>
  </conditionalFormatting>
  <conditionalFormatting sqref="AD48">
    <cfRule type="cellIs" dxfId="15274" priority="659" operator="lessThan">
      <formula>$C$4</formula>
    </cfRule>
  </conditionalFormatting>
  <conditionalFormatting sqref="AD49">
    <cfRule type="cellIs" dxfId="15273" priority="660" operator="lessThan">
      <formula>$C$4</formula>
    </cfRule>
  </conditionalFormatting>
  <conditionalFormatting sqref="AD50">
    <cfRule type="cellIs" dxfId="15272" priority="661" operator="lessThan">
      <formula>$C$4</formula>
    </cfRule>
  </conditionalFormatting>
  <conditionalFormatting sqref="AD51">
    <cfRule type="cellIs" dxfId="15271" priority="662" operator="lessThan">
      <formula>$C$4</formula>
    </cfRule>
  </conditionalFormatting>
  <conditionalFormatting sqref="AD52">
    <cfRule type="cellIs" dxfId="15270" priority="663" operator="lessThan">
      <formula>$C$4</formula>
    </cfRule>
  </conditionalFormatting>
  <conditionalFormatting sqref="AD53">
    <cfRule type="cellIs" dxfId="15269" priority="664" operator="lessThan">
      <formula>$C$4</formula>
    </cfRule>
  </conditionalFormatting>
  <conditionalFormatting sqref="AD54">
    <cfRule type="cellIs" dxfId="15268" priority="665" operator="lessThan">
      <formula>$C$4</formula>
    </cfRule>
  </conditionalFormatting>
  <conditionalFormatting sqref="AD55">
    <cfRule type="cellIs" dxfId="15267" priority="666" operator="lessThan">
      <formula>$C$4</formula>
    </cfRule>
  </conditionalFormatting>
  <conditionalFormatting sqref="AD56">
    <cfRule type="cellIs" dxfId="15266" priority="667" operator="lessThan">
      <formula>$C$4</formula>
    </cfRule>
  </conditionalFormatting>
  <conditionalFormatting sqref="AD57">
    <cfRule type="cellIs" dxfId="15265" priority="668" operator="lessThan">
      <formula>$C$4</formula>
    </cfRule>
  </conditionalFormatting>
  <conditionalFormatting sqref="AD58">
    <cfRule type="cellIs" dxfId="15264" priority="669" operator="lessThan">
      <formula>$C$4</formula>
    </cfRule>
  </conditionalFormatting>
  <conditionalFormatting sqref="AD59">
    <cfRule type="cellIs" dxfId="15263" priority="670" operator="lessThan">
      <formula>$C$4</formula>
    </cfRule>
  </conditionalFormatting>
  <conditionalFormatting sqref="AD60">
    <cfRule type="cellIs" dxfId="15262" priority="671" operator="lessThan">
      <formula>$C$4</formula>
    </cfRule>
  </conditionalFormatting>
  <conditionalFormatting sqref="AE11">
    <cfRule type="cellIs" dxfId="15261" priority="672" operator="lessThan">
      <formula>$C$4</formula>
    </cfRule>
  </conditionalFormatting>
  <conditionalFormatting sqref="AE12">
    <cfRule type="cellIs" dxfId="15260" priority="673" operator="lessThan">
      <formula>$C$4</formula>
    </cfRule>
  </conditionalFormatting>
  <conditionalFormatting sqref="AE13">
    <cfRule type="cellIs" dxfId="15259" priority="674" operator="lessThan">
      <formula>$C$4</formula>
    </cfRule>
  </conditionalFormatting>
  <conditionalFormatting sqref="AE14">
    <cfRule type="cellIs" dxfId="15258" priority="675" operator="lessThan">
      <formula>$C$4</formula>
    </cfRule>
  </conditionalFormatting>
  <conditionalFormatting sqref="AE15">
    <cfRule type="cellIs" dxfId="15257" priority="676" operator="lessThan">
      <formula>$C$4</formula>
    </cfRule>
  </conditionalFormatting>
  <conditionalFormatting sqref="AE16">
    <cfRule type="cellIs" dxfId="15256" priority="677" operator="lessThan">
      <formula>$C$4</formula>
    </cfRule>
  </conditionalFormatting>
  <conditionalFormatting sqref="AE17">
    <cfRule type="cellIs" dxfId="15255" priority="678" operator="lessThan">
      <formula>$C$4</formula>
    </cfRule>
  </conditionalFormatting>
  <conditionalFormatting sqref="AE18">
    <cfRule type="cellIs" dxfId="15254" priority="679" operator="lessThan">
      <formula>$C$4</formula>
    </cfRule>
  </conditionalFormatting>
  <conditionalFormatting sqref="AE19">
    <cfRule type="cellIs" dxfId="15253" priority="680" operator="lessThan">
      <formula>$C$4</formula>
    </cfRule>
  </conditionalFormatting>
  <conditionalFormatting sqref="AE20">
    <cfRule type="cellIs" dxfId="15252" priority="681" operator="lessThan">
      <formula>$C$4</formula>
    </cfRule>
  </conditionalFormatting>
  <conditionalFormatting sqref="AE21">
    <cfRule type="cellIs" dxfId="15251" priority="682" operator="lessThan">
      <formula>$C$4</formula>
    </cfRule>
  </conditionalFormatting>
  <conditionalFormatting sqref="AE22">
    <cfRule type="cellIs" dxfId="15250" priority="683" operator="lessThan">
      <formula>$C$4</formula>
    </cfRule>
  </conditionalFormatting>
  <conditionalFormatting sqref="AE23">
    <cfRule type="cellIs" dxfId="15249" priority="684" operator="lessThan">
      <formula>$C$4</formula>
    </cfRule>
  </conditionalFormatting>
  <conditionalFormatting sqref="AE24">
    <cfRule type="cellIs" dxfId="15248" priority="685" operator="lessThan">
      <formula>$C$4</formula>
    </cfRule>
  </conditionalFormatting>
  <conditionalFormatting sqref="AE25">
    <cfRule type="cellIs" dxfId="15247" priority="686" operator="lessThan">
      <formula>$C$4</formula>
    </cfRule>
  </conditionalFormatting>
  <conditionalFormatting sqref="AE26">
    <cfRule type="cellIs" dxfId="15246" priority="687" operator="lessThan">
      <formula>$C$4</formula>
    </cfRule>
  </conditionalFormatting>
  <conditionalFormatting sqref="AE27">
    <cfRule type="cellIs" dxfId="15245" priority="688" operator="lessThan">
      <formula>$C$4</formula>
    </cfRule>
  </conditionalFormatting>
  <conditionalFormatting sqref="AE28">
    <cfRule type="cellIs" dxfId="15244" priority="689" operator="lessThan">
      <formula>$C$4</formula>
    </cfRule>
  </conditionalFormatting>
  <conditionalFormatting sqref="AE29">
    <cfRule type="cellIs" dxfId="15243" priority="690" operator="lessThan">
      <formula>$C$4</formula>
    </cfRule>
  </conditionalFormatting>
  <conditionalFormatting sqref="AE30">
    <cfRule type="cellIs" dxfId="15242" priority="691" operator="lessThan">
      <formula>$C$4</formula>
    </cfRule>
  </conditionalFormatting>
  <conditionalFormatting sqref="AE31">
    <cfRule type="cellIs" dxfId="15241" priority="692" operator="lessThan">
      <formula>$C$4</formula>
    </cfRule>
  </conditionalFormatting>
  <conditionalFormatting sqref="AE32">
    <cfRule type="cellIs" dxfId="15240" priority="693" operator="lessThan">
      <formula>$C$4</formula>
    </cfRule>
  </conditionalFormatting>
  <conditionalFormatting sqref="AE33">
    <cfRule type="cellIs" dxfId="15239" priority="694" operator="lessThan">
      <formula>$C$4</formula>
    </cfRule>
  </conditionalFormatting>
  <conditionalFormatting sqref="AE34">
    <cfRule type="cellIs" dxfId="15238" priority="695" operator="lessThan">
      <formula>$C$4</formula>
    </cfRule>
  </conditionalFormatting>
  <conditionalFormatting sqref="AE35">
    <cfRule type="cellIs" dxfId="15237" priority="696" operator="lessThan">
      <formula>$C$4</formula>
    </cfRule>
  </conditionalFormatting>
  <conditionalFormatting sqref="AE36">
    <cfRule type="cellIs" dxfId="15236" priority="697" operator="lessThan">
      <formula>$C$4</formula>
    </cfRule>
  </conditionalFormatting>
  <conditionalFormatting sqref="AE37">
    <cfRule type="cellIs" dxfId="15235" priority="698" operator="lessThan">
      <formula>$C$4</formula>
    </cfRule>
  </conditionalFormatting>
  <conditionalFormatting sqref="AE38">
    <cfRule type="cellIs" dxfId="15234" priority="699" operator="lessThan">
      <formula>$C$4</formula>
    </cfRule>
  </conditionalFormatting>
  <conditionalFormatting sqref="AE39">
    <cfRule type="cellIs" dxfId="15233" priority="700" operator="lessThan">
      <formula>$C$4</formula>
    </cfRule>
  </conditionalFormatting>
  <conditionalFormatting sqref="AE40">
    <cfRule type="cellIs" dxfId="15232" priority="701" operator="lessThan">
      <formula>$C$4</formula>
    </cfRule>
  </conditionalFormatting>
  <conditionalFormatting sqref="AE41">
    <cfRule type="cellIs" dxfId="15231" priority="702" operator="lessThan">
      <formula>$C$4</formula>
    </cfRule>
  </conditionalFormatting>
  <conditionalFormatting sqref="AE42">
    <cfRule type="cellIs" dxfId="15230" priority="703" operator="lessThan">
      <formula>$C$4</formula>
    </cfRule>
  </conditionalFormatting>
  <conditionalFormatting sqref="AE43">
    <cfRule type="cellIs" dxfId="15229" priority="704" operator="lessThan">
      <formula>$C$4</formula>
    </cfRule>
  </conditionalFormatting>
  <conditionalFormatting sqref="AE44">
    <cfRule type="cellIs" dxfId="15228" priority="705" operator="lessThan">
      <formula>$C$4</formula>
    </cfRule>
  </conditionalFormatting>
  <conditionalFormatting sqref="AE45">
    <cfRule type="cellIs" dxfId="15227" priority="706" operator="lessThan">
      <formula>$C$4</formula>
    </cfRule>
  </conditionalFormatting>
  <conditionalFormatting sqref="AE46">
    <cfRule type="cellIs" dxfId="15226" priority="707" operator="lessThan">
      <formula>$C$4</formula>
    </cfRule>
  </conditionalFormatting>
  <conditionalFormatting sqref="AE47">
    <cfRule type="cellIs" dxfId="15225" priority="708" operator="lessThan">
      <formula>$C$4</formula>
    </cfRule>
  </conditionalFormatting>
  <conditionalFormatting sqref="AE48">
    <cfRule type="cellIs" dxfId="15224" priority="709" operator="lessThan">
      <formula>$C$4</formula>
    </cfRule>
  </conditionalFormatting>
  <conditionalFormatting sqref="AE49">
    <cfRule type="cellIs" dxfId="15223" priority="710" operator="lessThan">
      <formula>$C$4</formula>
    </cfRule>
  </conditionalFormatting>
  <conditionalFormatting sqref="AE50">
    <cfRule type="cellIs" dxfId="15222" priority="711" operator="lessThan">
      <formula>$C$4</formula>
    </cfRule>
  </conditionalFormatting>
  <conditionalFormatting sqref="AE51">
    <cfRule type="cellIs" dxfId="15221" priority="712" operator="lessThan">
      <formula>$C$4</formula>
    </cfRule>
  </conditionalFormatting>
  <conditionalFormatting sqref="AE52">
    <cfRule type="cellIs" dxfId="15220" priority="713" operator="lessThan">
      <formula>$C$4</formula>
    </cfRule>
  </conditionalFormatting>
  <conditionalFormatting sqref="AE53">
    <cfRule type="cellIs" dxfId="15219" priority="714" operator="lessThan">
      <formula>$C$4</formula>
    </cfRule>
  </conditionalFormatting>
  <conditionalFormatting sqref="AE54">
    <cfRule type="cellIs" dxfId="15218" priority="715" operator="lessThan">
      <formula>$C$4</formula>
    </cfRule>
  </conditionalFormatting>
  <conditionalFormatting sqref="AE55">
    <cfRule type="cellIs" dxfId="15217" priority="716" operator="lessThan">
      <formula>$C$4</formula>
    </cfRule>
  </conditionalFormatting>
  <conditionalFormatting sqref="AE56">
    <cfRule type="cellIs" dxfId="15216" priority="717" operator="lessThan">
      <formula>$C$4</formula>
    </cfRule>
  </conditionalFormatting>
  <conditionalFormatting sqref="AE57">
    <cfRule type="cellIs" dxfId="15215" priority="718" operator="lessThan">
      <formula>$C$4</formula>
    </cfRule>
  </conditionalFormatting>
  <conditionalFormatting sqref="AE58">
    <cfRule type="cellIs" dxfId="15214" priority="719" operator="lessThan">
      <formula>$C$4</formula>
    </cfRule>
  </conditionalFormatting>
  <conditionalFormatting sqref="AE59">
    <cfRule type="cellIs" dxfId="15213" priority="720" operator="lessThan">
      <formula>$C$4</formula>
    </cfRule>
  </conditionalFormatting>
  <conditionalFormatting sqref="AE60">
    <cfRule type="cellIs" dxfId="15212" priority="721" operator="lessThan">
      <formula>$C$4</formula>
    </cfRule>
  </conditionalFormatting>
  <conditionalFormatting sqref="AF11:AF60">
    <cfRule type="cellIs" dxfId="15211" priority="722" operator="lessThan">
      <formula>$C$4</formula>
    </cfRule>
  </conditionalFormatting>
  <conditionalFormatting sqref="AG11">
    <cfRule type="cellIs" dxfId="15210" priority="772" operator="lessThan">
      <formula>$C$4</formula>
    </cfRule>
  </conditionalFormatting>
  <conditionalFormatting sqref="AG12">
    <cfRule type="cellIs" dxfId="15209" priority="773" operator="lessThan">
      <formula>$C$4</formula>
    </cfRule>
  </conditionalFormatting>
  <conditionalFormatting sqref="AG13">
    <cfRule type="cellIs" dxfId="15208" priority="774" operator="lessThan">
      <formula>$C$4</formula>
    </cfRule>
  </conditionalFormatting>
  <conditionalFormatting sqref="AG14">
    <cfRule type="cellIs" dxfId="15207" priority="775" operator="lessThan">
      <formula>$C$4</formula>
    </cfRule>
  </conditionalFormatting>
  <conditionalFormatting sqref="AG15">
    <cfRule type="cellIs" dxfId="15206" priority="776" operator="lessThan">
      <formula>$C$4</formula>
    </cfRule>
  </conditionalFormatting>
  <conditionalFormatting sqref="AG16">
    <cfRule type="cellIs" dxfId="15205" priority="777" operator="lessThan">
      <formula>$C$4</formula>
    </cfRule>
  </conditionalFormatting>
  <conditionalFormatting sqref="AG17">
    <cfRule type="cellIs" dxfId="15204" priority="778" operator="lessThan">
      <formula>$C$4</formula>
    </cfRule>
  </conditionalFormatting>
  <conditionalFormatting sqref="AG18">
    <cfRule type="cellIs" dxfId="15203" priority="779" operator="lessThan">
      <formula>$C$4</formula>
    </cfRule>
  </conditionalFormatting>
  <conditionalFormatting sqref="AG19">
    <cfRule type="cellIs" dxfId="15202" priority="780" operator="lessThan">
      <formula>$C$4</formula>
    </cfRule>
  </conditionalFormatting>
  <conditionalFormatting sqref="AG20">
    <cfRule type="cellIs" dxfId="15201" priority="781" operator="lessThan">
      <formula>$C$4</formula>
    </cfRule>
  </conditionalFormatting>
  <conditionalFormatting sqref="AG21">
    <cfRule type="cellIs" dxfId="15200" priority="782" operator="lessThan">
      <formula>$C$4</formula>
    </cfRule>
  </conditionalFormatting>
  <conditionalFormatting sqref="AG22">
    <cfRule type="cellIs" dxfId="15199" priority="783" operator="lessThan">
      <formula>$C$4</formula>
    </cfRule>
  </conditionalFormatting>
  <conditionalFormatting sqref="AG23">
    <cfRule type="cellIs" dxfId="15198" priority="784" operator="lessThan">
      <formula>$C$4</formula>
    </cfRule>
  </conditionalFormatting>
  <conditionalFormatting sqref="AG24">
    <cfRule type="cellIs" dxfId="15197" priority="785" operator="lessThan">
      <formula>$C$4</formula>
    </cfRule>
  </conditionalFormatting>
  <conditionalFormatting sqref="AG25">
    <cfRule type="cellIs" dxfId="15196" priority="786" operator="lessThan">
      <formula>$C$4</formula>
    </cfRule>
  </conditionalFormatting>
  <conditionalFormatting sqref="AG26">
    <cfRule type="cellIs" dxfId="15195" priority="787" operator="lessThan">
      <formula>$C$4</formula>
    </cfRule>
  </conditionalFormatting>
  <conditionalFormatting sqref="AG27">
    <cfRule type="cellIs" dxfId="15194" priority="788" operator="lessThan">
      <formula>$C$4</formula>
    </cfRule>
  </conditionalFormatting>
  <conditionalFormatting sqref="AG28">
    <cfRule type="cellIs" dxfId="15193" priority="789" operator="lessThan">
      <formula>$C$4</formula>
    </cfRule>
  </conditionalFormatting>
  <conditionalFormatting sqref="AG29">
    <cfRule type="cellIs" dxfId="15192" priority="790" operator="lessThan">
      <formula>$C$4</formula>
    </cfRule>
  </conditionalFormatting>
  <conditionalFormatting sqref="AG30">
    <cfRule type="cellIs" dxfId="15191" priority="791" operator="lessThan">
      <formula>$C$4</formula>
    </cfRule>
  </conditionalFormatting>
  <conditionalFormatting sqref="AG31">
    <cfRule type="cellIs" dxfId="15190" priority="792" operator="lessThan">
      <formula>$C$4</formula>
    </cfRule>
  </conditionalFormatting>
  <conditionalFormatting sqref="AG32">
    <cfRule type="cellIs" dxfId="15189" priority="793" operator="lessThan">
      <formula>$C$4</formula>
    </cfRule>
  </conditionalFormatting>
  <conditionalFormatting sqref="AG33">
    <cfRule type="cellIs" dxfId="15188" priority="794" operator="lessThan">
      <formula>$C$4</formula>
    </cfRule>
  </conditionalFormatting>
  <conditionalFormatting sqref="AG34">
    <cfRule type="cellIs" dxfId="15187" priority="795" operator="lessThan">
      <formula>$C$4</formula>
    </cfRule>
  </conditionalFormatting>
  <conditionalFormatting sqref="AG35">
    <cfRule type="cellIs" dxfId="15186" priority="796" operator="lessThan">
      <formula>$C$4</formula>
    </cfRule>
  </conditionalFormatting>
  <conditionalFormatting sqref="AG36">
    <cfRule type="cellIs" dxfId="15185" priority="797" operator="lessThan">
      <formula>$C$4</formula>
    </cfRule>
  </conditionalFormatting>
  <conditionalFormatting sqref="AG37">
    <cfRule type="cellIs" dxfId="15184" priority="798" operator="lessThan">
      <formula>$C$4</formula>
    </cfRule>
  </conditionalFormatting>
  <conditionalFormatting sqref="AG38">
    <cfRule type="cellIs" dxfId="15183" priority="799" operator="lessThan">
      <formula>$C$4</formula>
    </cfRule>
  </conditionalFormatting>
  <conditionalFormatting sqref="AG39">
    <cfRule type="cellIs" dxfId="15182" priority="800" operator="lessThan">
      <formula>$C$4</formula>
    </cfRule>
  </conditionalFormatting>
  <conditionalFormatting sqref="AG40">
    <cfRule type="cellIs" dxfId="15181" priority="801" operator="lessThan">
      <formula>$C$4</formula>
    </cfRule>
  </conditionalFormatting>
  <conditionalFormatting sqref="AG41">
    <cfRule type="cellIs" dxfId="15180" priority="802" operator="lessThan">
      <formula>$C$4</formula>
    </cfRule>
  </conditionalFormatting>
  <conditionalFormatting sqref="AG42">
    <cfRule type="cellIs" dxfId="15179" priority="803" operator="lessThan">
      <formula>$C$4</formula>
    </cfRule>
  </conditionalFormatting>
  <conditionalFormatting sqref="AG43">
    <cfRule type="cellIs" dxfId="15178" priority="804" operator="lessThan">
      <formula>$C$4</formula>
    </cfRule>
  </conditionalFormatting>
  <conditionalFormatting sqref="AG44">
    <cfRule type="cellIs" dxfId="15177" priority="805" operator="lessThan">
      <formula>$C$4</formula>
    </cfRule>
  </conditionalFormatting>
  <conditionalFormatting sqref="AG45">
    <cfRule type="cellIs" dxfId="15176" priority="806" operator="lessThan">
      <formula>$C$4</formula>
    </cfRule>
  </conditionalFormatting>
  <conditionalFormatting sqref="AG46">
    <cfRule type="cellIs" dxfId="15175" priority="807" operator="lessThan">
      <formula>$C$4</formula>
    </cfRule>
  </conditionalFormatting>
  <conditionalFormatting sqref="AG47">
    <cfRule type="cellIs" dxfId="15174" priority="808" operator="lessThan">
      <formula>$C$4</formula>
    </cfRule>
  </conditionalFormatting>
  <conditionalFormatting sqref="AG48">
    <cfRule type="cellIs" dxfId="15173" priority="809" operator="lessThan">
      <formula>$C$4</formula>
    </cfRule>
  </conditionalFormatting>
  <conditionalFormatting sqref="AG49">
    <cfRule type="cellIs" dxfId="15172" priority="810" operator="lessThan">
      <formula>$C$4</formula>
    </cfRule>
  </conditionalFormatting>
  <conditionalFormatting sqref="AG50">
    <cfRule type="cellIs" dxfId="15171" priority="811" operator="lessThan">
      <formula>$C$4</formula>
    </cfRule>
  </conditionalFormatting>
  <conditionalFormatting sqref="AG51">
    <cfRule type="cellIs" dxfId="15170" priority="812" operator="lessThan">
      <formula>$C$4</formula>
    </cfRule>
  </conditionalFormatting>
  <conditionalFormatting sqref="AG52">
    <cfRule type="cellIs" dxfId="15169" priority="813" operator="lessThan">
      <formula>$C$4</formula>
    </cfRule>
  </conditionalFormatting>
  <conditionalFormatting sqref="AG53">
    <cfRule type="cellIs" dxfId="15168" priority="814" operator="lessThan">
      <formula>$C$4</formula>
    </cfRule>
  </conditionalFormatting>
  <conditionalFormatting sqref="AG54">
    <cfRule type="cellIs" dxfId="15167" priority="815" operator="lessThan">
      <formula>$C$4</formula>
    </cfRule>
  </conditionalFormatting>
  <conditionalFormatting sqref="AG55">
    <cfRule type="cellIs" dxfId="15166" priority="816" operator="lessThan">
      <formula>$C$4</formula>
    </cfRule>
  </conditionalFormatting>
  <conditionalFormatting sqref="AG56">
    <cfRule type="cellIs" dxfId="15165" priority="817" operator="lessThan">
      <formula>$C$4</formula>
    </cfRule>
  </conditionalFormatting>
  <conditionalFormatting sqref="AG57">
    <cfRule type="cellIs" dxfId="15164" priority="818" operator="lessThan">
      <formula>$C$4</formula>
    </cfRule>
  </conditionalFormatting>
  <conditionalFormatting sqref="AG58">
    <cfRule type="cellIs" dxfId="15163" priority="819" operator="lessThan">
      <formula>$C$4</formula>
    </cfRule>
  </conditionalFormatting>
  <conditionalFormatting sqref="AG59">
    <cfRule type="cellIs" dxfId="15162" priority="820" operator="lessThan">
      <formula>$C$4</formula>
    </cfRule>
  </conditionalFormatting>
  <conditionalFormatting sqref="AG60">
    <cfRule type="cellIs" dxfId="15161" priority="821" operator="lessThan">
      <formula>$C$4</formula>
    </cfRule>
  </conditionalFormatting>
  <conditionalFormatting sqref="AH11">
    <cfRule type="cellIs" dxfId="15160" priority="822" operator="lessThan">
      <formula>$C$4</formula>
    </cfRule>
  </conditionalFormatting>
  <conditionalFormatting sqref="AH12">
    <cfRule type="cellIs" dxfId="15159" priority="823" operator="lessThan">
      <formula>$C$4</formula>
    </cfRule>
  </conditionalFormatting>
  <conditionalFormatting sqref="AH13">
    <cfRule type="cellIs" dxfId="15158" priority="824" operator="lessThan">
      <formula>$C$4</formula>
    </cfRule>
  </conditionalFormatting>
  <conditionalFormatting sqref="AH14">
    <cfRule type="cellIs" dxfId="15157" priority="825" operator="lessThan">
      <formula>$C$4</formula>
    </cfRule>
  </conditionalFormatting>
  <conditionalFormatting sqref="AH15">
    <cfRule type="cellIs" dxfId="15156" priority="826" operator="lessThan">
      <formula>$C$4</formula>
    </cfRule>
  </conditionalFormatting>
  <conditionalFormatting sqref="AH16">
    <cfRule type="cellIs" dxfId="15155" priority="827" operator="lessThan">
      <formula>$C$4</formula>
    </cfRule>
  </conditionalFormatting>
  <conditionalFormatting sqref="AH17">
    <cfRule type="cellIs" dxfId="15154" priority="828" operator="lessThan">
      <formula>$C$4</formula>
    </cfRule>
  </conditionalFormatting>
  <conditionalFormatting sqref="AH18">
    <cfRule type="cellIs" dxfId="15153" priority="829" operator="lessThan">
      <formula>$C$4</formula>
    </cfRule>
  </conditionalFormatting>
  <conditionalFormatting sqref="AH19">
    <cfRule type="cellIs" dxfId="15152" priority="830" operator="lessThan">
      <formula>$C$4</formula>
    </cfRule>
  </conditionalFormatting>
  <conditionalFormatting sqref="AH20">
    <cfRule type="cellIs" dxfId="15151" priority="831" operator="lessThan">
      <formula>$C$4</formula>
    </cfRule>
  </conditionalFormatting>
  <conditionalFormatting sqref="AH21">
    <cfRule type="cellIs" dxfId="15150" priority="832" operator="lessThan">
      <formula>$C$4</formula>
    </cfRule>
  </conditionalFormatting>
  <conditionalFormatting sqref="AH22">
    <cfRule type="cellIs" dxfId="15149" priority="833" operator="lessThan">
      <formula>$C$4</formula>
    </cfRule>
  </conditionalFormatting>
  <conditionalFormatting sqref="AH23">
    <cfRule type="cellIs" dxfId="15148" priority="834" operator="lessThan">
      <formula>$C$4</formula>
    </cfRule>
  </conditionalFormatting>
  <conditionalFormatting sqref="AH24">
    <cfRule type="cellIs" dxfId="15147" priority="835" operator="lessThan">
      <formula>$C$4</formula>
    </cfRule>
  </conditionalFormatting>
  <conditionalFormatting sqref="AH25">
    <cfRule type="cellIs" dxfId="15146" priority="836" operator="lessThan">
      <formula>$C$4</formula>
    </cfRule>
  </conditionalFormatting>
  <conditionalFormatting sqref="AH26">
    <cfRule type="cellIs" dxfId="15145" priority="837" operator="lessThan">
      <formula>$C$4</formula>
    </cfRule>
  </conditionalFormatting>
  <conditionalFormatting sqref="AH27">
    <cfRule type="cellIs" dxfId="15144" priority="838" operator="lessThan">
      <formula>$C$4</formula>
    </cfRule>
  </conditionalFormatting>
  <conditionalFormatting sqref="AH28">
    <cfRule type="cellIs" dxfId="15143" priority="839" operator="lessThan">
      <formula>$C$4</formula>
    </cfRule>
  </conditionalFormatting>
  <conditionalFormatting sqref="AH29">
    <cfRule type="cellIs" dxfId="15142" priority="840" operator="lessThan">
      <formula>$C$4</formula>
    </cfRule>
  </conditionalFormatting>
  <conditionalFormatting sqref="AH30">
    <cfRule type="cellIs" dxfId="15141" priority="841" operator="lessThan">
      <formula>$C$4</formula>
    </cfRule>
  </conditionalFormatting>
  <conditionalFormatting sqref="AH31">
    <cfRule type="cellIs" dxfId="15140" priority="842" operator="lessThan">
      <formula>$C$4</formula>
    </cfRule>
  </conditionalFormatting>
  <conditionalFormatting sqref="AH32">
    <cfRule type="cellIs" dxfId="15139" priority="843" operator="lessThan">
      <formula>$C$4</formula>
    </cfRule>
  </conditionalFormatting>
  <conditionalFormatting sqref="AH33">
    <cfRule type="cellIs" dxfId="15138" priority="844" operator="lessThan">
      <formula>$C$4</formula>
    </cfRule>
  </conditionalFormatting>
  <conditionalFormatting sqref="AH34">
    <cfRule type="cellIs" dxfId="15137" priority="845" operator="lessThan">
      <formula>$C$4</formula>
    </cfRule>
  </conditionalFormatting>
  <conditionalFormatting sqref="AH35">
    <cfRule type="cellIs" dxfId="15136" priority="846" operator="lessThan">
      <formula>$C$4</formula>
    </cfRule>
  </conditionalFormatting>
  <conditionalFormatting sqref="AH36">
    <cfRule type="cellIs" dxfId="15135" priority="847" operator="lessThan">
      <formula>$C$4</formula>
    </cfRule>
  </conditionalFormatting>
  <conditionalFormatting sqref="AH37">
    <cfRule type="cellIs" dxfId="15134" priority="848" operator="lessThan">
      <formula>$C$4</formula>
    </cfRule>
  </conditionalFormatting>
  <conditionalFormatting sqref="AH38">
    <cfRule type="cellIs" dxfId="15133" priority="849" operator="lessThan">
      <formula>$C$4</formula>
    </cfRule>
  </conditionalFormatting>
  <conditionalFormatting sqref="AH39">
    <cfRule type="cellIs" dxfId="15132" priority="850" operator="lessThan">
      <formula>$C$4</formula>
    </cfRule>
  </conditionalFormatting>
  <conditionalFormatting sqref="AH40">
    <cfRule type="cellIs" dxfId="15131" priority="851" operator="lessThan">
      <formula>$C$4</formula>
    </cfRule>
  </conditionalFormatting>
  <conditionalFormatting sqref="AH41">
    <cfRule type="cellIs" dxfId="15130" priority="852" operator="lessThan">
      <formula>$C$4</formula>
    </cfRule>
  </conditionalFormatting>
  <conditionalFormatting sqref="AH42">
    <cfRule type="cellIs" dxfId="15129" priority="853" operator="lessThan">
      <formula>$C$4</formula>
    </cfRule>
  </conditionalFormatting>
  <conditionalFormatting sqref="AH43">
    <cfRule type="cellIs" dxfId="15128" priority="854" operator="lessThan">
      <formula>$C$4</formula>
    </cfRule>
  </conditionalFormatting>
  <conditionalFormatting sqref="AH44">
    <cfRule type="cellIs" dxfId="15127" priority="855" operator="lessThan">
      <formula>$C$4</formula>
    </cfRule>
  </conditionalFormatting>
  <conditionalFormatting sqref="AH45">
    <cfRule type="cellIs" dxfId="15126" priority="856" operator="lessThan">
      <formula>$C$4</formula>
    </cfRule>
  </conditionalFormatting>
  <conditionalFormatting sqref="AH46">
    <cfRule type="cellIs" dxfId="15125" priority="857" operator="lessThan">
      <formula>$C$4</formula>
    </cfRule>
  </conditionalFormatting>
  <conditionalFormatting sqref="AH47">
    <cfRule type="cellIs" dxfId="15124" priority="858" operator="lessThan">
      <formula>$C$4</formula>
    </cfRule>
  </conditionalFormatting>
  <conditionalFormatting sqref="AH48">
    <cfRule type="cellIs" dxfId="15123" priority="859" operator="lessThan">
      <formula>$C$4</formula>
    </cfRule>
  </conditionalFormatting>
  <conditionalFormatting sqref="AH49">
    <cfRule type="cellIs" dxfId="15122" priority="860" operator="lessThan">
      <formula>$C$4</formula>
    </cfRule>
  </conditionalFormatting>
  <conditionalFormatting sqref="AH50">
    <cfRule type="cellIs" dxfId="15121" priority="861" operator="lessThan">
      <formula>$C$4</formula>
    </cfRule>
  </conditionalFormatting>
  <conditionalFormatting sqref="AH51">
    <cfRule type="cellIs" dxfId="15120" priority="862" operator="lessThan">
      <formula>$C$4</formula>
    </cfRule>
  </conditionalFormatting>
  <conditionalFormatting sqref="AH52">
    <cfRule type="cellIs" dxfId="15119" priority="863" operator="lessThan">
      <formula>$C$4</formula>
    </cfRule>
  </conditionalFormatting>
  <conditionalFormatting sqref="AH53">
    <cfRule type="cellIs" dxfId="15118" priority="864" operator="lessThan">
      <formula>$C$4</formula>
    </cfRule>
  </conditionalFormatting>
  <conditionalFormatting sqref="AH54">
    <cfRule type="cellIs" dxfId="15117" priority="865" operator="lessThan">
      <formula>$C$4</formula>
    </cfRule>
  </conditionalFormatting>
  <conditionalFormatting sqref="AH55">
    <cfRule type="cellIs" dxfId="15116" priority="866" operator="lessThan">
      <formula>$C$4</formula>
    </cfRule>
  </conditionalFormatting>
  <conditionalFormatting sqref="AH56">
    <cfRule type="cellIs" dxfId="15115" priority="867" operator="lessThan">
      <formula>$C$4</formula>
    </cfRule>
  </conditionalFormatting>
  <conditionalFormatting sqref="AH57">
    <cfRule type="cellIs" dxfId="15114" priority="868" operator="lessThan">
      <formula>$C$4</formula>
    </cfRule>
  </conditionalFormatting>
  <conditionalFormatting sqref="AH58">
    <cfRule type="cellIs" dxfId="15113" priority="869" operator="lessThan">
      <formula>$C$4</formula>
    </cfRule>
  </conditionalFormatting>
  <conditionalFormatting sqref="AH59">
    <cfRule type="cellIs" dxfId="15112" priority="870" operator="lessThan">
      <formula>$C$4</formula>
    </cfRule>
  </conditionalFormatting>
  <conditionalFormatting sqref="AH60">
    <cfRule type="cellIs" dxfId="15111" priority="871" operator="lessThan">
      <formula>$C$4</formula>
    </cfRule>
  </conditionalFormatting>
  <conditionalFormatting sqref="AI11:AI60">
    <cfRule type="cellIs" dxfId="15110" priority="872" operator="lessThan">
      <formula>$C$4</formula>
    </cfRule>
  </conditionalFormatting>
  <conditionalFormatting sqref="AJ11:AJ60">
    <cfRule type="cellIs" dxfId="15109" priority="922" operator="lessThan">
      <formula>$C$4</formula>
    </cfRule>
  </conditionalFormatting>
  <conditionalFormatting sqref="AK11">
    <cfRule type="cellIs" dxfId="15108" priority="972" operator="lessThan">
      <formula>$C$4</formula>
    </cfRule>
  </conditionalFormatting>
  <conditionalFormatting sqref="AK12">
    <cfRule type="cellIs" dxfId="15107" priority="973" operator="lessThan">
      <formula>$C$4</formula>
    </cfRule>
  </conditionalFormatting>
  <conditionalFormatting sqref="AK13">
    <cfRule type="cellIs" dxfId="15106" priority="974" operator="lessThan">
      <formula>$C$4</formula>
    </cfRule>
  </conditionalFormatting>
  <conditionalFormatting sqref="AK14">
    <cfRule type="cellIs" dxfId="15105" priority="975" operator="lessThan">
      <formula>$C$4</formula>
    </cfRule>
  </conditionalFormatting>
  <conditionalFormatting sqref="AK15">
    <cfRule type="cellIs" dxfId="15104" priority="976" operator="lessThan">
      <formula>$C$4</formula>
    </cfRule>
  </conditionalFormatting>
  <conditionalFormatting sqref="AK16">
    <cfRule type="cellIs" dxfId="15103" priority="977" operator="lessThan">
      <formula>$C$4</formula>
    </cfRule>
  </conditionalFormatting>
  <conditionalFormatting sqref="AK17">
    <cfRule type="cellIs" dxfId="15102" priority="978" operator="lessThan">
      <formula>$C$4</formula>
    </cfRule>
  </conditionalFormatting>
  <conditionalFormatting sqref="AK18">
    <cfRule type="cellIs" dxfId="15101" priority="979" operator="lessThan">
      <formula>$C$4</formula>
    </cfRule>
  </conditionalFormatting>
  <conditionalFormatting sqref="AK19">
    <cfRule type="cellIs" dxfId="15100" priority="980" operator="lessThan">
      <formula>$C$4</formula>
    </cfRule>
  </conditionalFormatting>
  <conditionalFormatting sqref="AK20">
    <cfRule type="cellIs" dxfId="15099" priority="981" operator="lessThan">
      <formula>$C$4</formula>
    </cfRule>
  </conditionalFormatting>
  <conditionalFormatting sqref="AK21">
    <cfRule type="cellIs" dxfId="15098" priority="982" operator="lessThan">
      <formula>$C$4</formula>
    </cfRule>
  </conditionalFormatting>
  <conditionalFormatting sqref="AK22">
    <cfRule type="cellIs" dxfId="15097" priority="983" operator="lessThan">
      <formula>$C$4</formula>
    </cfRule>
  </conditionalFormatting>
  <conditionalFormatting sqref="AK23">
    <cfRule type="cellIs" dxfId="15096" priority="984" operator="lessThan">
      <formula>$C$4</formula>
    </cfRule>
  </conditionalFormatting>
  <conditionalFormatting sqref="AK24">
    <cfRule type="cellIs" dxfId="15095" priority="985" operator="lessThan">
      <formula>$C$4</formula>
    </cfRule>
  </conditionalFormatting>
  <conditionalFormatting sqref="AK25">
    <cfRule type="cellIs" dxfId="15094" priority="986" operator="lessThan">
      <formula>$C$4</formula>
    </cfRule>
  </conditionalFormatting>
  <conditionalFormatting sqref="AK26">
    <cfRule type="cellIs" dxfId="15093" priority="987" operator="lessThan">
      <formula>$C$4</formula>
    </cfRule>
  </conditionalFormatting>
  <conditionalFormatting sqref="AK27">
    <cfRule type="cellIs" dxfId="15092" priority="988" operator="lessThan">
      <formula>$C$4</formula>
    </cfRule>
  </conditionalFormatting>
  <conditionalFormatting sqref="AK28">
    <cfRule type="cellIs" dxfId="15091" priority="989" operator="lessThan">
      <formula>$C$4</formula>
    </cfRule>
  </conditionalFormatting>
  <conditionalFormatting sqref="AK29">
    <cfRule type="cellIs" dxfId="15090" priority="990" operator="lessThan">
      <formula>$C$4</formula>
    </cfRule>
  </conditionalFormatting>
  <conditionalFormatting sqref="AK30">
    <cfRule type="cellIs" dxfId="15089" priority="991" operator="lessThan">
      <formula>$C$4</formula>
    </cfRule>
  </conditionalFormatting>
  <conditionalFormatting sqref="AK31">
    <cfRule type="cellIs" dxfId="15088" priority="992" operator="lessThan">
      <formula>$C$4</formula>
    </cfRule>
  </conditionalFormatting>
  <conditionalFormatting sqref="AK32">
    <cfRule type="cellIs" dxfId="15087" priority="993" operator="lessThan">
      <formula>$C$4</formula>
    </cfRule>
  </conditionalFormatting>
  <conditionalFormatting sqref="AK33">
    <cfRule type="cellIs" dxfId="15086" priority="994" operator="lessThan">
      <formula>$C$4</formula>
    </cfRule>
  </conditionalFormatting>
  <conditionalFormatting sqref="AK34">
    <cfRule type="cellIs" dxfId="15085" priority="995" operator="lessThan">
      <formula>$C$4</formula>
    </cfRule>
  </conditionalFormatting>
  <conditionalFormatting sqref="AK35">
    <cfRule type="cellIs" dxfId="15084" priority="996" operator="lessThan">
      <formula>$C$4</formula>
    </cfRule>
  </conditionalFormatting>
  <conditionalFormatting sqref="AK36">
    <cfRule type="cellIs" dxfId="15083" priority="997" operator="lessThan">
      <formula>$C$4</formula>
    </cfRule>
  </conditionalFormatting>
  <conditionalFormatting sqref="AK37">
    <cfRule type="cellIs" dxfId="15082" priority="998" operator="lessThan">
      <formula>$C$4</formula>
    </cfRule>
  </conditionalFormatting>
  <conditionalFormatting sqref="AK38">
    <cfRule type="cellIs" dxfId="15081" priority="999" operator="lessThan">
      <formula>$C$4</formula>
    </cfRule>
  </conditionalFormatting>
  <conditionalFormatting sqref="AK39">
    <cfRule type="cellIs" dxfId="15080" priority="1000" operator="lessThan">
      <formula>$C$4</formula>
    </cfRule>
  </conditionalFormatting>
  <conditionalFormatting sqref="AK40">
    <cfRule type="cellIs" dxfId="15079" priority="1001" operator="lessThan">
      <formula>$C$4</formula>
    </cfRule>
  </conditionalFormatting>
  <conditionalFormatting sqref="AK41">
    <cfRule type="cellIs" dxfId="15078" priority="1002" operator="lessThan">
      <formula>$C$4</formula>
    </cfRule>
  </conditionalFormatting>
  <conditionalFormatting sqref="AK42">
    <cfRule type="cellIs" dxfId="15077" priority="1003" operator="lessThan">
      <formula>$C$4</formula>
    </cfRule>
  </conditionalFormatting>
  <conditionalFormatting sqref="AK43">
    <cfRule type="cellIs" dxfId="15076" priority="1004" operator="lessThan">
      <formula>$C$4</formula>
    </cfRule>
  </conditionalFormatting>
  <conditionalFormatting sqref="AK44">
    <cfRule type="cellIs" dxfId="15075" priority="1005" operator="lessThan">
      <formula>$C$4</formula>
    </cfRule>
  </conditionalFormatting>
  <conditionalFormatting sqref="AK45">
    <cfRule type="cellIs" dxfId="15074" priority="1006" operator="lessThan">
      <formula>$C$4</formula>
    </cfRule>
  </conditionalFormatting>
  <conditionalFormatting sqref="AK46">
    <cfRule type="cellIs" dxfId="15073" priority="1007" operator="lessThan">
      <formula>$C$4</formula>
    </cfRule>
  </conditionalFormatting>
  <conditionalFormatting sqref="AK47">
    <cfRule type="cellIs" dxfId="15072" priority="1008" operator="lessThan">
      <formula>$C$4</formula>
    </cfRule>
  </conditionalFormatting>
  <conditionalFormatting sqref="AK48">
    <cfRule type="cellIs" dxfId="15071" priority="1009" operator="lessThan">
      <formula>$C$4</formula>
    </cfRule>
  </conditionalFormatting>
  <conditionalFormatting sqref="AK49">
    <cfRule type="cellIs" dxfId="15070" priority="1010" operator="lessThan">
      <formula>$C$4</formula>
    </cfRule>
  </conditionalFormatting>
  <conditionalFormatting sqref="AK50">
    <cfRule type="cellIs" dxfId="15069" priority="1011" operator="lessThan">
      <formula>$C$4</formula>
    </cfRule>
  </conditionalFormatting>
  <conditionalFormatting sqref="AK51">
    <cfRule type="cellIs" dxfId="15068" priority="1012" operator="lessThan">
      <formula>$C$4</formula>
    </cfRule>
  </conditionalFormatting>
  <conditionalFormatting sqref="AK52">
    <cfRule type="cellIs" dxfId="15067" priority="1013" operator="lessThan">
      <formula>$C$4</formula>
    </cfRule>
  </conditionalFormatting>
  <conditionalFormatting sqref="AK53">
    <cfRule type="cellIs" dxfId="15066" priority="1014" operator="lessThan">
      <formula>$C$4</formula>
    </cfRule>
  </conditionalFormatting>
  <conditionalFormatting sqref="AK54">
    <cfRule type="cellIs" dxfId="15065" priority="1015" operator="lessThan">
      <formula>$C$4</formula>
    </cfRule>
  </conditionalFormatting>
  <conditionalFormatting sqref="AK55">
    <cfRule type="cellIs" dxfId="15064" priority="1016" operator="lessThan">
      <formula>$C$4</formula>
    </cfRule>
  </conditionalFormatting>
  <conditionalFormatting sqref="AK56">
    <cfRule type="cellIs" dxfId="15063" priority="1017" operator="lessThan">
      <formula>$C$4</formula>
    </cfRule>
  </conditionalFormatting>
  <conditionalFormatting sqref="AK57">
    <cfRule type="cellIs" dxfId="15062" priority="1018" operator="lessThan">
      <formula>$C$4</formula>
    </cfRule>
  </conditionalFormatting>
  <conditionalFormatting sqref="AK58">
    <cfRule type="cellIs" dxfId="15061" priority="1019" operator="lessThan">
      <formula>$C$4</formula>
    </cfRule>
  </conditionalFormatting>
  <conditionalFormatting sqref="AK59">
    <cfRule type="cellIs" dxfId="15060" priority="1020" operator="lessThan">
      <formula>$C$4</formula>
    </cfRule>
  </conditionalFormatting>
  <conditionalFormatting sqref="AK60">
    <cfRule type="cellIs" dxfId="15059" priority="1021" operator="lessThan">
      <formula>$C$4</formula>
    </cfRule>
  </conditionalFormatting>
  <conditionalFormatting sqref="AL11">
    <cfRule type="cellIs" dxfId="15058" priority="1022" operator="lessThan">
      <formula>$C$4</formula>
    </cfRule>
  </conditionalFormatting>
  <conditionalFormatting sqref="AL12">
    <cfRule type="cellIs" dxfId="15057" priority="1023" operator="lessThan">
      <formula>$C$4</formula>
    </cfRule>
  </conditionalFormatting>
  <conditionalFormatting sqref="AL13">
    <cfRule type="cellIs" dxfId="15056" priority="1024" operator="lessThan">
      <formula>$C$4</formula>
    </cfRule>
  </conditionalFormatting>
  <conditionalFormatting sqref="AL14">
    <cfRule type="cellIs" dxfId="15055" priority="1025" operator="lessThan">
      <formula>$C$4</formula>
    </cfRule>
  </conditionalFormatting>
  <conditionalFormatting sqref="AL15">
    <cfRule type="cellIs" dxfId="15054" priority="1026" operator="lessThan">
      <formula>$C$4</formula>
    </cfRule>
  </conditionalFormatting>
  <conditionalFormatting sqref="AL16">
    <cfRule type="cellIs" dxfId="15053" priority="1027" operator="lessThan">
      <formula>$C$4</formula>
    </cfRule>
  </conditionalFormatting>
  <conditionalFormatting sqref="AL17">
    <cfRule type="cellIs" dxfId="15052" priority="1028" operator="lessThan">
      <formula>$C$4</formula>
    </cfRule>
  </conditionalFormatting>
  <conditionalFormatting sqref="AL18">
    <cfRule type="cellIs" dxfId="15051" priority="1029" operator="lessThan">
      <formula>$C$4</formula>
    </cfRule>
  </conditionalFormatting>
  <conditionalFormatting sqref="AL19">
    <cfRule type="cellIs" dxfId="15050" priority="1030" operator="lessThan">
      <formula>$C$4</formula>
    </cfRule>
  </conditionalFormatting>
  <conditionalFormatting sqref="AL20">
    <cfRule type="cellIs" dxfId="15049" priority="1031" operator="lessThan">
      <formula>$C$4</formula>
    </cfRule>
  </conditionalFormatting>
  <conditionalFormatting sqref="AL21">
    <cfRule type="cellIs" dxfId="15048" priority="1032" operator="lessThan">
      <formula>$C$4</formula>
    </cfRule>
  </conditionalFormatting>
  <conditionalFormatting sqref="AL22">
    <cfRule type="cellIs" dxfId="15047" priority="1033" operator="lessThan">
      <formula>$C$4</formula>
    </cfRule>
  </conditionalFormatting>
  <conditionalFormatting sqref="AL23">
    <cfRule type="cellIs" dxfId="15046" priority="1034" operator="lessThan">
      <formula>$C$4</formula>
    </cfRule>
  </conditionalFormatting>
  <conditionalFormatting sqref="AL24">
    <cfRule type="cellIs" dxfId="15045" priority="1035" operator="lessThan">
      <formula>$C$4</formula>
    </cfRule>
  </conditionalFormatting>
  <conditionalFormatting sqref="AL25">
    <cfRule type="cellIs" dxfId="15044" priority="1036" operator="lessThan">
      <formula>$C$4</formula>
    </cfRule>
  </conditionalFormatting>
  <conditionalFormatting sqref="AL26">
    <cfRule type="cellIs" dxfId="15043" priority="1037" operator="lessThan">
      <formula>$C$4</formula>
    </cfRule>
  </conditionalFormatting>
  <conditionalFormatting sqref="AL27">
    <cfRule type="cellIs" dxfId="15042" priority="1038" operator="lessThan">
      <formula>$C$4</formula>
    </cfRule>
  </conditionalFormatting>
  <conditionalFormatting sqref="AL28">
    <cfRule type="cellIs" dxfId="15041" priority="1039" operator="lessThan">
      <formula>$C$4</formula>
    </cfRule>
  </conditionalFormatting>
  <conditionalFormatting sqref="AL29">
    <cfRule type="cellIs" dxfId="15040" priority="1040" operator="lessThan">
      <formula>$C$4</formula>
    </cfRule>
  </conditionalFormatting>
  <conditionalFormatting sqref="AL30">
    <cfRule type="cellIs" dxfId="15039" priority="1041" operator="lessThan">
      <formula>$C$4</formula>
    </cfRule>
  </conditionalFormatting>
  <conditionalFormatting sqref="AL31">
    <cfRule type="cellIs" dxfId="15038" priority="1042" operator="lessThan">
      <formula>$C$4</formula>
    </cfRule>
  </conditionalFormatting>
  <conditionalFormatting sqref="AL32">
    <cfRule type="cellIs" dxfId="15037" priority="1043" operator="lessThan">
      <formula>$C$4</formula>
    </cfRule>
  </conditionalFormatting>
  <conditionalFormatting sqref="AL33">
    <cfRule type="cellIs" dxfId="15036" priority="1044" operator="lessThan">
      <formula>$C$4</formula>
    </cfRule>
  </conditionalFormatting>
  <conditionalFormatting sqref="AL34">
    <cfRule type="cellIs" dxfId="15035" priority="1045" operator="lessThan">
      <formula>$C$4</formula>
    </cfRule>
  </conditionalFormatting>
  <conditionalFormatting sqref="AL35">
    <cfRule type="cellIs" dxfId="15034" priority="1046" operator="lessThan">
      <formula>$C$4</formula>
    </cfRule>
  </conditionalFormatting>
  <conditionalFormatting sqref="AL36">
    <cfRule type="cellIs" dxfId="15033" priority="1047" operator="lessThan">
      <formula>$C$4</formula>
    </cfRule>
  </conditionalFormatting>
  <conditionalFormatting sqref="AL37">
    <cfRule type="cellIs" dxfId="15032" priority="1048" operator="lessThan">
      <formula>$C$4</formula>
    </cfRule>
  </conditionalFormatting>
  <conditionalFormatting sqref="AL38">
    <cfRule type="cellIs" dxfId="15031" priority="1049" operator="lessThan">
      <formula>$C$4</formula>
    </cfRule>
  </conditionalFormatting>
  <conditionalFormatting sqref="AL39">
    <cfRule type="cellIs" dxfId="15030" priority="1050" operator="lessThan">
      <formula>$C$4</formula>
    </cfRule>
  </conditionalFormatting>
  <conditionalFormatting sqref="AL40">
    <cfRule type="cellIs" dxfId="15029" priority="1051" operator="lessThan">
      <formula>$C$4</formula>
    </cfRule>
  </conditionalFormatting>
  <conditionalFormatting sqref="AL41">
    <cfRule type="cellIs" dxfId="15028" priority="1052" operator="lessThan">
      <formula>$C$4</formula>
    </cfRule>
  </conditionalFormatting>
  <conditionalFormatting sqref="AL42">
    <cfRule type="cellIs" dxfId="15027" priority="1053" operator="lessThan">
      <formula>$C$4</formula>
    </cfRule>
  </conditionalFormatting>
  <conditionalFormatting sqref="AL43">
    <cfRule type="cellIs" dxfId="15026" priority="1054" operator="lessThan">
      <formula>$C$4</formula>
    </cfRule>
  </conditionalFormatting>
  <conditionalFormatting sqref="AL44">
    <cfRule type="cellIs" dxfId="15025" priority="1055" operator="lessThan">
      <formula>$C$4</formula>
    </cfRule>
  </conditionalFormatting>
  <conditionalFormatting sqref="AL45">
    <cfRule type="cellIs" dxfId="15024" priority="1056" operator="lessThan">
      <formula>$C$4</formula>
    </cfRule>
  </conditionalFormatting>
  <conditionalFormatting sqref="AL46">
    <cfRule type="cellIs" dxfId="15023" priority="1057" operator="lessThan">
      <formula>$C$4</formula>
    </cfRule>
  </conditionalFormatting>
  <conditionalFormatting sqref="AL47">
    <cfRule type="cellIs" dxfId="15022" priority="1058" operator="lessThan">
      <formula>$C$4</formula>
    </cfRule>
  </conditionalFormatting>
  <conditionalFormatting sqref="AL48">
    <cfRule type="cellIs" dxfId="15021" priority="1059" operator="lessThan">
      <formula>$C$4</formula>
    </cfRule>
  </conditionalFormatting>
  <conditionalFormatting sqref="AL49">
    <cfRule type="cellIs" dxfId="15020" priority="1060" operator="lessThan">
      <formula>$C$4</formula>
    </cfRule>
  </conditionalFormatting>
  <conditionalFormatting sqref="AL50">
    <cfRule type="cellIs" dxfId="15019" priority="1061" operator="lessThan">
      <formula>$C$4</formula>
    </cfRule>
  </conditionalFormatting>
  <conditionalFormatting sqref="AL51">
    <cfRule type="cellIs" dxfId="15018" priority="1062" operator="lessThan">
      <formula>$C$4</formula>
    </cfRule>
  </conditionalFormatting>
  <conditionalFormatting sqref="AL52">
    <cfRule type="cellIs" dxfId="15017" priority="1063" operator="lessThan">
      <formula>$C$4</formula>
    </cfRule>
  </conditionalFormatting>
  <conditionalFormatting sqref="AL53">
    <cfRule type="cellIs" dxfId="15016" priority="1064" operator="lessThan">
      <formula>$C$4</formula>
    </cfRule>
  </conditionalFormatting>
  <conditionalFormatting sqref="AL54">
    <cfRule type="cellIs" dxfId="15015" priority="1065" operator="lessThan">
      <formula>$C$4</formula>
    </cfRule>
  </conditionalFormatting>
  <conditionalFormatting sqref="AL55">
    <cfRule type="cellIs" dxfId="15014" priority="1066" operator="lessThan">
      <formula>$C$4</formula>
    </cfRule>
  </conditionalFormatting>
  <conditionalFormatting sqref="AL56">
    <cfRule type="cellIs" dxfId="15013" priority="1067" operator="lessThan">
      <formula>$C$4</formula>
    </cfRule>
  </conditionalFormatting>
  <conditionalFormatting sqref="AL57">
    <cfRule type="cellIs" dxfId="15012" priority="1068" operator="lessThan">
      <formula>$C$4</formula>
    </cfRule>
  </conditionalFormatting>
  <conditionalFormatting sqref="AL58">
    <cfRule type="cellIs" dxfId="15011" priority="1069" operator="lessThan">
      <formula>$C$4</formula>
    </cfRule>
  </conditionalFormatting>
  <conditionalFormatting sqref="AL59">
    <cfRule type="cellIs" dxfId="15010" priority="1070" operator="lessThan">
      <formula>$C$4</formula>
    </cfRule>
  </conditionalFormatting>
  <conditionalFormatting sqref="AL60">
    <cfRule type="cellIs" dxfId="15009" priority="1071" operator="lessThan">
      <formula>$C$4</formula>
    </cfRule>
  </conditionalFormatting>
  <conditionalFormatting sqref="AM11:AM45">
    <cfRule type="cellIs" dxfId="15008" priority="1072" operator="lessThan">
      <formula>$C$4</formula>
    </cfRule>
  </conditionalFormatting>
  <conditionalFormatting sqref="AM46">
    <cfRule type="cellIs" dxfId="15007" priority="1107" operator="lessThan">
      <formula>$C$4</formula>
    </cfRule>
  </conditionalFormatting>
  <conditionalFormatting sqref="AM47">
    <cfRule type="cellIs" dxfId="15006" priority="1108" operator="lessThan">
      <formula>$C$4</formula>
    </cfRule>
  </conditionalFormatting>
  <conditionalFormatting sqref="AM48">
    <cfRule type="cellIs" dxfId="15005" priority="1109" operator="lessThan">
      <formula>$C$4</formula>
    </cfRule>
  </conditionalFormatting>
  <conditionalFormatting sqref="AM49">
    <cfRule type="cellIs" dxfId="15004" priority="1110" operator="lessThan">
      <formula>$C$4</formula>
    </cfRule>
  </conditionalFormatting>
  <conditionalFormatting sqref="AM50">
    <cfRule type="cellIs" dxfId="15003" priority="1111" operator="lessThan">
      <formula>$C$4</formula>
    </cfRule>
  </conditionalFormatting>
  <conditionalFormatting sqref="AM51">
    <cfRule type="cellIs" dxfId="15002" priority="1112" operator="lessThan">
      <formula>$C$4</formula>
    </cfRule>
  </conditionalFormatting>
  <conditionalFormatting sqref="AM52">
    <cfRule type="cellIs" dxfId="15001" priority="1113" operator="lessThan">
      <formula>$C$4</formula>
    </cfRule>
  </conditionalFormatting>
  <conditionalFormatting sqref="AM53">
    <cfRule type="cellIs" dxfId="15000" priority="1114" operator="lessThan">
      <formula>$C$4</formula>
    </cfRule>
  </conditionalFormatting>
  <conditionalFormatting sqref="AM54">
    <cfRule type="cellIs" dxfId="14999" priority="1115" operator="lessThan">
      <formula>$C$4</formula>
    </cfRule>
  </conditionalFormatting>
  <conditionalFormatting sqref="AM55">
    <cfRule type="cellIs" dxfId="14998" priority="1116" operator="lessThan">
      <formula>$C$4</formula>
    </cfRule>
  </conditionalFormatting>
  <conditionalFormatting sqref="AM56">
    <cfRule type="cellIs" dxfId="14997" priority="1117" operator="lessThan">
      <formula>$C$4</formula>
    </cfRule>
  </conditionalFormatting>
  <conditionalFormatting sqref="AM57">
    <cfRule type="cellIs" dxfId="14996" priority="1118" operator="lessThan">
      <formula>$C$4</formula>
    </cfRule>
  </conditionalFormatting>
  <conditionalFormatting sqref="AM58">
    <cfRule type="cellIs" dxfId="14995" priority="1119" operator="lessThan">
      <formula>$C$4</formula>
    </cfRule>
  </conditionalFormatting>
  <conditionalFormatting sqref="AM59">
    <cfRule type="cellIs" dxfId="14994" priority="1120" operator="lessThan">
      <formula>$C$4</formula>
    </cfRule>
  </conditionalFormatting>
  <conditionalFormatting sqref="AM60">
    <cfRule type="cellIs" dxfId="14993" priority="1121" operator="lessThan">
      <formula>$C$4</formula>
    </cfRule>
  </conditionalFormatting>
  <conditionalFormatting sqref="AN11">
    <cfRule type="cellIs" dxfId="14992" priority="1122" operator="lessThan">
      <formula>$C$4</formula>
    </cfRule>
  </conditionalFormatting>
  <conditionalFormatting sqref="AN12">
    <cfRule type="cellIs" dxfId="14991" priority="1123" operator="lessThan">
      <formula>$C$4</formula>
    </cfRule>
  </conditionalFormatting>
  <conditionalFormatting sqref="AN13">
    <cfRule type="cellIs" dxfId="14990" priority="1124" operator="lessThan">
      <formula>$C$4</formula>
    </cfRule>
  </conditionalFormatting>
  <conditionalFormatting sqref="AN14">
    <cfRule type="cellIs" dxfId="14989" priority="1125" operator="lessThan">
      <formula>$C$4</formula>
    </cfRule>
  </conditionalFormatting>
  <conditionalFormatting sqref="AN15">
    <cfRule type="cellIs" dxfId="14988" priority="1126" operator="lessThan">
      <formula>$C$4</formula>
    </cfRule>
  </conditionalFormatting>
  <conditionalFormatting sqref="AN16">
    <cfRule type="cellIs" dxfId="14987" priority="1127" operator="lessThan">
      <formula>$C$4</formula>
    </cfRule>
  </conditionalFormatting>
  <conditionalFormatting sqref="AN17">
    <cfRule type="cellIs" dxfId="14986" priority="1128" operator="lessThan">
      <formula>$C$4</formula>
    </cfRule>
  </conditionalFormatting>
  <conditionalFormatting sqref="AN18">
    <cfRule type="cellIs" dxfId="14985" priority="1129" operator="lessThan">
      <formula>$C$4</formula>
    </cfRule>
  </conditionalFormatting>
  <conditionalFormatting sqref="AN19">
    <cfRule type="cellIs" dxfId="14984" priority="1130" operator="lessThan">
      <formula>$C$4</formula>
    </cfRule>
  </conditionalFormatting>
  <conditionalFormatting sqref="AN20">
    <cfRule type="cellIs" dxfId="14983" priority="1131" operator="lessThan">
      <formula>$C$4</formula>
    </cfRule>
  </conditionalFormatting>
  <conditionalFormatting sqref="AN21">
    <cfRule type="cellIs" dxfId="14982" priority="1132" operator="lessThan">
      <formula>$C$4</formula>
    </cfRule>
  </conditionalFormatting>
  <conditionalFormatting sqref="AN22">
    <cfRule type="cellIs" dxfId="14981" priority="1133" operator="lessThan">
      <formula>$C$4</formula>
    </cfRule>
  </conditionalFormatting>
  <conditionalFormatting sqref="AN23">
    <cfRule type="cellIs" dxfId="14980" priority="1134" operator="lessThan">
      <formula>$C$4</formula>
    </cfRule>
  </conditionalFormatting>
  <conditionalFormatting sqref="AN24">
    <cfRule type="cellIs" dxfId="14979" priority="1135" operator="lessThan">
      <formula>$C$4</formula>
    </cfRule>
  </conditionalFormatting>
  <conditionalFormatting sqref="AN25">
    <cfRule type="cellIs" dxfId="14978" priority="1136" operator="lessThan">
      <formula>$C$4</formula>
    </cfRule>
  </conditionalFormatting>
  <conditionalFormatting sqref="AN26">
    <cfRule type="cellIs" dxfId="14977" priority="1137" operator="lessThan">
      <formula>$C$4</formula>
    </cfRule>
  </conditionalFormatting>
  <conditionalFormatting sqref="AN27">
    <cfRule type="cellIs" dxfId="14976" priority="1138" operator="lessThan">
      <formula>$C$4</formula>
    </cfRule>
  </conditionalFormatting>
  <conditionalFormatting sqref="AN28">
    <cfRule type="cellIs" dxfId="14975" priority="1139" operator="lessThan">
      <formula>$C$4</formula>
    </cfRule>
  </conditionalFormatting>
  <conditionalFormatting sqref="AN29">
    <cfRule type="cellIs" dxfId="14974" priority="1140" operator="lessThan">
      <formula>$C$4</formula>
    </cfRule>
  </conditionalFormatting>
  <conditionalFormatting sqref="AN30">
    <cfRule type="cellIs" dxfId="14973" priority="1141" operator="lessThan">
      <formula>$C$4</formula>
    </cfRule>
  </conditionalFormatting>
  <conditionalFormatting sqref="AN31">
    <cfRule type="cellIs" dxfId="14972" priority="1142" operator="lessThan">
      <formula>$C$4</formula>
    </cfRule>
  </conditionalFormatting>
  <conditionalFormatting sqref="AN32">
    <cfRule type="cellIs" dxfId="14971" priority="1143" operator="lessThan">
      <formula>$C$4</formula>
    </cfRule>
  </conditionalFormatting>
  <conditionalFormatting sqref="AN33">
    <cfRule type="cellIs" dxfId="14970" priority="1144" operator="lessThan">
      <formula>$C$4</formula>
    </cfRule>
  </conditionalFormatting>
  <conditionalFormatting sqref="AN34">
    <cfRule type="cellIs" dxfId="14969" priority="1145" operator="lessThan">
      <formula>$C$4</formula>
    </cfRule>
  </conditionalFormatting>
  <conditionalFormatting sqref="AN35">
    <cfRule type="cellIs" dxfId="14968" priority="1146" operator="lessThan">
      <formula>$C$4</formula>
    </cfRule>
  </conditionalFormatting>
  <conditionalFormatting sqref="AN36">
    <cfRule type="cellIs" dxfId="14967" priority="1147" operator="lessThan">
      <formula>$C$4</formula>
    </cfRule>
  </conditionalFormatting>
  <conditionalFormatting sqref="AN37">
    <cfRule type="cellIs" dxfId="14966" priority="1148" operator="lessThan">
      <formula>$C$4</formula>
    </cfRule>
  </conditionalFormatting>
  <conditionalFormatting sqref="AN38">
    <cfRule type="cellIs" dxfId="14965" priority="1149" operator="lessThan">
      <formula>$C$4</formula>
    </cfRule>
  </conditionalFormatting>
  <conditionalFormatting sqref="AN39">
    <cfRule type="cellIs" dxfId="14964" priority="1150" operator="lessThan">
      <formula>$C$4</formula>
    </cfRule>
  </conditionalFormatting>
  <conditionalFormatting sqref="AN40">
    <cfRule type="cellIs" dxfId="14963" priority="1151" operator="lessThan">
      <formula>$C$4</formula>
    </cfRule>
  </conditionalFormatting>
  <conditionalFormatting sqref="AN41">
    <cfRule type="cellIs" dxfId="14962" priority="1152" operator="lessThan">
      <formula>$C$4</formula>
    </cfRule>
  </conditionalFormatting>
  <conditionalFormatting sqref="AN42">
    <cfRule type="cellIs" dxfId="14961" priority="1153" operator="lessThan">
      <formula>$C$4</formula>
    </cfRule>
  </conditionalFormatting>
  <conditionalFormatting sqref="AN43">
    <cfRule type="cellIs" dxfId="14960" priority="1154" operator="lessThan">
      <formula>$C$4</formula>
    </cfRule>
  </conditionalFormatting>
  <conditionalFormatting sqref="AN44">
    <cfRule type="cellIs" dxfId="14959" priority="1155" operator="lessThan">
      <formula>$C$4</formula>
    </cfRule>
  </conditionalFormatting>
  <conditionalFormatting sqref="AN45">
    <cfRule type="cellIs" dxfId="14958" priority="1156" operator="lessThan">
      <formula>$C$4</formula>
    </cfRule>
  </conditionalFormatting>
  <conditionalFormatting sqref="AN46">
    <cfRule type="cellIs" dxfId="14957" priority="1157" operator="lessThan">
      <formula>$C$4</formula>
    </cfRule>
  </conditionalFormatting>
  <conditionalFormatting sqref="AN47">
    <cfRule type="cellIs" dxfId="14956" priority="1158" operator="lessThan">
      <formula>$C$4</formula>
    </cfRule>
  </conditionalFormatting>
  <conditionalFormatting sqref="AN48">
    <cfRule type="cellIs" dxfId="14955" priority="1159" operator="lessThan">
      <formula>$C$4</formula>
    </cfRule>
  </conditionalFormatting>
  <conditionalFormatting sqref="AN49">
    <cfRule type="cellIs" dxfId="14954" priority="1160" operator="lessThan">
      <formula>$C$4</formula>
    </cfRule>
  </conditionalFormatting>
  <conditionalFormatting sqref="AN50">
    <cfRule type="cellIs" dxfId="14953" priority="1161" operator="lessThan">
      <formula>$C$4</formula>
    </cfRule>
  </conditionalFormatting>
  <conditionalFormatting sqref="AN51">
    <cfRule type="cellIs" dxfId="14952" priority="1162" operator="lessThan">
      <formula>$C$4</formula>
    </cfRule>
  </conditionalFormatting>
  <conditionalFormatting sqref="AN52">
    <cfRule type="cellIs" dxfId="14951" priority="1163" operator="lessThan">
      <formula>$C$4</formula>
    </cfRule>
  </conditionalFormatting>
  <conditionalFormatting sqref="AN53">
    <cfRule type="cellIs" dxfId="14950" priority="1164" operator="lessThan">
      <formula>$C$4</formula>
    </cfRule>
  </conditionalFormatting>
  <conditionalFormatting sqref="AN54">
    <cfRule type="cellIs" dxfId="14949" priority="1165" operator="lessThan">
      <formula>$C$4</formula>
    </cfRule>
  </conditionalFormatting>
  <conditionalFormatting sqref="AN55">
    <cfRule type="cellIs" dxfId="14948" priority="1166" operator="lessThan">
      <formula>$C$4</formula>
    </cfRule>
  </conditionalFormatting>
  <conditionalFormatting sqref="AN56">
    <cfRule type="cellIs" dxfId="14947" priority="1167" operator="lessThan">
      <formula>$C$4</formula>
    </cfRule>
  </conditionalFormatting>
  <conditionalFormatting sqref="AN57">
    <cfRule type="cellIs" dxfId="14946" priority="1168" operator="lessThan">
      <formula>$C$4</formula>
    </cfRule>
  </conditionalFormatting>
  <conditionalFormatting sqref="AN58">
    <cfRule type="cellIs" dxfId="14945" priority="1169" operator="lessThan">
      <formula>$C$4</formula>
    </cfRule>
  </conditionalFormatting>
  <conditionalFormatting sqref="AN59">
    <cfRule type="cellIs" dxfId="14944" priority="1170" operator="lessThan">
      <formula>$C$4</formula>
    </cfRule>
  </conditionalFormatting>
  <conditionalFormatting sqref="AN60">
    <cfRule type="cellIs" dxfId="14943" priority="1171" operator="lessThan">
      <formula>$C$4</formula>
    </cfRule>
  </conditionalFormatting>
  <conditionalFormatting sqref="AO11">
    <cfRule type="cellIs" dxfId="14942" priority="1172" operator="lessThan">
      <formula>$C$4</formula>
    </cfRule>
  </conditionalFormatting>
  <conditionalFormatting sqref="AO12">
    <cfRule type="cellIs" dxfId="14941" priority="1173" operator="lessThan">
      <formula>$C$4</formula>
    </cfRule>
  </conditionalFormatting>
  <conditionalFormatting sqref="AO13">
    <cfRule type="cellIs" dxfId="14940" priority="1174" operator="lessThan">
      <formula>$C$4</formula>
    </cfRule>
  </conditionalFormatting>
  <conditionalFormatting sqref="AO14">
    <cfRule type="cellIs" dxfId="14939" priority="1175" operator="lessThan">
      <formula>$C$4</formula>
    </cfRule>
  </conditionalFormatting>
  <conditionalFormatting sqref="AO15">
    <cfRule type="cellIs" dxfId="14938" priority="1176" operator="lessThan">
      <formula>$C$4</formula>
    </cfRule>
  </conditionalFormatting>
  <conditionalFormatting sqref="AO16">
    <cfRule type="cellIs" dxfId="14937" priority="1177" operator="lessThan">
      <formula>$C$4</formula>
    </cfRule>
  </conditionalFormatting>
  <conditionalFormatting sqref="AO17">
    <cfRule type="cellIs" dxfId="14936" priority="1178" operator="lessThan">
      <formula>$C$4</formula>
    </cfRule>
  </conditionalFormatting>
  <conditionalFormatting sqref="AO18">
    <cfRule type="cellIs" dxfId="14935" priority="1179" operator="lessThan">
      <formula>$C$4</formula>
    </cfRule>
  </conditionalFormatting>
  <conditionalFormatting sqref="AO19">
    <cfRule type="cellIs" dxfId="14934" priority="1180" operator="lessThan">
      <formula>$C$4</formula>
    </cfRule>
  </conditionalFormatting>
  <conditionalFormatting sqref="AO20">
    <cfRule type="cellIs" dxfId="14933" priority="1181" operator="lessThan">
      <formula>$C$4</formula>
    </cfRule>
  </conditionalFormatting>
  <conditionalFormatting sqref="AO21">
    <cfRule type="cellIs" dxfId="14932" priority="1182" operator="lessThan">
      <formula>$C$4</formula>
    </cfRule>
  </conditionalFormatting>
  <conditionalFormatting sqref="AO22">
    <cfRule type="cellIs" dxfId="14931" priority="1183" operator="lessThan">
      <formula>$C$4</formula>
    </cfRule>
  </conditionalFormatting>
  <conditionalFormatting sqref="AO23">
    <cfRule type="cellIs" dxfId="14930" priority="1184" operator="lessThan">
      <formula>$C$4</formula>
    </cfRule>
  </conditionalFormatting>
  <conditionalFormatting sqref="AO24">
    <cfRule type="cellIs" dxfId="14929" priority="1185" operator="lessThan">
      <formula>$C$4</formula>
    </cfRule>
  </conditionalFormatting>
  <conditionalFormatting sqref="AO25">
    <cfRule type="cellIs" dxfId="14928" priority="1186" operator="lessThan">
      <formula>$C$4</formula>
    </cfRule>
  </conditionalFormatting>
  <conditionalFormatting sqref="AO26">
    <cfRule type="cellIs" dxfId="14927" priority="1187" operator="lessThan">
      <formula>$C$4</formula>
    </cfRule>
  </conditionalFormatting>
  <conditionalFormatting sqref="AO27">
    <cfRule type="cellIs" dxfId="14926" priority="1188" operator="lessThan">
      <formula>$C$4</formula>
    </cfRule>
  </conditionalFormatting>
  <conditionalFormatting sqref="AO28">
    <cfRule type="cellIs" dxfId="14925" priority="1189" operator="lessThan">
      <formula>$C$4</formula>
    </cfRule>
  </conditionalFormatting>
  <conditionalFormatting sqref="AO29">
    <cfRule type="cellIs" dxfId="14924" priority="1190" operator="lessThan">
      <formula>$C$4</formula>
    </cfRule>
  </conditionalFormatting>
  <conditionalFormatting sqref="AO30">
    <cfRule type="cellIs" dxfId="14923" priority="1191" operator="lessThan">
      <formula>$C$4</formula>
    </cfRule>
  </conditionalFormatting>
  <conditionalFormatting sqref="AO31">
    <cfRule type="cellIs" dxfId="14922" priority="1192" operator="lessThan">
      <formula>$C$4</formula>
    </cfRule>
  </conditionalFormatting>
  <conditionalFormatting sqref="AO32">
    <cfRule type="cellIs" dxfId="14921" priority="1193" operator="lessThan">
      <formula>$C$4</formula>
    </cfRule>
  </conditionalFormatting>
  <conditionalFormatting sqref="AO33">
    <cfRule type="cellIs" dxfId="14920" priority="1194" operator="lessThan">
      <formula>$C$4</formula>
    </cfRule>
  </conditionalFormatting>
  <conditionalFormatting sqref="AO34">
    <cfRule type="cellIs" dxfId="14919" priority="1195" operator="lessThan">
      <formula>$C$4</formula>
    </cfRule>
  </conditionalFormatting>
  <conditionalFormatting sqref="AO35">
    <cfRule type="cellIs" dxfId="14918" priority="1196" operator="lessThan">
      <formula>$C$4</formula>
    </cfRule>
  </conditionalFormatting>
  <conditionalFormatting sqref="AO36">
    <cfRule type="cellIs" dxfId="14917" priority="1197" operator="lessThan">
      <formula>$C$4</formula>
    </cfRule>
  </conditionalFormatting>
  <conditionalFormatting sqref="AO37">
    <cfRule type="cellIs" dxfId="14916" priority="1198" operator="lessThan">
      <formula>$C$4</formula>
    </cfRule>
  </conditionalFormatting>
  <conditionalFormatting sqref="AO38">
    <cfRule type="cellIs" dxfId="14915" priority="1199" operator="lessThan">
      <formula>$C$4</formula>
    </cfRule>
  </conditionalFormatting>
  <conditionalFormatting sqref="AO39">
    <cfRule type="cellIs" dxfId="14914" priority="1200" operator="lessThan">
      <formula>$C$4</formula>
    </cfRule>
  </conditionalFormatting>
  <conditionalFormatting sqref="AO40">
    <cfRule type="cellIs" dxfId="14913" priority="1201" operator="lessThan">
      <formula>$C$4</formula>
    </cfRule>
  </conditionalFormatting>
  <conditionalFormatting sqref="AO41">
    <cfRule type="cellIs" dxfId="14912" priority="1202" operator="lessThan">
      <formula>$C$4</formula>
    </cfRule>
  </conditionalFormatting>
  <conditionalFormatting sqref="AO42">
    <cfRule type="cellIs" dxfId="14911" priority="1203" operator="lessThan">
      <formula>$C$4</formula>
    </cfRule>
  </conditionalFormatting>
  <conditionalFormatting sqref="AO43">
    <cfRule type="cellIs" dxfId="14910" priority="1204" operator="lessThan">
      <formula>$C$4</formula>
    </cfRule>
  </conditionalFormatting>
  <conditionalFormatting sqref="AO44">
    <cfRule type="cellIs" dxfId="14909" priority="1205" operator="lessThan">
      <formula>$C$4</formula>
    </cfRule>
  </conditionalFormatting>
  <conditionalFormatting sqref="AO45">
    <cfRule type="cellIs" dxfId="14908" priority="1206" operator="lessThan">
      <formula>$C$4</formula>
    </cfRule>
  </conditionalFormatting>
  <conditionalFormatting sqref="AO46">
    <cfRule type="cellIs" dxfId="14907" priority="1207" operator="lessThan">
      <formula>$C$4</formula>
    </cfRule>
  </conditionalFormatting>
  <conditionalFormatting sqref="AO47">
    <cfRule type="cellIs" dxfId="14906" priority="1208" operator="lessThan">
      <formula>$C$4</formula>
    </cfRule>
  </conditionalFormatting>
  <conditionalFormatting sqref="AO48">
    <cfRule type="cellIs" dxfId="14905" priority="1209" operator="lessThan">
      <formula>$C$4</formula>
    </cfRule>
  </conditionalFormatting>
  <conditionalFormatting sqref="AO49">
    <cfRule type="cellIs" dxfId="14904" priority="1210" operator="lessThan">
      <formula>$C$4</formula>
    </cfRule>
  </conditionalFormatting>
  <conditionalFormatting sqref="AO50">
    <cfRule type="cellIs" dxfId="14903" priority="1211" operator="lessThan">
      <formula>$C$4</formula>
    </cfRule>
  </conditionalFormatting>
  <conditionalFormatting sqref="AO51">
    <cfRule type="cellIs" dxfId="14902" priority="1212" operator="lessThan">
      <formula>$C$4</formula>
    </cfRule>
  </conditionalFormatting>
  <conditionalFormatting sqref="AO52">
    <cfRule type="cellIs" dxfId="14901" priority="1213" operator="lessThan">
      <formula>$C$4</formula>
    </cfRule>
  </conditionalFormatting>
  <conditionalFormatting sqref="AO53">
    <cfRule type="cellIs" dxfId="14900" priority="1214" operator="lessThan">
      <formula>$C$4</formula>
    </cfRule>
  </conditionalFormatting>
  <conditionalFormatting sqref="AO54">
    <cfRule type="cellIs" dxfId="14899" priority="1215" operator="lessThan">
      <formula>$C$4</formula>
    </cfRule>
  </conditionalFormatting>
  <conditionalFormatting sqref="AO55">
    <cfRule type="cellIs" dxfId="14898" priority="1216" operator="lessThan">
      <formula>$C$4</formula>
    </cfRule>
  </conditionalFormatting>
  <conditionalFormatting sqref="AO56">
    <cfRule type="cellIs" dxfId="14897" priority="1217" operator="lessThan">
      <formula>$C$4</formula>
    </cfRule>
  </conditionalFormatting>
  <conditionalFormatting sqref="AO57">
    <cfRule type="cellIs" dxfId="14896" priority="1218" operator="lessThan">
      <formula>$C$4</formula>
    </cfRule>
  </conditionalFormatting>
  <conditionalFormatting sqref="AO58">
    <cfRule type="cellIs" dxfId="14895" priority="1219" operator="lessThan">
      <formula>$C$4</formula>
    </cfRule>
  </conditionalFormatting>
  <conditionalFormatting sqref="AO59">
    <cfRule type="cellIs" dxfId="14894" priority="1220" operator="lessThan">
      <formula>$C$4</formula>
    </cfRule>
  </conditionalFormatting>
  <conditionalFormatting sqref="AO60">
    <cfRule type="cellIs" dxfId="14893" priority="1221" operator="lessThan">
      <formula>$C$4</formula>
    </cfRule>
  </conditionalFormatting>
  <conditionalFormatting sqref="AP11">
    <cfRule type="cellIs" dxfId="14892" priority="1222" operator="lessThan">
      <formula>$C$4</formula>
    </cfRule>
  </conditionalFormatting>
  <conditionalFormatting sqref="AP12">
    <cfRule type="cellIs" dxfId="14891" priority="1223" operator="lessThan">
      <formula>$C$4</formula>
    </cfRule>
  </conditionalFormatting>
  <conditionalFormatting sqref="AP13">
    <cfRule type="cellIs" dxfId="14890" priority="1224" operator="lessThan">
      <formula>$C$4</formula>
    </cfRule>
  </conditionalFormatting>
  <conditionalFormatting sqref="AP14">
    <cfRule type="cellIs" dxfId="14889" priority="1225" operator="lessThan">
      <formula>$C$4</formula>
    </cfRule>
  </conditionalFormatting>
  <conditionalFormatting sqref="AP15">
    <cfRule type="cellIs" dxfId="14888" priority="1226" operator="lessThan">
      <formula>$C$4</formula>
    </cfRule>
  </conditionalFormatting>
  <conditionalFormatting sqref="AP16">
    <cfRule type="cellIs" dxfId="14887" priority="1227" operator="lessThan">
      <formula>$C$4</formula>
    </cfRule>
  </conditionalFormatting>
  <conditionalFormatting sqref="AP17">
    <cfRule type="cellIs" dxfId="14886" priority="1228" operator="lessThan">
      <formula>$C$4</formula>
    </cfRule>
  </conditionalFormatting>
  <conditionalFormatting sqref="AP18">
    <cfRule type="cellIs" dxfId="14885" priority="1229" operator="lessThan">
      <formula>$C$4</formula>
    </cfRule>
  </conditionalFormatting>
  <conditionalFormatting sqref="AP19">
    <cfRule type="cellIs" dxfId="14884" priority="1230" operator="lessThan">
      <formula>$C$4</formula>
    </cfRule>
  </conditionalFormatting>
  <conditionalFormatting sqref="AP20">
    <cfRule type="cellIs" dxfId="14883" priority="1231" operator="lessThan">
      <formula>$C$4</formula>
    </cfRule>
  </conditionalFormatting>
  <conditionalFormatting sqref="AP21">
    <cfRule type="cellIs" dxfId="14882" priority="1232" operator="lessThan">
      <formula>$C$4</formula>
    </cfRule>
  </conditionalFormatting>
  <conditionalFormatting sqref="AP22">
    <cfRule type="cellIs" dxfId="14881" priority="1233" operator="lessThan">
      <formula>$C$4</formula>
    </cfRule>
  </conditionalFormatting>
  <conditionalFormatting sqref="AP23">
    <cfRule type="cellIs" dxfId="14880" priority="1234" operator="lessThan">
      <formula>$C$4</formula>
    </cfRule>
  </conditionalFormatting>
  <conditionalFormatting sqref="AP24">
    <cfRule type="cellIs" dxfId="14879" priority="1235" operator="lessThan">
      <formula>$C$4</formula>
    </cfRule>
  </conditionalFormatting>
  <conditionalFormatting sqref="AP25">
    <cfRule type="cellIs" dxfId="14878" priority="1236" operator="lessThan">
      <formula>$C$4</formula>
    </cfRule>
  </conditionalFormatting>
  <conditionalFormatting sqref="AP26">
    <cfRule type="cellIs" dxfId="14877" priority="1237" operator="lessThan">
      <formula>$C$4</formula>
    </cfRule>
  </conditionalFormatting>
  <conditionalFormatting sqref="AP27">
    <cfRule type="cellIs" dxfId="14876" priority="1238" operator="lessThan">
      <formula>$C$4</formula>
    </cfRule>
  </conditionalFormatting>
  <conditionalFormatting sqref="AP28">
    <cfRule type="cellIs" dxfId="14875" priority="1239" operator="lessThan">
      <formula>$C$4</formula>
    </cfRule>
  </conditionalFormatting>
  <conditionalFormatting sqref="AP29">
    <cfRule type="cellIs" dxfId="14874" priority="1240" operator="lessThan">
      <formula>$C$4</formula>
    </cfRule>
  </conditionalFormatting>
  <conditionalFormatting sqref="AP30">
    <cfRule type="cellIs" dxfId="14873" priority="1241" operator="lessThan">
      <formula>$C$4</formula>
    </cfRule>
  </conditionalFormatting>
  <conditionalFormatting sqref="AP31">
    <cfRule type="cellIs" dxfId="14872" priority="1242" operator="lessThan">
      <formula>$C$4</formula>
    </cfRule>
  </conditionalFormatting>
  <conditionalFormatting sqref="AP32">
    <cfRule type="cellIs" dxfId="14871" priority="1243" operator="lessThan">
      <formula>$C$4</formula>
    </cfRule>
  </conditionalFormatting>
  <conditionalFormatting sqref="AP33">
    <cfRule type="cellIs" dxfId="14870" priority="1244" operator="lessThan">
      <formula>$C$4</formula>
    </cfRule>
  </conditionalFormatting>
  <conditionalFormatting sqref="AP34">
    <cfRule type="cellIs" dxfId="14869" priority="1245" operator="lessThan">
      <formula>$C$4</formula>
    </cfRule>
  </conditionalFormatting>
  <conditionalFormatting sqref="AP35">
    <cfRule type="cellIs" dxfId="14868" priority="1246" operator="lessThan">
      <formula>$C$4</formula>
    </cfRule>
  </conditionalFormatting>
  <conditionalFormatting sqref="AP36">
    <cfRule type="cellIs" dxfId="14867" priority="1247" operator="lessThan">
      <formula>$C$4</formula>
    </cfRule>
  </conditionalFormatting>
  <conditionalFormatting sqref="AP37">
    <cfRule type="cellIs" dxfId="14866" priority="1248" operator="lessThan">
      <formula>$C$4</formula>
    </cfRule>
  </conditionalFormatting>
  <conditionalFormatting sqref="AP38">
    <cfRule type="cellIs" dxfId="14865" priority="1249" operator="lessThan">
      <formula>$C$4</formula>
    </cfRule>
  </conditionalFormatting>
  <conditionalFormatting sqref="AP39">
    <cfRule type="cellIs" dxfId="14864" priority="1250" operator="lessThan">
      <formula>$C$4</formula>
    </cfRule>
  </conditionalFormatting>
  <conditionalFormatting sqref="AP40">
    <cfRule type="cellIs" dxfId="14863" priority="1251" operator="lessThan">
      <formula>$C$4</formula>
    </cfRule>
  </conditionalFormatting>
  <conditionalFormatting sqref="AP41">
    <cfRule type="cellIs" dxfId="14862" priority="1252" operator="lessThan">
      <formula>$C$4</formula>
    </cfRule>
  </conditionalFormatting>
  <conditionalFormatting sqref="AP42">
    <cfRule type="cellIs" dxfId="14861" priority="1253" operator="lessThan">
      <formula>$C$4</formula>
    </cfRule>
  </conditionalFormatting>
  <conditionalFormatting sqref="AP43">
    <cfRule type="cellIs" dxfId="14860" priority="1254" operator="lessThan">
      <formula>$C$4</formula>
    </cfRule>
  </conditionalFormatting>
  <conditionalFormatting sqref="AP44">
    <cfRule type="cellIs" dxfId="14859" priority="1255" operator="lessThan">
      <formula>$C$4</formula>
    </cfRule>
  </conditionalFormatting>
  <conditionalFormatting sqref="AP45">
    <cfRule type="cellIs" dxfId="14858" priority="1256" operator="lessThan">
      <formula>$C$4</formula>
    </cfRule>
  </conditionalFormatting>
  <conditionalFormatting sqref="AP46">
    <cfRule type="cellIs" dxfId="14857" priority="1257" operator="lessThan">
      <formula>$C$4</formula>
    </cfRule>
  </conditionalFormatting>
  <conditionalFormatting sqref="AP47">
    <cfRule type="cellIs" dxfId="14856" priority="1258" operator="lessThan">
      <formula>$C$4</formula>
    </cfRule>
  </conditionalFormatting>
  <conditionalFormatting sqref="AP48">
    <cfRule type="cellIs" dxfId="14855" priority="1259" operator="lessThan">
      <formula>$C$4</formula>
    </cfRule>
  </conditionalFormatting>
  <conditionalFormatting sqref="AP49">
    <cfRule type="cellIs" dxfId="14854" priority="1260" operator="lessThan">
      <formula>$C$4</formula>
    </cfRule>
  </conditionalFormatting>
  <conditionalFormatting sqref="AP50">
    <cfRule type="cellIs" dxfId="14853" priority="1261" operator="lessThan">
      <formula>$C$4</formula>
    </cfRule>
  </conditionalFormatting>
  <conditionalFormatting sqref="AP51">
    <cfRule type="cellIs" dxfId="14852" priority="1262" operator="lessThan">
      <formula>$C$4</formula>
    </cfRule>
  </conditionalFormatting>
  <conditionalFormatting sqref="AP52">
    <cfRule type="cellIs" dxfId="14851" priority="1263" operator="lessThan">
      <formula>$C$4</formula>
    </cfRule>
  </conditionalFormatting>
  <conditionalFormatting sqref="AP53">
    <cfRule type="cellIs" dxfId="14850" priority="1264" operator="lessThan">
      <formula>$C$4</formula>
    </cfRule>
  </conditionalFormatting>
  <conditionalFormatting sqref="AP54">
    <cfRule type="cellIs" dxfId="14849" priority="1265" operator="lessThan">
      <formula>$C$4</formula>
    </cfRule>
  </conditionalFormatting>
  <conditionalFormatting sqref="AP55">
    <cfRule type="cellIs" dxfId="14848" priority="1266" operator="lessThan">
      <formula>$C$4</formula>
    </cfRule>
  </conditionalFormatting>
  <conditionalFormatting sqref="AP56">
    <cfRule type="cellIs" dxfId="14847" priority="1267" operator="lessThan">
      <formula>$C$4</formula>
    </cfRule>
  </conditionalFormatting>
  <conditionalFormatting sqref="AP57">
    <cfRule type="cellIs" dxfId="14846" priority="1268" operator="lessThan">
      <formula>$C$4</formula>
    </cfRule>
  </conditionalFormatting>
  <conditionalFormatting sqref="AP58">
    <cfRule type="cellIs" dxfId="14845" priority="1269" operator="lessThan">
      <formula>$C$4</formula>
    </cfRule>
  </conditionalFormatting>
  <conditionalFormatting sqref="AP59">
    <cfRule type="cellIs" dxfId="14844" priority="1270" operator="lessThan">
      <formula>$C$4</formula>
    </cfRule>
  </conditionalFormatting>
  <conditionalFormatting sqref="AP60">
    <cfRule type="cellIs" dxfId="14843" priority="1271" operator="lessThan">
      <formula>$C$4</formula>
    </cfRule>
  </conditionalFormatting>
  <conditionalFormatting sqref="AQ11">
    <cfRule type="cellIs" dxfId="14842" priority="1272" operator="lessThan">
      <formula>$C$4</formula>
    </cfRule>
  </conditionalFormatting>
  <conditionalFormatting sqref="AQ12">
    <cfRule type="cellIs" dxfId="14841" priority="1273" operator="lessThan">
      <formula>$C$4</formula>
    </cfRule>
  </conditionalFormatting>
  <conditionalFormatting sqref="AQ13">
    <cfRule type="cellIs" dxfId="14840" priority="1274" operator="lessThan">
      <formula>$C$4</formula>
    </cfRule>
  </conditionalFormatting>
  <conditionalFormatting sqref="AQ14">
    <cfRule type="cellIs" dxfId="14839" priority="1275" operator="lessThan">
      <formula>$C$4</formula>
    </cfRule>
  </conditionalFormatting>
  <conditionalFormatting sqref="AQ15">
    <cfRule type="cellIs" dxfId="14838" priority="1276" operator="lessThan">
      <formula>$C$4</formula>
    </cfRule>
  </conditionalFormatting>
  <conditionalFormatting sqref="AQ16">
    <cfRule type="cellIs" dxfId="14837" priority="1277" operator="lessThan">
      <formula>$C$4</formula>
    </cfRule>
  </conditionalFormatting>
  <conditionalFormatting sqref="AQ17">
    <cfRule type="cellIs" dxfId="14836" priority="1278" operator="lessThan">
      <formula>$C$4</formula>
    </cfRule>
  </conditionalFormatting>
  <conditionalFormatting sqref="AQ18">
    <cfRule type="cellIs" dxfId="14835" priority="1279" operator="lessThan">
      <formula>$C$4</formula>
    </cfRule>
  </conditionalFormatting>
  <conditionalFormatting sqref="AQ19">
    <cfRule type="cellIs" dxfId="14834" priority="1280" operator="lessThan">
      <formula>$C$4</formula>
    </cfRule>
  </conditionalFormatting>
  <conditionalFormatting sqref="AQ20">
    <cfRule type="cellIs" dxfId="14833" priority="1281" operator="lessThan">
      <formula>$C$4</formula>
    </cfRule>
  </conditionalFormatting>
  <conditionalFormatting sqref="AQ21">
    <cfRule type="cellIs" dxfId="14832" priority="1282" operator="lessThan">
      <formula>$C$4</formula>
    </cfRule>
  </conditionalFormatting>
  <conditionalFormatting sqref="AQ22">
    <cfRule type="cellIs" dxfId="14831" priority="1283" operator="lessThan">
      <formula>$C$4</formula>
    </cfRule>
  </conditionalFormatting>
  <conditionalFormatting sqref="AQ23">
    <cfRule type="cellIs" dxfId="14830" priority="1284" operator="lessThan">
      <formula>$C$4</formula>
    </cfRule>
  </conditionalFormatting>
  <conditionalFormatting sqref="AQ24">
    <cfRule type="cellIs" dxfId="14829" priority="1285" operator="lessThan">
      <formula>$C$4</formula>
    </cfRule>
  </conditionalFormatting>
  <conditionalFormatting sqref="AQ25">
    <cfRule type="cellIs" dxfId="14828" priority="1286" operator="lessThan">
      <formula>$C$4</formula>
    </cfRule>
  </conditionalFormatting>
  <conditionalFormatting sqref="AQ26">
    <cfRule type="cellIs" dxfId="14827" priority="1287" operator="lessThan">
      <formula>$C$4</formula>
    </cfRule>
  </conditionalFormatting>
  <conditionalFormatting sqref="AQ27">
    <cfRule type="cellIs" dxfId="14826" priority="1288" operator="lessThan">
      <formula>$C$4</formula>
    </cfRule>
  </conditionalFormatting>
  <conditionalFormatting sqref="AQ28">
    <cfRule type="cellIs" dxfId="14825" priority="1289" operator="lessThan">
      <formula>$C$4</formula>
    </cfRule>
  </conditionalFormatting>
  <conditionalFormatting sqref="AQ29">
    <cfRule type="cellIs" dxfId="14824" priority="1290" operator="lessThan">
      <formula>$C$4</formula>
    </cfRule>
  </conditionalFormatting>
  <conditionalFormatting sqref="AQ30">
    <cfRule type="cellIs" dxfId="14823" priority="1291" operator="lessThan">
      <formula>$C$4</formula>
    </cfRule>
  </conditionalFormatting>
  <conditionalFormatting sqref="AQ31">
    <cfRule type="cellIs" dxfId="14822" priority="1292" operator="lessThan">
      <formula>$C$4</formula>
    </cfRule>
  </conditionalFormatting>
  <conditionalFormatting sqref="AQ32">
    <cfRule type="cellIs" dxfId="14821" priority="1293" operator="lessThan">
      <formula>$C$4</formula>
    </cfRule>
  </conditionalFormatting>
  <conditionalFormatting sqref="AQ33">
    <cfRule type="cellIs" dxfId="14820" priority="1294" operator="lessThan">
      <formula>$C$4</formula>
    </cfRule>
  </conditionalFormatting>
  <conditionalFormatting sqref="AQ34">
    <cfRule type="cellIs" dxfId="14819" priority="1295" operator="lessThan">
      <formula>$C$4</formula>
    </cfRule>
  </conditionalFormatting>
  <conditionalFormatting sqref="AQ35">
    <cfRule type="cellIs" dxfId="14818" priority="1296" operator="lessThan">
      <formula>$C$4</formula>
    </cfRule>
  </conditionalFormatting>
  <conditionalFormatting sqref="AQ36">
    <cfRule type="cellIs" dxfId="14817" priority="1297" operator="lessThan">
      <formula>$C$4</formula>
    </cfRule>
  </conditionalFormatting>
  <conditionalFormatting sqref="AQ37">
    <cfRule type="cellIs" dxfId="14816" priority="1298" operator="lessThan">
      <formula>$C$4</formula>
    </cfRule>
  </conditionalFormatting>
  <conditionalFormatting sqref="AQ38">
    <cfRule type="cellIs" dxfId="14815" priority="1299" operator="lessThan">
      <formula>$C$4</formula>
    </cfRule>
  </conditionalFormatting>
  <conditionalFormatting sqref="AQ39">
    <cfRule type="cellIs" dxfId="14814" priority="1300" operator="lessThan">
      <formula>$C$4</formula>
    </cfRule>
  </conditionalFormatting>
  <conditionalFormatting sqref="AQ40">
    <cfRule type="cellIs" dxfId="14813" priority="1301" operator="lessThan">
      <formula>$C$4</formula>
    </cfRule>
  </conditionalFormatting>
  <conditionalFormatting sqref="AQ41">
    <cfRule type="cellIs" dxfId="14812" priority="1302" operator="lessThan">
      <formula>$C$4</formula>
    </cfRule>
  </conditionalFormatting>
  <conditionalFormatting sqref="AQ42">
    <cfRule type="cellIs" dxfId="14811" priority="1303" operator="lessThan">
      <formula>$C$4</formula>
    </cfRule>
  </conditionalFormatting>
  <conditionalFormatting sqref="AQ43">
    <cfRule type="cellIs" dxfId="14810" priority="1304" operator="lessThan">
      <formula>$C$4</formula>
    </cfRule>
  </conditionalFormatting>
  <conditionalFormatting sqref="AQ44">
    <cfRule type="cellIs" dxfId="14809" priority="1305" operator="lessThan">
      <formula>$C$4</formula>
    </cfRule>
  </conditionalFormatting>
  <conditionalFormatting sqref="AQ45">
    <cfRule type="cellIs" dxfId="14808" priority="1306" operator="lessThan">
      <formula>$C$4</formula>
    </cfRule>
  </conditionalFormatting>
  <conditionalFormatting sqref="AQ46">
    <cfRule type="cellIs" dxfId="14807" priority="1307" operator="lessThan">
      <formula>$C$4</formula>
    </cfRule>
  </conditionalFormatting>
  <conditionalFormatting sqref="AQ47">
    <cfRule type="cellIs" dxfId="14806" priority="1308" operator="lessThan">
      <formula>$C$4</formula>
    </cfRule>
  </conditionalFormatting>
  <conditionalFormatting sqref="AQ48">
    <cfRule type="cellIs" dxfId="14805" priority="1309" operator="lessThan">
      <formula>$C$4</formula>
    </cfRule>
  </conditionalFormatting>
  <conditionalFormatting sqref="AQ49">
    <cfRule type="cellIs" dxfId="14804" priority="1310" operator="lessThan">
      <formula>$C$4</formula>
    </cfRule>
  </conditionalFormatting>
  <conditionalFormatting sqref="AQ50">
    <cfRule type="cellIs" dxfId="14803" priority="1311" operator="lessThan">
      <formula>$C$4</formula>
    </cfRule>
  </conditionalFormatting>
  <conditionalFormatting sqref="AQ51">
    <cfRule type="cellIs" dxfId="14802" priority="1312" operator="lessThan">
      <formula>$C$4</formula>
    </cfRule>
  </conditionalFormatting>
  <conditionalFormatting sqref="AQ52">
    <cfRule type="cellIs" dxfId="14801" priority="1313" operator="lessThan">
      <formula>$C$4</formula>
    </cfRule>
  </conditionalFormatting>
  <conditionalFormatting sqref="AQ53">
    <cfRule type="cellIs" dxfId="14800" priority="1314" operator="lessThan">
      <formula>$C$4</formula>
    </cfRule>
  </conditionalFormatting>
  <conditionalFormatting sqref="AQ54">
    <cfRule type="cellIs" dxfId="14799" priority="1315" operator="lessThan">
      <formula>$C$4</formula>
    </cfRule>
  </conditionalFormatting>
  <conditionalFormatting sqref="AQ55">
    <cfRule type="cellIs" dxfId="14798" priority="1316" operator="lessThan">
      <formula>$C$4</formula>
    </cfRule>
  </conditionalFormatting>
  <conditionalFormatting sqref="AQ56">
    <cfRule type="cellIs" dxfId="14797" priority="1317" operator="lessThan">
      <formula>$C$4</formula>
    </cfRule>
  </conditionalFormatting>
  <conditionalFormatting sqref="AQ57">
    <cfRule type="cellIs" dxfId="14796" priority="1318" operator="lessThan">
      <formula>$C$4</formula>
    </cfRule>
  </conditionalFormatting>
  <conditionalFormatting sqref="AQ58">
    <cfRule type="cellIs" dxfId="14795" priority="1319" operator="lessThan">
      <formula>$C$4</formula>
    </cfRule>
  </conditionalFormatting>
  <conditionalFormatting sqref="AQ59">
    <cfRule type="cellIs" dxfId="14794" priority="1320" operator="lessThan">
      <formula>$C$4</formula>
    </cfRule>
  </conditionalFormatting>
  <conditionalFormatting sqref="AQ60">
    <cfRule type="cellIs" dxfId="14793" priority="1321" operator="lessThan">
      <formula>$C$4</formula>
    </cfRule>
  </conditionalFormatting>
  <conditionalFormatting sqref="AR11">
    <cfRule type="cellIs" dxfId="14792" priority="1322" operator="lessThan">
      <formula>$C$4</formula>
    </cfRule>
  </conditionalFormatting>
  <conditionalFormatting sqref="AR12">
    <cfRule type="cellIs" dxfId="14791" priority="1323" operator="lessThan">
      <formula>$C$4</formula>
    </cfRule>
  </conditionalFormatting>
  <conditionalFormatting sqref="AR13">
    <cfRule type="cellIs" dxfId="14790" priority="1324" operator="lessThan">
      <formula>$C$4</formula>
    </cfRule>
  </conditionalFormatting>
  <conditionalFormatting sqref="AR14">
    <cfRule type="cellIs" dxfId="14789" priority="1325" operator="lessThan">
      <formula>$C$4</formula>
    </cfRule>
  </conditionalFormatting>
  <conditionalFormatting sqref="AR15">
    <cfRule type="cellIs" dxfId="14788" priority="1326" operator="lessThan">
      <formula>$C$4</formula>
    </cfRule>
  </conditionalFormatting>
  <conditionalFormatting sqref="AR16">
    <cfRule type="cellIs" dxfId="14787" priority="1327" operator="lessThan">
      <formula>$C$4</formula>
    </cfRule>
  </conditionalFormatting>
  <conditionalFormatting sqref="AR17">
    <cfRule type="cellIs" dxfId="14786" priority="1328" operator="lessThan">
      <formula>$C$4</formula>
    </cfRule>
  </conditionalFormatting>
  <conditionalFormatting sqref="AR18">
    <cfRule type="cellIs" dxfId="14785" priority="1329" operator="lessThan">
      <formula>$C$4</formula>
    </cfRule>
  </conditionalFormatting>
  <conditionalFormatting sqref="AR19">
    <cfRule type="cellIs" dxfId="14784" priority="1330" operator="lessThan">
      <formula>$C$4</formula>
    </cfRule>
  </conditionalFormatting>
  <conditionalFormatting sqref="AR20">
    <cfRule type="cellIs" dxfId="14783" priority="1331" operator="lessThan">
      <formula>$C$4</formula>
    </cfRule>
  </conditionalFormatting>
  <conditionalFormatting sqref="AR21">
    <cfRule type="cellIs" dxfId="14782" priority="1332" operator="lessThan">
      <formula>$C$4</formula>
    </cfRule>
  </conditionalFormatting>
  <conditionalFormatting sqref="AR22">
    <cfRule type="cellIs" dxfId="14781" priority="1333" operator="lessThan">
      <formula>$C$4</formula>
    </cfRule>
  </conditionalFormatting>
  <conditionalFormatting sqref="AR23">
    <cfRule type="cellIs" dxfId="14780" priority="1334" operator="lessThan">
      <formula>$C$4</formula>
    </cfRule>
  </conditionalFormatting>
  <conditionalFormatting sqref="AR24">
    <cfRule type="cellIs" dxfId="14779" priority="1335" operator="lessThan">
      <formula>$C$4</formula>
    </cfRule>
  </conditionalFormatting>
  <conditionalFormatting sqref="AR25">
    <cfRule type="cellIs" dxfId="14778" priority="1336" operator="lessThan">
      <formula>$C$4</formula>
    </cfRule>
  </conditionalFormatting>
  <conditionalFormatting sqref="AR26">
    <cfRule type="cellIs" dxfId="14777" priority="1337" operator="lessThan">
      <formula>$C$4</formula>
    </cfRule>
  </conditionalFormatting>
  <conditionalFormatting sqref="AR27">
    <cfRule type="cellIs" dxfId="14776" priority="1338" operator="lessThan">
      <formula>$C$4</formula>
    </cfRule>
  </conditionalFormatting>
  <conditionalFormatting sqref="AR28">
    <cfRule type="cellIs" dxfId="14775" priority="1339" operator="lessThan">
      <formula>$C$4</formula>
    </cfRule>
  </conditionalFormatting>
  <conditionalFormatting sqref="AR29">
    <cfRule type="cellIs" dxfId="14774" priority="1340" operator="lessThan">
      <formula>$C$4</formula>
    </cfRule>
  </conditionalFormatting>
  <conditionalFormatting sqref="AR30">
    <cfRule type="cellIs" dxfId="14773" priority="1341" operator="lessThan">
      <formula>$C$4</formula>
    </cfRule>
  </conditionalFormatting>
  <conditionalFormatting sqref="AR31">
    <cfRule type="cellIs" dxfId="14772" priority="1342" operator="lessThan">
      <formula>$C$4</formula>
    </cfRule>
  </conditionalFormatting>
  <conditionalFormatting sqref="AR32">
    <cfRule type="cellIs" dxfId="14771" priority="1343" operator="lessThan">
      <formula>$C$4</formula>
    </cfRule>
  </conditionalFormatting>
  <conditionalFormatting sqref="AR33">
    <cfRule type="cellIs" dxfId="14770" priority="1344" operator="lessThan">
      <formula>$C$4</formula>
    </cfRule>
  </conditionalFormatting>
  <conditionalFormatting sqref="AR34">
    <cfRule type="cellIs" dxfId="14769" priority="1345" operator="lessThan">
      <formula>$C$4</formula>
    </cfRule>
  </conditionalFormatting>
  <conditionalFormatting sqref="AR35">
    <cfRule type="cellIs" dxfId="14768" priority="1346" operator="lessThan">
      <formula>$C$4</formula>
    </cfRule>
  </conditionalFormatting>
  <conditionalFormatting sqref="AR36">
    <cfRule type="cellIs" dxfId="14767" priority="1347" operator="lessThan">
      <formula>$C$4</formula>
    </cfRule>
  </conditionalFormatting>
  <conditionalFormatting sqref="AR37">
    <cfRule type="cellIs" dxfId="14766" priority="1348" operator="lessThan">
      <formula>$C$4</formula>
    </cfRule>
  </conditionalFormatting>
  <conditionalFormatting sqref="AR38">
    <cfRule type="cellIs" dxfId="14765" priority="1349" operator="lessThan">
      <formula>$C$4</formula>
    </cfRule>
  </conditionalFormatting>
  <conditionalFormatting sqref="AR39">
    <cfRule type="cellIs" dxfId="14764" priority="1350" operator="lessThan">
      <formula>$C$4</formula>
    </cfRule>
  </conditionalFormatting>
  <conditionalFormatting sqref="AR40">
    <cfRule type="cellIs" dxfId="14763" priority="1351" operator="lessThan">
      <formula>$C$4</formula>
    </cfRule>
  </conditionalFormatting>
  <conditionalFormatting sqref="AR41">
    <cfRule type="cellIs" dxfId="14762" priority="1352" operator="lessThan">
      <formula>$C$4</formula>
    </cfRule>
  </conditionalFormatting>
  <conditionalFormatting sqref="AR42">
    <cfRule type="cellIs" dxfId="14761" priority="1353" operator="lessThan">
      <formula>$C$4</formula>
    </cfRule>
  </conditionalFormatting>
  <conditionalFormatting sqref="AR43">
    <cfRule type="cellIs" dxfId="14760" priority="1354" operator="lessThan">
      <formula>$C$4</formula>
    </cfRule>
  </conditionalFormatting>
  <conditionalFormatting sqref="AR44">
    <cfRule type="cellIs" dxfId="14759" priority="1355" operator="lessThan">
      <formula>$C$4</formula>
    </cfRule>
  </conditionalFormatting>
  <conditionalFormatting sqref="AR45">
    <cfRule type="cellIs" dxfId="14758" priority="1356" operator="lessThan">
      <formula>$C$4</formula>
    </cfRule>
  </conditionalFormatting>
  <conditionalFormatting sqref="AR46">
    <cfRule type="cellIs" dxfId="14757" priority="1357" operator="lessThan">
      <formula>$C$4</formula>
    </cfRule>
  </conditionalFormatting>
  <conditionalFormatting sqref="AR47">
    <cfRule type="cellIs" dxfId="14756" priority="1358" operator="lessThan">
      <formula>$C$4</formula>
    </cfRule>
  </conditionalFormatting>
  <conditionalFormatting sqref="AR48">
    <cfRule type="cellIs" dxfId="14755" priority="1359" operator="lessThan">
      <formula>$C$4</formula>
    </cfRule>
  </conditionalFormatting>
  <conditionalFormatting sqref="AR49">
    <cfRule type="cellIs" dxfId="14754" priority="1360" operator="lessThan">
      <formula>$C$4</formula>
    </cfRule>
  </conditionalFormatting>
  <conditionalFormatting sqref="AR50">
    <cfRule type="cellIs" dxfId="14753" priority="1361" operator="lessThan">
      <formula>$C$4</formula>
    </cfRule>
  </conditionalFormatting>
  <conditionalFormatting sqref="AR51">
    <cfRule type="cellIs" dxfId="14752" priority="1362" operator="lessThan">
      <formula>$C$4</formula>
    </cfRule>
  </conditionalFormatting>
  <conditionalFormatting sqref="AR52">
    <cfRule type="cellIs" dxfId="14751" priority="1363" operator="lessThan">
      <formula>$C$4</formula>
    </cfRule>
  </conditionalFormatting>
  <conditionalFormatting sqref="AR53">
    <cfRule type="cellIs" dxfId="14750" priority="1364" operator="lessThan">
      <formula>$C$4</formula>
    </cfRule>
  </conditionalFormatting>
  <conditionalFormatting sqref="AR54">
    <cfRule type="cellIs" dxfId="14749" priority="1365" operator="lessThan">
      <formula>$C$4</formula>
    </cfRule>
  </conditionalFormatting>
  <conditionalFormatting sqref="AR55">
    <cfRule type="cellIs" dxfId="14748" priority="1366" operator="lessThan">
      <formula>$C$4</formula>
    </cfRule>
  </conditionalFormatting>
  <conditionalFormatting sqref="AR56">
    <cfRule type="cellIs" dxfId="14747" priority="1367" operator="lessThan">
      <formula>$C$4</formula>
    </cfRule>
  </conditionalFormatting>
  <conditionalFormatting sqref="AR57">
    <cfRule type="cellIs" dxfId="14746" priority="1368" operator="lessThan">
      <formula>$C$4</formula>
    </cfRule>
  </conditionalFormatting>
  <conditionalFormatting sqref="AR58">
    <cfRule type="cellIs" dxfId="14745" priority="1369" operator="lessThan">
      <formula>$C$4</formula>
    </cfRule>
  </conditionalFormatting>
  <conditionalFormatting sqref="AR59">
    <cfRule type="cellIs" dxfId="14744" priority="1370" operator="lessThan">
      <formula>$C$4</formula>
    </cfRule>
  </conditionalFormatting>
  <conditionalFormatting sqref="AR60">
    <cfRule type="cellIs" dxfId="14743" priority="1371" operator="lessThan">
      <formula>$C$4</formula>
    </cfRule>
  </conditionalFormatting>
  <conditionalFormatting sqref="AS11">
    <cfRule type="cellIs" dxfId="14742" priority="1372" operator="lessThan">
      <formula>$C$4</formula>
    </cfRule>
  </conditionalFormatting>
  <conditionalFormatting sqref="AS12">
    <cfRule type="cellIs" dxfId="14741" priority="1373" operator="lessThan">
      <formula>$C$4</formula>
    </cfRule>
  </conditionalFormatting>
  <conditionalFormatting sqref="AS13">
    <cfRule type="cellIs" dxfId="14740" priority="1374" operator="lessThan">
      <formula>$C$4</formula>
    </cfRule>
  </conditionalFormatting>
  <conditionalFormatting sqref="AS14">
    <cfRule type="cellIs" dxfId="14739" priority="1375" operator="lessThan">
      <formula>$C$4</formula>
    </cfRule>
  </conditionalFormatting>
  <conditionalFormatting sqref="AS15">
    <cfRule type="cellIs" dxfId="14738" priority="1376" operator="lessThan">
      <formula>$C$4</formula>
    </cfRule>
  </conditionalFormatting>
  <conditionalFormatting sqref="AS16">
    <cfRule type="cellIs" dxfId="14737" priority="1377" operator="lessThan">
      <formula>$C$4</formula>
    </cfRule>
  </conditionalFormatting>
  <conditionalFormatting sqref="AS17">
    <cfRule type="cellIs" dxfId="14736" priority="1378" operator="lessThan">
      <formula>$C$4</formula>
    </cfRule>
  </conditionalFormatting>
  <conditionalFormatting sqref="AS18">
    <cfRule type="cellIs" dxfId="14735" priority="1379" operator="lessThan">
      <formula>$C$4</formula>
    </cfRule>
  </conditionalFormatting>
  <conditionalFormatting sqref="AS19">
    <cfRule type="cellIs" dxfId="14734" priority="1380" operator="lessThan">
      <formula>$C$4</formula>
    </cfRule>
  </conditionalFormatting>
  <conditionalFormatting sqref="AS20">
    <cfRule type="cellIs" dxfId="14733" priority="1381" operator="lessThan">
      <formula>$C$4</formula>
    </cfRule>
  </conditionalFormatting>
  <conditionalFormatting sqref="AS21">
    <cfRule type="cellIs" dxfId="14732" priority="1382" operator="lessThan">
      <formula>$C$4</formula>
    </cfRule>
  </conditionalFormatting>
  <conditionalFormatting sqref="AS22">
    <cfRule type="cellIs" dxfId="14731" priority="1383" operator="lessThan">
      <formula>$C$4</formula>
    </cfRule>
  </conditionalFormatting>
  <conditionalFormatting sqref="AS23">
    <cfRule type="cellIs" dxfId="14730" priority="1384" operator="lessThan">
      <formula>$C$4</formula>
    </cfRule>
  </conditionalFormatting>
  <conditionalFormatting sqref="AS24">
    <cfRule type="cellIs" dxfId="14729" priority="1385" operator="lessThan">
      <formula>$C$4</formula>
    </cfRule>
  </conditionalFormatting>
  <conditionalFormatting sqref="AS25">
    <cfRule type="cellIs" dxfId="14728" priority="1386" operator="lessThan">
      <formula>$C$4</formula>
    </cfRule>
  </conditionalFormatting>
  <conditionalFormatting sqref="AS26">
    <cfRule type="cellIs" dxfId="14727" priority="1387" operator="lessThan">
      <formula>$C$4</formula>
    </cfRule>
  </conditionalFormatting>
  <conditionalFormatting sqref="AS27">
    <cfRule type="cellIs" dxfId="14726" priority="1388" operator="lessThan">
      <formula>$C$4</formula>
    </cfRule>
  </conditionalFormatting>
  <conditionalFormatting sqref="AS28">
    <cfRule type="cellIs" dxfId="14725" priority="1389" operator="lessThan">
      <formula>$C$4</formula>
    </cfRule>
  </conditionalFormatting>
  <conditionalFormatting sqref="AS29">
    <cfRule type="cellIs" dxfId="14724" priority="1390" operator="lessThan">
      <formula>$C$4</formula>
    </cfRule>
  </conditionalFormatting>
  <conditionalFormatting sqref="AS30">
    <cfRule type="cellIs" dxfId="14723" priority="1391" operator="lessThan">
      <formula>$C$4</formula>
    </cfRule>
  </conditionalFormatting>
  <conditionalFormatting sqref="AS31">
    <cfRule type="cellIs" dxfId="14722" priority="1392" operator="lessThan">
      <formula>$C$4</formula>
    </cfRule>
  </conditionalFormatting>
  <conditionalFormatting sqref="AS32">
    <cfRule type="cellIs" dxfId="14721" priority="1393" operator="lessThan">
      <formula>$C$4</formula>
    </cfRule>
  </conditionalFormatting>
  <conditionalFormatting sqref="AS33">
    <cfRule type="cellIs" dxfId="14720" priority="1394" operator="lessThan">
      <formula>$C$4</formula>
    </cfRule>
  </conditionalFormatting>
  <conditionalFormatting sqref="AS34">
    <cfRule type="cellIs" dxfId="14719" priority="1395" operator="lessThan">
      <formula>$C$4</formula>
    </cfRule>
  </conditionalFormatting>
  <conditionalFormatting sqref="AS35">
    <cfRule type="cellIs" dxfId="14718" priority="1396" operator="lessThan">
      <formula>$C$4</formula>
    </cfRule>
  </conditionalFormatting>
  <conditionalFormatting sqref="AS36">
    <cfRule type="cellIs" dxfId="14717" priority="1397" operator="lessThan">
      <formula>$C$4</formula>
    </cfRule>
  </conditionalFormatting>
  <conditionalFormatting sqref="AS37">
    <cfRule type="cellIs" dxfId="14716" priority="1398" operator="lessThan">
      <formula>$C$4</formula>
    </cfRule>
  </conditionalFormatting>
  <conditionalFormatting sqref="AS38">
    <cfRule type="cellIs" dxfId="14715" priority="1399" operator="lessThan">
      <formula>$C$4</formula>
    </cfRule>
  </conditionalFormatting>
  <conditionalFormatting sqref="AS39">
    <cfRule type="cellIs" dxfId="14714" priority="1400" operator="lessThan">
      <formula>$C$4</formula>
    </cfRule>
  </conditionalFormatting>
  <conditionalFormatting sqref="AS40">
    <cfRule type="cellIs" dxfId="14713" priority="1401" operator="lessThan">
      <formula>$C$4</formula>
    </cfRule>
  </conditionalFormatting>
  <conditionalFormatting sqref="AS41">
    <cfRule type="cellIs" dxfId="14712" priority="1402" operator="lessThan">
      <formula>$C$4</formula>
    </cfRule>
  </conditionalFormatting>
  <conditionalFormatting sqref="AS42">
    <cfRule type="cellIs" dxfId="14711" priority="1403" operator="lessThan">
      <formula>$C$4</formula>
    </cfRule>
  </conditionalFormatting>
  <conditionalFormatting sqref="AS43">
    <cfRule type="cellIs" dxfId="14710" priority="1404" operator="lessThan">
      <formula>$C$4</formula>
    </cfRule>
  </conditionalFormatting>
  <conditionalFormatting sqref="AS44">
    <cfRule type="cellIs" dxfId="14709" priority="1405" operator="lessThan">
      <formula>$C$4</formula>
    </cfRule>
  </conditionalFormatting>
  <conditionalFormatting sqref="AS45">
    <cfRule type="cellIs" dxfId="14708" priority="1406" operator="lessThan">
      <formula>$C$4</formula>
    </cfRule>
  </conditionalFormatting>
  <conditionalFormatting sqref="AS46">
    <cfRule type="cellIs" dxfId="14707" priority="1407" operator="lessThan">
      <formula>$C$4</formula>
    </cfRule>
  </conditionalFormatting>
  <conditionalFormatting sqref="AS47">
    <cfRule type="cellIs" dxfId="14706" priority="1408" operator="lessThan">
      <formula>$C$4</formula>
    </cfRule>
  </conditionalFormatting>
  <conditionalFormatting sqref="AS48">
    <cfRule type="cellIs" dxfId="14705" priority="1409" operator="lessThan">
      <formula>$C$4</formula>
    </cfRule>
  </conditionalFormatting>
  <conditionalFormatting sqref="AS49">
    <cfRule type="cellIs" dxfId="14704" priority="1410" operator="lessThan">
      <formula>$C$4</formula>
    </cfRule>
  </conditionalFormatting>
  <conditionalFormatting sqref="AS50">
    <cfRule type="cellIs" dxfId="14703" priority="1411" operator="lessThan">
      <formula>$C$4</formula>
    </cfRule>
  </conditionalFormatting>
  <conditionalFormatting sqref="AS51">
    <cfRule type="cellIs" dxfId="14702" priority="1412" operator="lessThan">
      <formula>$C$4</formula>
    </cfRule>
  </conditionalFormatting>
  <conditionalFormatting sqref="AS52">
    <cfRule type="cellIs" dxfId="14701" priority="1413" operator="lessThan">
      <formula>$C$4</formula>
    </cfRule>
  </conditionalFormatting>
  <conditionalFormatting sqref="AS53">
    <cfRule type="cellIs" dxfId="14700" priority="1414" operator="lessThan">
      <formula>$C$4</formula>
    </cfRule>
  </conditionalFormatting>
  <conditionalFormatting sqref="AS54">
    <cfRule type="cellIs" dxfId="14699" priority="1415" operator="lessThan">
      <formula>$C$4</formula>
    </cfRule>
  </conditionalFormatting>
  <conditionalFormatting sqref="AS55">
    <cfRule type="cellIs" dxfId="14698" priority="1416" operator="lessThan">
      <formula>$C$4</formula>
    </cfRule>
  </conditionalFormatting>
  <conditionalFormatting sqref="AS56">
    <cfRule type="cellIs" dxfId="14697" priority="1417" operator="lessThan">
      <formula>$C$4</formula>
    </cfRule>
  </conditionalFormatting>
  <conditionalFormatting sqref="AS57">
    <cfRule type="cellIs" dxfId="14696" priority="1418" operator="lessThan">
      <formula>$C$4</formula>
    </cfRule>
  </conditionalFormatting>
  <conditionalFormatting sqref="AS58">
    <cfRule type="cellIs" dxfId="14695" priority="1419" operator="lessThan">
      <formula>$C$4</formula>
    </cfRule>
  </conditionalFormatting>
  <conditionalFormatting sqref="AS59">
    <cfRule type="cellIs" dxfId="14694" priority="1420" operator="lessThan">
      <formula>$C$4</formula>
    </cfRule>
  </conditionalFormatting>
  <conditionalFormatting sqref="AS60">
    <cfRule type="cellIs" dxfId="14693" priority="1421" operator="lessThan">
      <formula>$C$4</formula>
    </cfRule>
  </conditionalFormatting>
  <conditionalFormatting sqref="AT11">
    <cfRule type="cellIs" dxfId="14692" priority="1422" operator="lessThan">
      <formula>$C$4</formula>
    </cfRule>
  </conditionalFormatting>
  <conditionalFormatting sqref="AT12">
    <cfRule type="cellIs" dxfId="14691" priority="1423" operator="lessThan">
      <formula>$C$4</formula>
    </cfRule>
  </conditionalFormatting>
  <conditionalFormatting sqref="AT13">
    <cfRule type="cellIs" dxfId="14690" priority="1424" operator="lessThan">
      <formula>$C$4</formula>
    </cfRule>
  </conditionalFormatting>
  <conditionalFormatting sqref="AT14">
    <cfRule type="cellIs" dxfId="14689" priority="1425" operator="lessThan">
      <formula>$C$4</formula>
    </cfRule>
  </conditionalFormatting>
  <conditionalFormatting sqref="AT15">
    <cfRule type="cellIs" dxfId="14688" priority="1426" operator="lessThan">
      <formula>$C$4</formula>
    </cfRule>
  </conditionalFormatting>
  <conditionalFormatting sqref="AT16">
    <cfRule type="cellIs" dxfId="14687" priority="1427" operator="lessThan">
      <formula>$C$4</formula>
    </cfRule>
  </conditionalFormatting>
  <conditionalFormatting sqref="AT17">
    <cfRule type="cellIs" dxfId="14686" priority="1428" operator="lessThan">
      <formula>$C$4</formula>
    </cfRule>
  </conditionalFormatting>
  <conditionalFormatting sqref="AT18">
    <cfRule type="cellIs" dxfId="14685" priority="1429" operator="lessThan">
      <formula>$C$4</formula>
    </cfRule>
  </conditionalFormatting>
  <conditionalFormatting sqref="AT19">
    <cfRule type="cellIs" dxfId="14684" priority="1430" operator="lessThan">
      <formula>$C$4</formula>
    </cfRule>
  </conditionalFormatting>
  <conditionalFormatting sqref="AT20">
    <cfRule type="cellIs" dxfId="14683" priority="1431" operator="lessThan">
      <formula>$C$4</formula>
    </cfRule>
  </conditionalFormatting>
  <conditionalFormatting sqref="AT21">
    <cfRule type="cellIs" dxfId="14682" priority="1432" operator="lessThan">
      <formula>$C$4</formula>
    </cfRule>
  </conditionalFormatting>
  <conditionalFormatting sqref="AT22">
    <cfRule type="cellIs" dxfId="14681" priority="1433" operator="lessThan">
      <formula>$C$4</formula>
    </cfRule>
  </conditionalFormatting>
  <conditionalFormatting sqref="AT23">
    <cfRule type="cellIs" dxfId="14680" priority="1434" operator="lessThan">
      <formula>$C$4</formula>
    </cfRule>
  </conditionalFormatting>
  <conditionalFormatting sqref="AT24">
    <cfRule type="cellIs" dxfId="14679" priority="1435" operator="lessThan">
      <formula>$C$4</formula>
    </cfRule>
  </conditionalFormatting>
  <conditionalFormatting sqref="AT25">
    <cfRule type="cellIs" dxfId="14678" priority="1436" operator="lessThan">
      <formula>$C$4</formula>
    </cfRule>
  </conditionalFormatting>
  <conditionalFormatting sqref="AT26">
    <cfRule type="cellIs" dxfId="14677" priority="1437" operator="lessThan">
      <formula>$C$4</formula>
    </cfRule>
  </conditionalFormatting>
  <conditionalFormatting sqref="AT27">
    <cfRule type="cellIs" dxfId="14676" priority="1438" operator="lessThan">
      <formula>$C$4</formula>
    </cfRule>
  </conditionalFormatting>
  <conditionalFormatting sqref="AT28">
    <cfRule type="cellIs" dxfId="14675" priority="1439" operator="lessThan">
      <formula>$C$4</formula>
    </cfRule>
  </conditionalFormatting>
  <conditionalFormatting sqref="AT29">
    <cfRule type="cellIs" dxfId="14674" priority="1440" operator="lessThan">
      <formula>$C$4</formula>
    </cfRule>
  </conditionalFormatting>
  <conditionalFormatting sqref="AT30">
    <cfRule type="cellIs" dxfId="14673" priority="1441" operator="lessThan">
      <formula>$C$4</formula>
    </cfRule>
  </conditionalFormatting>
  <conditionalFormatting sqref="AT31">
    <cfRule type="cellIs" dxfId="14672" priority="1442" operator="lessThan">
      <formula>$C$4</formula>
    </cfRule>
  </conditionalFormatting>
  <conditionalFormatting sqref="AT32">
    <cfRule type="cellIs" dxfId="14671" priority="1443" operator="lessThan">
      <formula>$C$4</formula>
    </cfRule>
  </conditionalFormatting>
  <conditionalFormatting sqref="AT33">
    <cfRule type="cellIs" dxfId="14670" priority="1444" operator="lessThan">
      <formula>$C$4</formula>
    </cfRule>
  </conditionalFormatting>
  <conditionalFormatting sqref="AT34">
    <cfRule type="cellIs" dxfId="14669" priority="1445" operator="lessThan">
      <formula>$C$4</formula>
    </cfRule>
  </conditionalFormatting>
  <conditionalFormatting sqref="AT35">
    <cfRule type="cellIs" dxfId="14668" priority="1446" operator="lessThan">
      <formula>$C$4</formula>
    </cfRule>
  </conditionalFormatting>
  <conditionalFormatting sqref="AT36">
    <cfRule type="cellIs" dxfId="14667" priority="1447" operator="lessThan">
      <formula>$C$4</formula>
    </cfRule>
  </conditionalFormatting>
  <conditionalFormatting sqref="AT37">
    <cfRule type="cellIs" dxfId="14666" priority="1448" operator="lessThan">
      <formula>$C$4</formula>
    </cfRule>
  </conditionalFormatting>
  <conditionalFormatting sqref="AT38">
    <cfRule type="cellIs" dxfId="14665" priority="1449" operator="lessThan">
      <formula>$C$4</formula>
    </cfRule>
  </conditionalFormatting>
  <conditionalFormatting sqref="AT39">
    <cfRule type="cellIs" dxfId="14664" priority="1450" operator="lessThan">
      <formula>$C$4</formula>
    </cfRule>
  </conditionalFormatting>
  <conditionalFormatting sqref="AT40">
    <cfRule type="cellIs" dxfId="14663" priority="1451" operator="lessThan">
      <formula>$C$4</formula>
    </cfRule>
  </conditionalFormatting>
  <conditionalFormatting sqref="AT41">
    <cfRule type="cellIs" dxfId="14662" priority="1452" operator="lessThan">
      <formula>$C$4</formula>
    </cfRule>
  </conditionalFormatting>
  <conditionalFormatting sqref="AT42">
    <cfRule type="cellIs" dxfId="14661" priority="1453" operator="lessThan">
      <formula>$C$4</formula>
    </cfRule>
  </conditionalFormatting>
  <conditionalFormatting sqref="AT43">
    <cfRule type="cellIs" dxfId="14660" priority="1454" operator="lessThan">
      <formula>$C$4</formula>
    </cfRule>
  </conditionalFormatting>
  <conditionalFormatting sqref="AT44">
    <cfRule type="cellIs" dxfId="14659" priority="1455" operator="lessThan">
      <formula>$C$4</formula>
    </cfRule>
  </conditionalFormatting>
  <conditionalFormatting sqref="AT45">
    <cfRule type="cellIs" dxfId="14658" priority="1456" operator="lessThan">
      <formula>$C$4</formula>
    </cfRule>
  </conditionalFormatting>
  <conditionalFormatting sqref="AT46">
    <cfRule type="cellIs" dxfId="14657" priority="1457" operator="lessThan">
      <formula>$C$4</formula>
    </cfRule>
  </conditionalFormatting>
  <conditionalFormatting sqref="AT47">
    <cfRule type="cellIs" dxfId="14656" priority="1458" operator="lessThan">
      <formula>$C$4</formula>
    </cfRule>
  </conditionalFormatting>
  <conditionalFormatting sqref="AT48">
    <cfRule type="cellIs" dxfId="14655" priority="1459" operator="lessThan">
      <formula>$C$4</formula>
    </cfRule>
  </conditionalFormatting>
  <conditionalFormatting sqref="AT49">
    <cfRule type="cellIs" dxfId="14654" priority="1460" operator="lessThan">
      <formula>$C$4</formula>
    </cfRule>
  </conditionalFormatting>
  <conditionalFormatting sqref="AT50">
    <cfRule type="cellIs" dxfId="14653" priority="1461" operator="lessThan">
      <formula>$C$4</formula>
    </cfRule>
  </conditionalFormatting>
  <conditionalFormatting sqref="AT51">
    <cfRule type="cellIs" dxfId="14652" priority="1462" operator="lessThan">
      <formula>$C$4</formula>
    </cfRule>
  </conditionalFormatting>
  <conditionalFormatting sqref="AT52">
    <cfRule type="cellIs" dxfId="14651" priority="1463" operator="lessThan">
      <formula>$C$4</formula>
    </cfRule>
  </conditionalFormatting>
  <conditionalFormatting sqref="AT53">
    <cfRule type="cellIs" dxfId="14650" priority="1464" operator="lessThan">
      <formula>$C$4</formula>
    </cfRule>
  </conditionalFormatting>
  <conditionalFormatting sqref="AT54">
    <cfRule type="cellIs" dxfId="14649" priority="1465" operator="lessThan">
      <formula>$C$4</formula>
    </cfRule>
  </conditionalFormatting>
  <conditionalFormatting sqref="AT55">
    <cfRule type="cellIs" dxfId="14648" priority="1466" operator="lessThan">
      <formula>$C$4</formula>
    </cfRule>
  </conditionalFormatting>
  <conditionalFormatting sqref="AT56">
    <cfRule type="cellIs" dxfId="14647" priority="1467" operator="lessThan">
      <formula>$C$4</formula>
    </cfRule>
  </conditionalFormatting>
  <conditionalFormatting sqref="AT57">
    <cfRule type="cellIs" dxfId="14646" priority="1468" operator="lessThan">
      <formula>$C$4</formula>
    </cfRule>
  </conditionalFormatting>
  <conditionalFormatting sqref="AT58">
    <cfRule type="cellIs" dxfId="14645" priority="1469" operator="lessThan">
      <formula>$C$4</formula>
    </cfRule>
  </conditionalFormatting>
  <conditionalFormatting sqref="AT59">
    <cfRule type="cellIs" dxfId="14644" priority="1470" operator="lessThan">
      <formula>$C$4</formula>
    </cfRule>
  </conditionalFormatting>
  <conditionalFormatting sqref="AT60">
    <cfRule type="cellIs" dxfId="14643" priority="1471" operator="lessThan">
      <formula>$C$4</formula>
    </cfRule>
  </conditionalFormatting>
  <conditionalFormatting sqref="AU11">
    <cfRule type="cellIs" dxfId="14642" priority="1472" operator="lessThan">
      <formula>$C$4</formula>
    </cfRule>
  </conditionalFormatting>
  <conditionalFormatting sqref="AU12">
    <cfRule type="cellIs" dxfId="14641" priority="1473" operator="lessThan">
      <formula>$C$4</formula>
    </cfRule>
  </conditionalFormatting>
  <conditionalFormatting sqref="AU13">
    <cfRule type="cellIs" dxfId="14640" priority="1474" operator="lessThan">
      <formula>$C$4</formula>
    </cfRule>
  </conditionalFormatting>
  <conditionalFormatting sqref="AU14">
    <cfRule type="cellIs" dxfId="14639" priority="1475" operator="lessThan">
      <formula>$C$4</formula>
    </cfRule>
  </conditionalFormatting>
  <conditionalFormatting sqref="AU15">
    <cfRule type="cellIs" dxfId="14638" priority="1476" operator="lessThan">
      <formula>$C$4</formula>
    </cfRule>
  </conditionalFormatting>
  <conditionalFormatting sqref="AU16">
    <cfRule type="cellIs" dxfId="14637" priority="1477" operator="lessThan">
      <formula>$C$4</formula>
    </cfRule>
  </conditionalFormatting>
  <conditionalFormatting sqref="AU17">
    <cfRule type="cellIs" dxfId="14636" priority="1478" operator="lessThan">
      <formula>$C$4</formula>
    </cfRule>
  </conditionalFormatting>
  <conditionalFormatting sqref="AU18">
    <cfRule type="cellIs" dxfId="14635" priority="1479" operator="lessThan">
      <formula>$C$4</formula>
    </cfRule>
  </conditionalFormatting>
  <conditionalFormatting sqref="AU19">
    <cfRule type="cellIs" dxfId="14634" priority="1480" operator="lessThan">
      <formula>$C$4</formula>
    </cfRule>
  </conditionalFormatting>
  <conditionalFormatting sqref="AU20">
    <cfRule type="cellIs" dxfId="14633" priority="1481" operator="lessThan">
      <formula>$C$4</formula>
    </cfRule>
  </conditionalFormatting>
  <conditionalFormatting sqref="AU21">
    <cfRule type="cellIs" dxfId="14632" priority="1482" operator="lessThan">
      <formula>$C$4</formula>
    </cfRule>
  </conditionalFormatting>
  <conditionalFormatting sqref="AU22">
    <cfRule type="cellIs" dxfId="14631" priority="1483" operator="lessThan">
      <formula>$C$4</formula>
    </cfRule>
  </conditionalFormatting>
  <conditionalFormatting sqref="AU23">
    <cfRule type="cellIs" dxfId="14630" priority="1484" operator="lessThan">
      <formula>$C$4</formula>
    </cfRule>
  </conditionalFormatting>
  <conditionalFormatting sqref="AU24">
    <cfRule type="cellIs" dxfId="14629" priority="1485" operator="lessThan">
      <formula>$C$4</formula>
    </cfRule>
  </conditionalFormatting>
  <conditionalFormatting sqref="AU25">
    <cfRule type="cellIs" dxfId="14628" priority="1486" operator="lessThan">
      <formula>$C$4</formula>
    </cfRule>
  </conditionalFormatting>
  <conditionalFormatting sqref="AU26">
    <cfRule type="cellIs" dxfId="14627" priority="1487" operator="lessThan">
      <formula>$C$4</formula>
    </cfRule>
  </conditionalFormatting>
  <conditionalFormatting sqref="AU27">
    <cfRule type="cellIs" dxfId="14626" priority="1488" operator="lessThan">
      <formula>$C$4</formula>
    </cfRule>
  </conditionalFormatting>
  <conditionalFormatting sqref="AU28">
    <cfRule type="cellIs" dxfId="14625" priority="1489" operator="lessThan">
      <formula>$C$4</formula>
    </cfRule>
  </conditionalFormatting>
  <conditionalFormatting sqref="AU29">
    <cfRule type="cellIs" dxfId="14624" priority="1490" operator="lessThan">
      <formula>$C$4</formula>
    </cfRule>
  </conditionalFormatting>
  <conditionalFormatting sqref="AU30">
    <cfRule type="cellIs" dxfId="14623" priority="1491" operator="lessThan">
      <formula>$C$4</formula>
    </cfRule>
  </conditionalFormatting>
  <conditionalFormatting sqref="AU31">
    <cfRule type="cellIs" dxfId="14622" priority="1492" operator="lessThan">
      <formula>$C$4</formula>
    </cfRule>
  </conditionalFormatting>
  <conditionalFormatting sqref="AU32">
    <cfRule type="cellIs" dxfId="14621" priority="1493" operator="lessThan">
      <formula>$C$4</formula>
    </cfRule>
  </conditionalFormatting>
  <conditionalFormatting sqref="AU33">
    <cfRule type="cellIs" dxfId="14620" priority="1494" operator="lessThan">
      <formula>$C$4</formula>
    </cfRule>
  </conditionalFormatting>
  <conditionalFormatting sqref="AU34">
    <cfRule type="cellIs" dxfId="14619" priority="1495" operator="lessThan">
      <formula>$C$4</formula>
    </cfRule>
  </conditionalFormatting>
  <conditionalFormatting sqref="AU35">
    <cfRule type="cellIs" dxfId="14618" priority="1496" operator="lessThan">
      <formula>$C$4</formula>
    </cfRule>
  </conditionalFormatting>
  <conditionalFormatting sqref="AU36">
    <cfRule type="cellIs" dxfId="14617" priority="1497" operator="lessThan">
      <formula>$C$4</formula>
    </cfRule>
  </conditionalFormatting>
  <conditionalFormatting sqref="AU37">
    <cfRule type="cellIs" dxfId="14616" priority="1498" operator="lessThan">
      <formula>$C$4</formula>
    </cfRule>
  </conditionalFormatting>
  <conditionalFormatting sqref="AU38">
    <cfRule type="cellIs" dxfId="14615" priority="1499" operator="lessThan">
      <formula>$C$4</formula>
    </cfRule>
  </conditionalFormatting>
  <conditionalFormatting sqref="AU39">
    <cfRule type="cellIs" dxfId="14614" priority="1500" operator="lessThan">
      <formula>$C$4</formula>
    </cfRule>
  </conditionalFormatting>
  <conditionalFormatting sqref="AU40">
    <cfRule type="cellIs" dxfId="14613" priority="1501" operator="lessThan">
      <formula>$C$4</formula>
    </cfRule>
  </conditionalFormatting>
  <conditionalFormatting sqref="AU41">
    <cfRule type="cellIs" dxfId="14612" priority="1502" operator="lessThan">
      <formula>$C$4</formula>
    </cfRule>
  </conditionalFormatting>
  <conditionalFormatting sqref="AU42">
    <cfRule type="cellIs" dxfId="14611" priority="1503" operator="lessThan">
      <formula>$C$4</formula>
    </cfRule>
  </conditionalFormatting>
  <conditionalFormatting sqref="AU43">
    <cfRule type="cellIs" dxfId="14610" priority="1504" operator="lessThan">
      <formula>$C$4</formula>
    </cfRule>
  </conditionalFormatting>
  <conditionalFormatting sqref="AU44">
    <cfRule type="cellIs" dxfId="14609" priority="1505" operator="lessThan">
      <formula>$C$4</formula>
    </cfRule>
  </conditionalFormatting>
  <conditionalFormatting sqref="AU45">
    <cfRule type="cellIs" dxfId="14608" priority="1506" operator="lessThan">
      <formula>$C$4</formula>
    </cfRule>
  </conditionalFormatting>
  <conditionalFormatting sqref="AU46">
    <cfRule type="cellIs" dxfId="14607" priority="1507" operator="lessThan">
      <formula>$C$4</formula>
    </cfRule>
  </conditionalFormatting>
  <conditionalFormatting sqref="AU47">
    <cfRule type="cellIs" dxfId="14606" priority="1508" operator="lessThan">
      <formula>$C$4</formula>
    </cfRule>
  </conditionalFormatting>
  <conditionalFormatting sqref="AU48">
    <cfRule type="cellIs" dxfId="14605" priority="1509" operator="lessThan">
      <formula>$C$4</formula>
    </cfRule>
  </conditionalFormatting>
  <conditionalFormatting sqref="AU49">
    <cfRule type="cellIs" dxfId="14604" priority="1510" operator="lessThan">
      <formula>$C$4</formula>
    </cfRule>
  </conditionalFormatting>
  <conditionalFormatting sqref="AU50">
    <cfRule type="cellIs" dxfId="14603" priority="1511" operator="lessThan">
      <formula>$C$4</formula>
    </cfRule>
  </conditionalFormatting>
  <conditionalFormatting sqref="AU51">
    <cfRule type="cellIs" dxfId="14602" priority="1512" operator="lessThan">
      <formula>$C$4</formula>
    </cfRule>
  </conditionalFormatting>
  <conditionalFormatting sqref="AU52">
    <cfRule type="cellIs" dxfId="14601" priority="1513" operator="lessThan">
      <formula>$C$4</formula>
    </cfRule>
  </conditionalFormatting>
  <conditionalFormatting sqref="AU53">
    <cfRule type="cellIs" dxfId="14600" priority="1514" operator="lessThan">
      <formula>$C$4</formula>
    </cfRule>
  </conditionalFormatting>
  <conditionalFormatting sqref="AU54">
    <cfRule type="cellIs" dxfId="14599" priority="1515" operator="lessThan">
      <formula>$C$4</formula>
    </cfRule>
  </conditionalFormatting>
  <conditionalFormatting sqref="AU55">
    <cfRule type="cellIs" dxfId="14598" priority="1516" operator="lessThan">
      <formula>$C$4</formula>
    </cfRule>
  </conditionalFormatting>
  <conditionalFormatting sqref="AU56">
    <cfRule type="cellIs" dxfId="14597" priority="1517" operator="lessThan">
      <formula>$C$4</formula>
    </cfRule>
  </conditionalFormatting>
  <conditionalFormatting sqref="AU57">
    <cfRule type="cellIs" dxfId="14596" priority="1518" operator="lessThan">
      <formula>$C$4</formula>
    </cfRule>
  </conditionalFormatting>
  <conditionalFormatting sqref="AU58">
    <cfRule type="cellIs" dxfId="14595" priority="1519" operator="lessThan">
      <formula>$C$4</formula>
    </cfRule>
  </conditionalFormatting>
  <conditionalFormatting sqref="AU59">
    <cfRule type="cellIs" dxfId="14594" priority="1520" operator="lessThan">
      <formula>$C$4</formula>
    </cfRule>
  </conditionalFormatting>
  <conditionalFormatting sqref="AU60">
    <cfRule type="cellIs" dxfId="14593" priority="1521" operator="lessThan">
      <formula>$C$4</formula>
    </cfRule>
  </conditionalFormatting>
  <conditionalFormatting sqref="AV11">
    <cfRule type="cellIs" dxfId="14592" priority="1522" operator="lessThan">
      <formula>$C$4</formula>
    </cfRule>
  </conditionalFormatting>
  <conditionalFormatting sqref="AV12">
    <cfRule type="cellIs" dxfId="14591" priority="1523" operator="lessThan">
      <formula>$C$4</formula>
    </cfRule>
  </conditionalFormatting>
  <conditionalFormatting sqref="AV13">
    <cfRule type="cellIs" dxfId="14590" priority="1524" operator="lessThan">
      <formula>$C$4</formula>
    </cfRule>
  </conditionalFormatting>
  <conditionalFormatting sqref="AV14">
    <cfRule type="cellIs" dxfId="14589" priority="1525" operator="lessThan">
      <formula>$C$4</formula>
    </cfRule>
  </conditionalFormatting>
  <conditionalFormatting sqref="AV15">
    <cfRule type="cellIs" dxfId="14588" priority="1526" operator="lessThan">
      <formula>$C$4</formula>
    </cfRule>
  </conditionalFormatting>
  <conditionalFormatting sqref="AV16">
    <cfRule type="cellIs" dxfId="14587" priority="1527" operator="lessThan">
      <formula>$C$4</formula>
    </cfRule>
  </conditionalFormatting>
  <conditionalFormatting sqref="AV17">
    <cfRule type="cellIs" dxfId="14586" priority="1528" operator="lessThan">
      <formula>$C$4</formula>
    </cfRule>
  </conditionalFormatting>
  <conditionalFormatting sqref="AV18">
    <cfRule type="cellIs" dxfId="14585" priority="1529" operator="lessThan">
      <formula>$C$4</formula>
    </cfRule>
  </conditionalFormatting>
  <conditionalFormatting sqref="AV19">
    <cfRule type="cellIs" dxfId="14584" priority="1530" operator="lessThan">
      <formula>$C$4</formula>
    </cfRule>
  </conditionalFormatting>
  <conditionalFormatting sqref="AV20">
    <cfRule type="cellIs" dxfId="14583" priority="1531" operator="lessThan">
      <formula>$C$4</formula>
    </cfRule>
  </conditionalFormatting>
  <conditionalFormatting sqref="AV21">
    <cfRule type="cellIs" dxfId="14582" priority="1532" operator="lessThan">
      <formula>$C$4</formula>
    </cfRule>
  </conditionalFormatting>
  <conditionalFormatting sqref="AV22">
    <cfRule type="cellIs" dxfId="14581" priority="1533" operator="lessThan">
      <formula>$C$4</formula>
    </cfRule>
  </conditionalFormatting>
  <conditionalFormatting sqref="AV23">
    <cfRule type="cellIs" dxfId="14580" priority="1534" operator="lessThan">
      <formula>$C$4</formula>
    </cfRule>
  </conditionalFormatting>
  <conditionalFormatting sqref="AV24">
    <cfRule type="cellIs" dxfId="14579" priority="1535" operator="lessThan">
      <formula>$C$4</formula>
    </cfRule>
  </conditionalFormatting>
  <conditionalFormatting sqref="AV25">
    <cfRule type="cellIs" dxfId="14578" priority="1536" operator="lessThan">
      <formula>$C$4</formula>
    </cfRule>
  </conditionalFormatting>
  <conditionalFormatting sqref="AV26">
    <cfRule type="cellIs" dxfId="14577" priority="1537" operator="lessThan">
      <formula>$C$4</formula>
    </cfRule>
  </conditionalFormatting>
  <conditionalFormatting sqref="AV27">
    <cfRule type="cellIs" dxfId="14576" priority="1538" operator="lessThan">
      <formula>$C$4</formula>
    </cfRule>
  </conditionalFormatting>
  <conditionalFormatting sqref="AV28">
    <cfRule type="cellIs" dxfId="14575" priority="1539" operator="lessThan">
      <formula>$C$4</formula>
    </cfRule>
  </conditionalFormatting>
  <conditionalFormatting sqref="AV29">
    <cfRule type="cellIs" dxfId="14574" priority="1540" operator="lessThan">
      <formula>$C$4</formula>
    </cfRule>
  </conditionalFormatting>
  <conditionalFormatting sqref="AV30">
    <cfRule type="cellIs" dxfId="14573" priority="1541" operator="lessThan">
      <formula>$C$4</formula>
    </cfRule>
  </conditionalFormatting>
  <conditionalFormatting sqref="AV31">
    <cfRule type="cellIs" dxfId="14572" priority="1542" operator="lessThan">
      <formula>$C$4</formula>
    </cfRule>
  </conditionalFormatting>
  <conditionalFormatting sqref="AV32">
    <cfRule type="cellIs" dxfId="14571" priority="1543" operator="lessThan">
      <formula>$C$4</formula>
    </cfRule>
  </conditionalFormatting>
  <conditionalFormatting sqref="AV33">
    <cfRule type="cellIs" dxfId="14570" priority="1544" operator="lessThan">
      <formula>$C$4</formula>
    </cfRule>
  </conditionalFormatting>
  <conditionalFormatting sqref="AV34">
    <cfRule type="cellIs" dxfId="14569" priority="1545" operator="lessThan">
      <formula>$C$4</formula>
    </cfRule>
  </conditionalFormatting>
  <conditionalFormatting sqref="AV35">
    <cfRule type="cellIs" dxfId="14568" priority="1546" operator="lessThan">
      <formula>$C$4</formula>
    </cfRule>
  </conditionalFormatting>
  <conditionalFormatting sqref="AV36">
    <cfRule type="cellIs" dxfId="14567" priority="1547" operator="lessThan">
      <formula>$C$4</formula>
    </cfRule>
  </conditionalFormatting>
  <conditionalFormatting sqref="AV37">
    <cfRule type="cellIs" dxfId="14566" priority="1548" operator="lessThan">
      <formula>$C$4</formula>
    </cfRule>
  </conditionalFormatting>
  <conditionalFormatting sqref="AV38">
    <cfRule type="cellIs" dxfId="14565" priority="1549" operator="lessThan">
      <formula>$C$4</formula>
    </cfRule>
  </conditionalFormatting>
  <conditionalFormatting sqref="AV39">
    <cfRule type="cellIs" dxfId="14564" priority="1550" operator="lessThan">
      <formula>$C$4</formula>
    </cfRule>
  </conditionalFormatting>
  <conditionalFormatting sqref="AV40">
    <cfRule type="cellIs" dxfId="14563" priority="1551" operator="lessThan">
      <formula>$C$4</formula>
    </cfRule>
  </conditionalFormatting>
  <conditionalFormatting sqref="AV41">
    <cfRule type="cellIs" dxfId="14562" priority="1552" operator="lessThan">
      <formula>$C$4</formula>
    </cfRule>
  </conditionalFormatting>
  <conditionalFormatting sqref="AV42">
    <cfRule type="cellIs" dxfId="14561" priority="1553" operator="lessThan">
      <formula>$C$4</formula>
    </cfRule>
  </conditionalFormatting>
  <conditionalFormatting sqref="AV43">
    <cfRule type="cellIs" dxfId="14560" priority="1554" operator="lessThan">
      <formula>$C$4</formula>
    </cfRule>
  </conditionalFormatting>
  <conditionalFormatting sqref="AV44">
    <cfRule type="cellIs" dxfId="14559" priority="1555" operator="lessThan">
      <formula>$C$4</formula>
    </cfRule>
  </conditionalFormatting>
  <conditionalFormatting sqref="AV45">
    <cfRule type="cellIs" dxfId="14558" priority="1556" operator="lessThan">
      <formula>$C$4</formula>
    </cfRule>
  </conditionalFormatting>
  <conditionalFormatting sqref="AV46">
    <cfRule type="cellIs" dxfId="14557" priority="1557" operator="lessThan">
      <formula>$C$4</formula>
    </cfRule>
  </conditionalFormatting>
  <conditionalFormatting sqref="AV47">
    <cfRule type="cellIs" dxfId="14556" priority="1558" operator="lessThan">
      <formula>$C$4</formula>
    </cfRule>
  </conditionalFormatting>
  <conditionalFormatting sqref="AV48">
    <cfRule type="cellIs" dxfId="14555" priority="1559" operator="lessThan">
      <formula>$C$4</formula>
    </cfRule>
  </conditionalFormatting>
  <conditionalFormatting sqref="AV49">
    <cfRule type="cellIs" dxfId="14554" priority="1560" operator="lessThan">
      <formula>$C$4</formula>
    </cfRule>
  </conditionalFormatting>
  <conditionalFormatting sqref="AV50">
    <cfRule type="cellIs" dxfId="14553" priority="1561" operator="lessThan">
      <formula>$C$4</formula>
    </cfRule>
  </conditionalFormatting>
  <conditionalFormatting sqref="AV51">
    <cfRule type="cellIs" dxfId="14552" priority="1562" operator="lessThan">
      <formula>$C$4</formula>
    </cfRule>
  </conditionalFormatting>
  <conditionalFormatting sqref="AV52">
    <cfRule type="cellIs" dxfId="14551" priority="1563" operator="lessThan">
      <formula>$C$4</formula>
    </cfRule>
  </conditionalFormatting>
  <conditionalFormatting sqref="AV53">
    <cfRule type="cellIs" dxfId="14550" priority="1564" operator="lessThan">
      <formula>$C$4</formula>
    </cfRule>
  </conditionalFormatting>
  <conditionalFormatting sqref="AV54">
    <cfRule type="cellIs" dxfId="14549" priority="1565" operator="lessThan">
      <formula>$C$4</formula>
    </cfRule>
  </conditionalFormatting>
  <conditionalFormatting sqref="AV55">
    <cfRule type="cellIs" dxfId="14548" priority="1566" operator="lessThan">
      <formula>$C$4</formula>
    </cfRule>
  </conditionalFormatting>
  <conditionalFormatting sqref="AV56">
    <cfRule type="cellIs" dxfId="14547" priority="1567" operator="lessThan">
      <formula>$C$4</formula>
    </cfRule>
  </conditionalFormatting>
  <conditionalFormatting sqref="AV57">
    <cfRule type="cellIs" dxfId="14546" priority="1568" operator="lessThan">
      <formula>$C$4</formula>
    </cfRule>
  </conditionalFormatting>
  <conditionalFormatting sqref="AV58">
    <cfRule type="cellIs" dxfId="14545" priority="1569" operator="lessThan">
      <formula>$C$4</formula>
    </cfRule>
  </conditionalFormatting>
  <conditionalFormatting sqref="AV59">
    <cfRule type="cellIs" dxfId="14544" priority="1570" operator="lessThan">
      <formula>$C$4</formula>
    </cfRule>
  </conditionalFormatting>
  <conditionalFormatting sqref="AV60">
    <cfRule type="cellIs" dxfId="14543" priority="1571" operator="lessThan">
      <formula>$C$4</formula>
    </cfRule>
  </conditionalFormatting>
  <conditionalFormatting sqref="AW11">
    <cfRule type="cellIs" dxfId="14542" priority="1572" operator="lessThan">
      <formula>$C$4</formula>
    </cfRule>
  </conditionalFormatting>
  <conditionalFormatting sqref="AW12">
    <cfRule type="cellIs" dxfId="14541" priority="1573" operator="lessThan">
      <formula>$C$4</formula>
    </cfRule>
  </conditionalFormatting>
  <conditionalFormatting sqref="AW13">
    <cfRule type="cellIs" dxfId="14540" priority="1574" operator="lessThan">
      <formula>$C$4</formula>
    </cfRule>
  </conditionalFormatting>
  <conditionalFormatting sqref="AW14">
    <cfRule type="cellIs" dxfId="14539" priority="1575" operator="lessThan">
      <formula>$C$4</formula>
    </cfRule>
  </conditionalFormatting>
  <conditionalFormatting sqref="AW15">
    <cfRule type="cellIs" dxfId="14538" priority="1576" operator="lessThan">
      <formula>$C$4</formula>
    </cfRule>
  </conditionalFormatting>
  <conditionalFormatting sqref="AW16">
    <cfRule type="cellIs" dxfId="14537" priority="1577" operator="lessThan">
      <formula>$C$4</formula>
    </cfRule>
  </conditionalFormatting>
  <conditionalFormatting sqref="AW17">
    <cfRule type="cellIs" dxfId="14536" priority="1578" operator="lessThan">
      <formula>$C$4</formula>
    </cfRule>
  </conditionalFormatting>
  <conditionalFormatting sqref="AW18">
    <cfRule type="cellIs" dxfId="14535" priority="1579" operator="lessThan">
      <formula>$C$4</formula>
    </cfRule>
  </conditionalFormatting>
  <conditionalFormatting sqref="AW19">
    <cfRule type="cellIs" dxfId="14534" priority="1580" operator="lessThan">
      <formula>$C$4</formula>
    </cfRule>
  </conditionalFormatting>
  <conditionalFormatting sqref="AW20">
    <cfRule type="cellIs" dxfId="14533" priority="1581" operator="lessThan">
      <formula>$C$4</formula>
    </cfRule>
  </conditionalFormatting>
  <conditionalFormatting sqref="AW21">
    <cfRule type="cellIs" dxfId="14532" priority="1582" operator="lessThan">
      <formula>$C$4</formula>
    </cfRule>
  </conditionalFormatting>
  <conditionalFormatting sqref="AW22">
    <cfRule type="cellIs" dxfId="14531" priority="1583" operator="lessThan">
      <formula>$C$4</formula>
    </cfRule>
  </conditionalFormatting>
  <conditionalFormatting sqref="AW23">
    <cfRule type="cellIs" dxfId="14530" priority="1584" operator="lessThan">
      <formula>$C$4</formula>
    </cfRule>
  </conditionalFormatting>
  <conditionalFormatting sqref="AW24">
    <cfRule type="cellIs" dxfId="14529" priority="1585" operator="lessThan">
      <formula>$C$4</formula>
    </cfRule>
  </conditionalFormatting>
  <conditionalFormatting sqref="AW25">
    <cfRule type="cellIs" dxfId="14528" priority="1586" operator="lessThan">
      <formula>$C$4</formula>
    </cfRule>
  </conditionalFormatting>
  <conditionalFormatting sqref="AW26">
    <cfRule type="cellIs" dxfId="14527" priority="1587" operator="lessThan">
      <formula>$C$4</formula>
    </cfRule>
  </conditionalFormatting>
  <conditionalFormatting sqref="AW27">
    <cfRule type="cellIs" dxfId="14526" priority="1588" operator="lessThan">
      <formula>$C$4</formula>
    </cfRule>
  </conditionalFormatting>
  <conditionalFormatting sqref="AW28">
    <cfRule type="cellIs" dxfId="14525" priority="1589" operator="lessThan">
      <formula>$C$4</formula>
    </cfRule>
  </conditionalFormatting>
  <conditionalFormatting sqref="AW29">
    <cfRule type="cellIs" dxfId="14524" priority="1590" operator="lessThan">
      <formula>$C$4</formula>
    </cfRule>
  </conditionalFormatting>
  <conditionalFormatting sqref="AW30">
    <cfRule type="cellIs" dxfId="14523" priority="1591" operator="lessThan">
      <formula>$C$4</formula>
    </cfRule>
  </conditionalFormatting>
  <conditionalFormatting sqref="AW31">
    <cfRule type="cellIs" dxfId="14522" priority="1592" operator="lessThan">
      <formula>$C$4</formula>
    </cfRule>
  </conditionalFormatting>
  <conditionalFormatting sqref="AW32">
    <cfRule type="cellIs" dxfId="14521" priority="1593" operator="lessThan">
      <formula>$C$4</formula>
    </cfRule>
  </conditionalFormatting>
  <conditionalFormatting sqref="AW33">
    <cfRule type="cellIs" dxfId="14520" priority="1594" operator="lessThan">
      <formula>$C$4</formula>
    </cfRule>
  </conditionalFormatting>
  <conditionalFormatting sqref="AW34">
    <cfRule type="cellIs" dxfId="14519" priority="1595" operator="lessThan">
      <formula>$C$4</formula>
    </cfRule>
  </conditionalFormatting>
  <conditionalFormatting sqref="AW35">
    <cfRule type="cellIs" dxfId="14518" priority="1596" operator="lessThan">
      <formula>$C$4</formula>
    </cfRule>
  </conditionalFormatting>
  <conditionalFormatting sqref="AW36">
    <cfRule type="cellIs" dxfId="14517" priority="1597" operator="lessThan">
      <formula>$C$4</formula>
    </cfRule>
  </conditionalFormatting>
  <conditionalFormatting sqref="AW37">
    <cfRule type="cellIs" dxfId="14516" priority="1598" operator="lessThan">
      <formula>$C$4</formula>
    </cfRule>
  </conditionalFormatting>
  <conditionalFormatting sqref="AW38">
    <cfRule type="cellIs" dxfId="14515" priority="1599" operator="lessThan">
      <formula>$C$4</formula>
    </cfRule>
  </conditionalFormatting>
  <conditionalFormatting sqref="AW39">
    <cfRule type="cellIs" dxfId="14514" priority="1600" operator="lessThan">
      <formula>$C$4</formula>
    </cfRule>
  </conditionalFormatting>
  <conditionalFormatting sqref="AW40">
    <cfRule type="cellIs" dxfId="14513" priority="1601" operator="lessThan">
      <formula>$C$4</formula>
    </cfRule>
  </conditionalFormatting>
  <conditionalFormatting sqref="AW41">
    <cfRule type="cellIs" dxfId="14512" priority="1602" operator="lessThan">
      <formula>$C$4</formula>
    </cfRule>
  </conditionalFormatting>
  <conditionalFormatting sqref="AW42">
    <cfRule type="cellIs" dxfId="14511" priority="1603" operator="lessThan">
      <formula>$C$4</formula>
    </cfRule>
  </conditionalFormatting>
  <conditionalFormatting sqref="AW43">
    <cfRule type="cellIs" dxfId="14510" priority="1604" operator="lessThan">
      <formula>$C$4</formula>
    </cfRule>
  </conditionalFormatting>
  <conditionalFormatting sqref="AW44">
    <cfRule type="cellIs" dxfId="14509" priority="1605" operator="lessThan">
      <formula>$C$4</formula>
    </cfRule>
  </conditionalFormatting>
  <conditionalFormatting sqref="AW45">
    <cfRule type="cellIs" dxfId="14508" priority="1606" operator="lessThan">
      <formula>$C$4</formula>
    </cfRule>
  </conditionalFormatting>
  <conditionalFormatting sqref="AW46">
    <cfRule type="cellIs" dxfId="14507" priority="1607" operator="lessThan">
      <formula>$C$4</formula>
    </cfRule>
  </conditionalFormatting>
  <conditionalFormatting sqref="AW47">
    <cfRule type="cellIs" dxfId="14506" priority="1608" operator="lessThan">
      <formula>$C$4</formula>
    </cfRule>
  </conditionalFormatting>
  <conditionalFormatting sqref="AW48">
    <cfRule type="cellIs" dxfId="14505" priority="1609" operator="lessThan">
      <formula>$C$4</formula>
    </cfRule>
  </conditionalFormatting>
  <conditionalFormatting sqref="AW49">
    <cfRule type="cellIs" dxfId="14504" priority="1610" operator="lessThan">
      <formula>$C$4</formula>
    </cfRule>
  </conditionalFormatting>
  <conditionalFormatting sqref="AW50">
    <cfRule type="cellIs" dxfId="14503" priority="1611" operator="lessThan">
      <formula>$C$4</formula>
    </cfRule>
  </conditionalFormatting>
  <conditionalFormatting sqref="AW51">
    <cfRule type="cellIs" dxfId="14502" priority="1612" operator="lessThan">
      <formula>$C$4</formula>
    </cfRule>
  </conditionalFormatting>
  <conditionalFormatting sqref="AW52">
    <cfRule type="cellIs" dxfId="14501" priority="1613" operator="lessThan">
      <formula>$C$4</formula>
    </cfRule>
  </conditionalFormatting>
  <conditionalFormatting sqref="AW53">
    <cfRule type="cellIs" dxfId="14500" priority="1614" operator="lessThan">
      <formula>$C$4</formula>
    </cfRule>
  </conditionalFormatting>
  <conditionalFormatting sqref="AW54">
    <cfRule type="cellIs" dxfId="14499" priority="1615" operator="lessThan">
      <formula>$C$4</formula>
    </cfRule>
  </conditionalFormatting>
  <conditionalFormatting sqref="AW55">
    <cfRule type="cellIs" dxfId="14498" priority="1616" operator="lessThan">
      <formula>$C$4</formula>
    </cfRule>
  </conditionalFormatting>
  <conditionalFormatting sqref="AW56">
    <cfRule type="cellIs" dxfId="14497" priority="1617" operator="lessThan">
      <formula>$C$4</formula>
    </cfRule>
  </conditionalFormatting>
  <conditionalFormatting sqref="AW57">
    <cfRule type="cellIs" dxfId="14496" priority="1618" operator="lessThan">
      <formula>$C$4</formula>
    </cfRule>
  </conditionalFormatting>
  <conditionalFormatting sqref="AW58">
    <cfRule type="cellIs" dxfId="14495" priority="1619" operator="lessThan">
      <formula>$C$4</formula>
    </cfRule>
  </conditionalFormatting>
  <conditionalFormatting sqref="AW59">
    <cfRule type="cellIs" dxfId="14494" priority="1620" operator="lessThan">
      <formula>$C$4</formula>
    </cfRule>
  </conditionalFormatting>
  <conditionalFormatting sqref="AW60">
    <cfRule type="cellIs" dxfId="14493" priority="1621" operator="lessThan">
      <formula>$C$4</formula>
    </cfRule>
  </conditionalFormatting>
  <conditionalFormatting sqref="BR11">
    <cfRule type="cellIs" dxfId="14492" priority="1622" operator="lessThan">
      <formula>$C$4</formula>
    </cfRule>
  </conditionalFormatting>
  <conditionalFormatting sqref="BR12">
    <cfRule type="cellIs" dxfId="14491" priority="1623" operator="lessThan">
      <formula>$C$4</formula>
    </cfRule>
  </conditionalFormatting>
  <conditionalFormatting sqref="BR13">
    <cfRule type="cellIs" dxfId="14490" priority="1624" operator="lessThan">
      <formula>$C$4</formula>
    </cfRule>
  </conditionalFormatting>
  <conditionalFormatting sqref="BR14">
    <cfRule type="cellIs" dxfId="14489" priority="1625" operator="lessThan">
      <formula>$C$4</formula>
    </cfRule>
  </conditionalFormatting>
  <conditionalFormatting sqref="BR15">
    <cfRule type="cellIs" dxfId="14488" priority="1626" operator="lessThan">
      <formula>$C$4</formula>
    </cfRule>
  </conditionalFormatting>
  <conditionalFormatting sqref="BR16">
    <cfRule type="cellIs" dxfId="14487" priority="1627" operator="lessThan">
      <formula>$C$4</formula>
    </cfRule>
  </conditionalFormatting>
  <conditionalFormatting sqref="BR17">
    <cfRule type="cellIs" dxfId="14486" priority="1628" operator="lessThan">
      <formula>$C$4</formula>
    </cfRule>
  </conditionalFormatting>
  <conditionalFormatting sqref="BR18">
    <cfRule type="cellIs" dxfId="14485" priority="1629" operator="lessThan">
      <formula>$C$4</formula>
    </cfRule>
  </conditionalFormatting>
  <conditionalFormatting sqref="BR19">
    <cfRule type="cellIs" dxfId="14484" priority="1630" operator="lessThan">
      <formula>$C$4</formula>
    </cfRule>
  </conditionalFormatting>
  <conditionalFormatting sqref="BR20">
    <cfRule type="cellIs" dxfId="14483" priority="1631" operator="lessThan">
      <formula>$C$4</formula>
    </cfRule>
  </conditionalFormatting>
  <conditionalFormatting sqref="BR21">
    <cfRule type="cellIs" dxfId="14482" priority="1632" operator="lessThan">
      <formula>$C$4</formula>
    </cfRule>
  </conditionalFormatting>
  <conditionalFormatting sqref="BR22">
    <cfRule type="cellIs" dxfId="14481" priority="1633" operator="lessThan">
      <formula>$C$4</formula>
    </cfRule>
  </conditionalFormatting>
  <conditionalFormatting sqref="BR23">
    <cfRule type="cellIs" dxfId="14480" priority="1634" operator="lessThan">
      <formula>$C$4</formula>
    </cfRule>
  </conditionalFormatting>
  <conditionalFormatting sqref="BR24">
    <cfRule type="cellIs" dxfId="14479" priority="1635" operator="lessThan">
      <formula>$C$4</formula>
    </cfRule>
  </conditionalFormatting>
  <conditionalFormatting sqref="BR25">
    <cfRule type="cellIs" dxfId="14478" priority="1636" operator="lessThan">
      <formula>$C$4</formula>
    </cfRule>
  </conditionalFormatting>
  <conditionalFormatting sqref="BR26">
    <cfRule type="cellIs" dxfId="14477" priority="1637" operator="lessThan">
      <formula>$C$4</formula>
    </cfRule>
  </conditionalFormatting>
  <conditionalFormatting sqref="BR27">
    <cfRule type="cellIs" dxfId="14476" priority="1638" operator="lessThan">
      <formula>$C$4</formula>
    </cfRule>
  </conditionalFormatting>
  <conditionalFormatting sqref="BR28">
    <cfRule type="cellIs" dxfId="14475" priority="1639" operator="lessThan">
      <formula>$C$4</formula>
    </cfRule>
  </conditionalFormatting>
  <conditionalFormatting sqref="BR29">
    <cfRule type="cellIs" dxfId="14474" priority="1640" operator="lessThan">
      <formula>$C$4</formula>
    </cfRule>
  </conditionalFormatting>
  <conditionalFormatting sqref="BR30">
    <cfRule type="cellIs" dxfId="14473" priority="1641" operator="lessThan">
      <formula>$C$4</formula>
    </cfRule>
  </conditionalFormatting>
  <conditionalFormatting sqref="BR31">
    <cfRule type="cellIs" dxfId="14472" priority="1642" operator="lessThan">
      <formula>$C$4</formula>
    </cfRule>
  </conditionalFormatting>
  <conditionalFormatting sqref="BR32">
    <cfRule type="cellIs" dxfId="14471" priority="1643" operator="lessThan">
      <formula>$C$4</formula>
    </cfRule>
  </conditionalFormatting>
  <conditionalFormatting sqref="BR33">
    <cfRule type="cellIs" dxfId="14470" priority="1644" operator="lessThan">
      <formula>$C$4</formula>
    </cfRule>
  </conditionalFormatting>
  <conditionalFormatting sqref="BR34">
    <cfRule type="cellIs" dxfId="14469" priority="1645" operator="lessThan">
      <formula>$C$4</formula>
    </cfRule>
  </conditionalFormatting>
  <conditionalFormatting sqref="BR35">
    <cfRule type="cellIs" dxfId="14468" priority="1646" operator="lessThan">
      <formula>$C$4</formula>
    </cfRule>
  </conditionalFormatting>
  <conditionalFormatting sqref="BR36">
    <cfRule type="cellIs" dxfId="14467" priority="1647" operator="lessThan">
      <formula>$C$4</formula>
    </cfRule>
  </conditionalFormatting>
  <conditionalFormatting sqref="BR37">
    <cfRule type="cellIs" dxfId="14466" priority="1648" operator="lessThan">
      <formula>$C$4</formula>
    </cfRule>
  </conditionalFormatting>
  <conditionalFormatting sqref="BR38">
    <cfRule type="cellIs" dxfId="14465" priority="1649" operator="lessThan">
      <formula>$C$4</formula>
    </cfRule>
  </conditionalFormatting>
  <conditionalFormatting sqref="BR39">
    <cfRule type="cellIs" dxfId="14464" priority="1650" operator="lessThan">
      <formula>$C$4</formula>
    </cfRule>
  </conditionalFormatting>
  <conditionalFormatting sqref="BR40">
    <cfRule type="cellIs" dxfId="14463" priority="1651" operator="lessThan">
      <formula>$C$4</formula>
    </cfRule>
  </conditionalFormatting>
  <conditionalFormatting sqref="BR41">
    <cfRule type="cellIs" dxfId="14462" priority="1652" operator="lessThan">
      <formula>$C$4</formula>
    </cfRule>
  </conditionalFormatting>
  <conditionalFormatting sqref="BR42">
    <cfRule type="cellIs" dxfId="14461" priority="1653" operator="lessThan">
      <formula>$C$4</formula>
    </cfRule>
  </conditionalFormatting>
  <conditionalFormatting sqref="BR43">
    <cfRule type="cellIs" dxfId="14460" priority="1654" operator="lessThan">
      <formula>$C$4</formula>
    </cfRule>
  </conditionalFormatting>
  <conditionalFormatting sqref="BR44">
    <cfRule type="cellIs" dxfId="14459" priority="1655" operator="lessThan">
      <formula>$C$4</formula>
    </cfRule>
  </conditionalFormatting>
  <conditionalFormatting sqref="BR45">
    <cfRule type="cellIs" dxfId="14458" priority="1656" operator="lessThan">
      <formula>$C$4</formula>
    </cfRule>
  </conditionalFormatting>
  <conditionalFormatting sqref="BR46">
    <cfRule type="cellIs" dxfId="14457" priority="1657" operator="lessThan">
      <formula>$C$4</formula>
    </cfRule>
  </conditionalFormatting>
  <conditionalFormatting sqref="BR47">
    <cfRule type="cellIs" dxfId="14456" priority="1658" operator="lessThan">
      <formula>$C$4</formula>
    </cfRule>
  </conditionalFormatting>
  <conditionalFormatting sqref="BR48">
    <cfRule type="cellIs" dxfId="14455" priority="1659" operator="lessThan">
      <formula>$C$4</formula>
    </cfRule>
  </conditionalFormatting>
  <conditionalFormatting sqref="BR49">
    <cfRule type="cellIs" dxfId="14454" priority="1660" operator="lessThan">
      <formula>$C$4</formula>
    </cfRule>
  </conditionalFormatting>
  <conditionalFormatting sqref="BR50">
    <cfRule type="cellIs" dxfId="14453" priority="1661" operator="lessThan">
      <formula>$C$4</formula>
    </cfRule>
  </conditionalFormatting>
  <conditionalFormatting sqref="BR51">
    <cfRule type="cellIs" dxfId="14452" priority="1662" operator="lessThan">
      <formula>$C$4</formula>
    </cfRule>
  </conditionalFormatting>
  <conditionalFormatting sqref="BR52">
    <cfRule type="cellIs" dxfId="14451" priority="1663" operator="lessThan">
      <formula>$C$4</formula>
    </cfRule>
  </conditionalFormatting>
  <conditionalFormatting sqref="BR53">
    <cfRule type="cellIs" dxfId="14450" priority="1664" operator="lessThan">
      <formula>$C$4</formula>
    </cfRule>
  </conditionalFormatting>
  <conditionalFormatting sqref="BR54">
    <cfRule type="cellIs" dxfId="14449" priority="1665" operator="lessThan">
      <formula>$C$4</formula>
    </cfRule>
  </conditionalFormatting>
  <conditionalFormatting sqref="BR55">
    <cfRule type="cellIs" dxfId="14448" priority="1666" operator="lessThan">
      <formula>$C$4</formula>
    </cfRule>
  </conditionalFormatting>
  <conditionalFormatting sqref="BR56">
    <cfRule type="cellIs" dxfId="14447" priority="1667" operator="lessThan">
      <formula>$C$4</formula>
    </cfRule>
  </conditionalFormatting>
  <conditionalFormatting sqref="BR57">
    <cfRule type="cellIs" dxfId="14446" priority="1668" operator="lessThan">
      <formula>$C$4</formula>
    </cfRule>
  </conditionalFormatting>
  <conditionalFormatting sqref="BR58">
    <cfRule type="cellIs" dxfId="14445" priority="1669" operator="lessThan">
      <formula>$C$4</formula>
    </cfRule>
  </conditionalFormatting>
  <conditionalFormatting sqref="BR59">
    <cfRule type="cellIs" dxfId="14444" priority="1670" operator="lessThan">
      <formula>$C$4</formula>
    </cfRule>
  </conditionalFormatting>
  <conditionalFormatting sqref="BR60">
    <cfRule type="cellIs" dxfId="14443" priority="1671" operator="lessThan">
      <formula>$C$4</formula>
    </cfRule>
  </conditionalFormatting>
  <conditionalFormatting sqref="BS11">
    <cfRule type="cellIs" dxfId="14442" priority="1672" operator="lessThan">
      <formula>$C$4</formula>
    </cfRule>
  </conditionalFormatting>
  <conditionalFormatting sqref="BS12">
    <cfRule type="cellIs" dxfId="14441" priority="1673" operator="lessThan">
      <formula>$C$4</formula>
    </cfRule>
  </conditionalFormatting>
  <conditionalFormatting sqref="BS13">
    <cfRule type="cellIs" dxfId="14440" priority="1674" operator="lessThan">
      <formula>$C$4</formula>
    </cfRule>
  </conditionalFormatting>
  <conditionalFormatting sqref="BS14">
    <cfRule type="cellIs" dxfId="14439" priority="1675" operator="lessThan">
      <formula>$C$4</formula>
    </cfRule>
  </conditionalFormatting>
  <conditionalFormatting sqref="BS15">
    <cfRule type="cellIs" dxfId="14438" priority="1676" operator="lessThan">
      <formula>$C$4</formula>
    </cfRule>
  </conditionalFormatting>
  <conditionalFormatting sqref="BS16">
    <cfRule type="cellIs" dxfId="14437" priority="1677" operator="lessThan">
      <formula>$C$4</formula>
    </cfRule>
  </conditionalFormatting>
  <conditionalFormatting sqref="BS17">
    <cfRule type="cellIs" dxfId="14436" priority="1678" operator="lessThan">
      <formula>$C$4</formula>
    </cfRule>
  </conditionalFormatting>
  <conditionalFormatting sqref="BS18">
    <cfRule type="cellIs" dxfId="14435" priority="1679" operator="lessThan">
      <formula>$C$4</formula>
    </cfRule>
  </conditionalFormatting>
  <conditionalFormatting sqref="BS19">
    <cfRule type="cellIs" dxfId="14434" priority="1680" operator="lessThan">
      <formula>$C$4</formula>
    </cfRule>
  </conditionalFormatting>
  <conditionalFormatting sqref="BS20">
    <cfRule type="cellIs" dxfId="14433" priority="1681" operator="lessThan">
      <formula>$C$4</formula>
    </cfRule>
  </conditionalFormatting>
  <conditionalFormatting sqref="BS21">
    <cfRule type="cellIs" dxfId="14432" priority="1682" operator="lessThan">
      <formula>$C$4</formula>
    </cfRule>
  </conditionalFormatting>
  <conditionalFormatting sqref="BS22">
    <cfRule type="cellIs" dxfId="14431" priority="1683" operator="lessThan">
      <formula>$C$4</formula>
    </cfRule>
  </conditionalFormatting>
  <conditionalFormatting sqref="BS23">
    <cfRule type="cellIs" dxfId="14430" priority="1684" operator="lessThan">
      <formula>$C$4</formula>
    </cfRule>
  </conditionalFormatting>
  <conditionalFormatting sqref="BS24">
    <cfRule type="cellIs" dxfId="14429" priority="1685" operator="lessThan">
      <formula>$C$4</formula>
    </cfRule>
  </conditionalFormatting>
  <conditionalFormatting sqref="BS25">
    <cfRule type="cellIs" dxfId="14428" priority="1686" operator="lessThan">
      <formula>$C$4</formula>
    </cfRule>
  </conditionalFormatting>
  <conditionalFormatting sqref="BS26">
    <cfRule type="cellIs" dxfId="14427" priority="1687" operator="lessThan">
      <formula>$C$4</formula>
    </cfRule>
  </conditionalFormatting>
  <conditionalFormatting sqref="BS27">
    <cfRule type="cellIs" dxfId="14426" priority="1688" operator="lessThan">
      <formula>$C$4</formula>
    </cfRule>
  </conditionalFormatting>
  <conditionalFormatting sqref="BS28">
    <cfRule type="cellIs" dxfId="14425" priority="1689" operator="lessThan">
      <formula>$C$4</formula>
    </cfRule>
  </conditionalFormatting>
  <conditionalFormatting sqref="BS29">
    <cfRule type="cellIs" dxfId="14424" priority="1690" operator="lessThan">
      <formula>$C$4</formula>
    </cfRule>
  </conditionalFormatting>
  <conditionalFormatting sqref="BS30">
    <cfRule type="cellIs" dxfId="14423" priority="1691" operator="lessThan">
      <formula>$C$4</formula>
    </cfRule>
  </conditionalFormatting>
  <conditionalFormatting sqref="BS31">
    <cfRule type="cellIs" dxfId="14422" priority="1692" operator="lessThan">
      <formula>$C$4</formula>
    </cfRule>
  </conditionalFormatting>
  <conditionalFormatting sqref="BS32">
    <cfRule type="cellIs" dxfId="14421" priority="1693" operator="lessThan">
      <formula>$C$4</formula>
    </cfRule>
  </conditionalFormatting>
  <conditionalFormatting sqref="BS33">
    <cfRule type="cellIs" dxfId="14420" priority="1694" operator="lessThan">
      <formula>$C$4</formula>
    </cfRule>
  </conditionalFormatting>
  <conditionalFormatting sqref="BS34">
    <cfRule type="cellIs" dxfId="14419" priority="1695" operator="lessThan">
      <formula>$C$4</formula>
    </cfRule>
  </conditionalFormatting>
  <conditionalFormatting sqref="BS35">
    <cfRule type="cellIs" dxfId="14418" priority="1696" operator="lessThan">
      <formula>$C$4</formula>
    </cfRule>
  </conditionalFormatting>
  <conditionalFormatting sqref="BS36">
    <cfRule type="cellIs" dxfId="14417" priority="1697" operator="lessThan">
      <formula>$C$4</formula>
    </cfRule>
  </conditionalFormatting>
  <conditionalFormatting sqref="BS37">
    <cfRule type="cellIs" dxfId="14416" priority="1698" operator="lessThan">
      <formula>$C$4</formula>
    </cfRule>
  </conditionalFormatting>
  <conditionalFormatting sqref="BS38">
    <cfRule type="cellIs" dxfId="14415" priority="1699" operator="lessThan">
      <formula>$C$4</formula>
    </cfRule>
  </conditionalFormatting>
  <conditionalFormatting sqref="BS39">
    <cfRule type="cellIs" dxfId="14414" priority="1700" operator="lessThan">
      <formula>$C$4</formula>
    </cfRule>
  </conditionalFormatting>
  <conditionalFormatting sqref="BS40">
    <cfRule type="cellIs" dxfId="14413" priority="1701" operator="lessThan">
      <formula>$C$4</formula>
    </cfRule>
  </conditionalFormatting>
  <conditionalFormatting sqref="BS41">
    <cfRule type="cellIs" dxfId="14412" priority="1702" operator="lessThan">
      <formula>$C$4</formula>
    </cfRule>
  </conditionalFormatting>
  <conditionalFormatting sqref="BS42">
    <cfRule type="cellIs" dxfId="14411" priority="1703" operator="lessThan">
      <formula>$C$4</formula>
    </cfRule>
  </conditionalFormatting>
  <conditionalFormatting sqref="BS43">
    <cfRule type="cellIs" dxfId="14410" priority="1704" operator="lessThan">
      <formula>$C$4</formula>
    </cfRule>
  </conditionalFormatting>
  <conditionalFormatting sqref="BS44">
    <cfRule type="cellIs" dxfId="14409" priority="1705" operator="lessThan">
      <formula>$C$4</formula>
    </cfRule>
  </conditionalFormatting>
  <conditionalFormatting sqref="BS45">
    <cfRule type="cellIs" dxfId="14408" priority="1706" operator="lessThan">
      <formula>$C$4</formula>
    </cfRule>
  </conditionalFormatting>
  <conditionalFormatting sqref="BS46">
    <cfRule type="cellIs" dxfId="14407" priority="1707" operator="lessThan">
      <formula>$C$4</formula>
    </cfRule>
  </conditionalFormatting>
  <conditionalFormatting sqref="BS47">
    <cfRule type="cellIs" dxfId="14406" priority="1708" operator="lessThan">
      <formula>$C$4</formula>
    </cfRule>
  </conditionalFormatting>
  <conditionalFormatting sqref="BS48">
    <cfRule type="cellIs" dxfId="14405" priority="1709" operator="lessThan">
      <formula>$C$4</formula>
    </cfRule>
  </conditionalFormatting>
  <conditionalFormatting sqref="BS49">
    <cfRule type="cellIs" dxfId="14404" priority="1710" operator="lessThan">
      <formula>$C$4</formula>
    </cfRule>
  </conditionalFormatting>
  <conditionalFormatting sqref="BS50">
    <cfRule type="cellIs" dxfId="14403" priority="1711" operator="lessThan">
      <formula>$C$4</formula>
    </cfRule>
  </conditionalFormatting>
  <conditionalFormatting sqref="BS51">
    <cfRule type="cellIs" dxfId="14402" priority="1712" operator="lessThan">
      <formula>$C$4</formula>
    </cfRule>
  </conditionalFormatting>
  <conditionalFormatting sqref="BS52">
    <cfRule type="cellIs" dxfId="14401" priority="1713" operator="lessThan">
      <formula>$C$4</formula>
    </cfRule>
  </conditionalFormatting>
  <conditionalFormatting sqref="BS53">
    <cfRule type="cellIs" dxfId="14400" priority="1714" operator="lessThan">
      <formula>$C$4</formula>
    </cfRule>
  </conditionalFormatting>
  <conditionalFormatting sqref="BS54">
    <cfRule type="cellIs" dxfId="14399" priority="1715" operator="lessThan">
      <formula>$C$4</formula>
    </cfRule>
  </conditionalFormatting>
  <conditionalFormatting sqref="BS55">
    <cfRule type="cellIs" dxfId="14398" priority="1716" operator="lessThan">
      <formula>$C$4</formula>
    </cfRule>
  </conditionalFormatting>
  <conditionalFormatting sqref="BS56">
    <cfRule type="cellIs" dxfId="14397" priority="1717" operator="lessThan">
      <formula>$C$4</formula>
    </cfRule>
  </conditionalFormatting>
  <conditionalFormatting sqref="BS57">
    <cfRule type="cellIs" dxfId="14396" priority="1718" operator="lessThan">
      <formula>$C$4</formula>
    </cfRule>
  </conditionalFormatting>
  <conditionalFormatting sqref="BS58">
    <cfRule type="cellIs" dxfId="14395" priority="1719" operator="lessThan">
      <formula>$C$4</formula>
    </cfRule>
  </conditionalFormatting>
  <conditionalFormatting sqref="BS59">
    <cfRule type="cellIs" dxfId="14394" priority="1720" operator="lessThan">
      <formula>$C$4</formula>
    </cfRule>
  </conditionalFormatting>
  <conditionalFormatting sqref="BS60">
    <cfRule type="cellIs" dxfId="14393" priority="1721" operator="lessThan">
      <formula>$C$4</formula>
    </cfRule>
  </conditionalFormatting>
  <conditionalFormatting sqref="BT11:BT44">
    <cfRule type="cellIs" dxfId="14392" priority="1722" operator="lessThan">
      <formula>$C$4</formula>
    </cfRule>
  </conditionalFormatting>
  <conditionalFormatting sqref="BT45">
    <cfRule type="cellIs" dxfId="14391" priority="1756" operator="lessThan">
      <formula>$C$4</formula>
    </cfRule>
  </conditionalFormatting>
  <conditionalFormatting sqref="BT46">
    <cfRule type="cellIs" dxfId="14390" priority="1757" operator="lessThan">
      <formula>$C$4</formula>
    </cfRule>
  </conditionalFormatting>
  <conditionalFormatting sqref="BT47">
    <cfRule type="cellIs" dxfId="14389" priority="1758" operator="lessThan">
      <formula>$C$4</formula>
    </cfRule>
  </conditionalFormatting>
  <conditionalFormatting sqref="BT48">
    <cfRule type="cellIs" dxfId="14388" priority="1759" operator="lessThan">
      <formula>$C$4</formula>
    </cfRule>
  </conditionalFormatting>
  <conditionalFormatting sqref="BT49">
    <cfRule type="cellIs" dxfId="14387" priority="1760" operator="lessThan">
      <formula>$C$4</formula>
    </cfRule>
  </conditionalFormatting>
  <conditionalFormatting sqref="BT50">
    <cfRule type="cellIs" dxfId="14386" priority="1761" operator="lessThan">
      <formula>$C$4</formula>
    </cfRule>
  </conditionalFormatting>
  <conditionalFormatting sqref="BT51">
    <cfRule type="cellIs" dxfId="14385" priority="1762" operator="lessThan">
      <formula>$C$4</formula>
    </cfRule>
  </conditionalFormatting>
  <conditionalFormatting sqref="BT52">
    <cfRule type="cellIs" dxfId="14384" priority="1763" operator="lessThan">
      <formula>$C$4</formula>
    </cfRule>
  </conditionalFormatting>
  <conditionalFormatting sqref="BT53">
    <cfRule type="cellIs" dxfId="14383" priority="1764" operator="lessThan">
      <formula>$C$4</formula>
    </cfRule>
  </conditionalFormatting>
  <conditionalFormatting sqref="BT54">
    <cfRule type="cellIs" dxfId="14382" priority="1765" operator="lessThan">
      <formula>$C$4</formula>
    </cfRule>
  </conditionalFormatting>
  <conditionalFormatting sqref="BT55">
    <cfRule type="cellIs" dxfId="14381" priority="1766" operator="lessThan">
      <formula>$C$4</formula>
    </cfRule>
  </conditionalFormatting>
  <conditionalFormatting sqref="BT56">
    <cfRule type="cellIs" dxfId="14380" priority="1767" operator="lessThan">
      <formula>$C$4</formula>
    </cfRule>
  </conditionalFormatting>
  <conditionalFormatting sqref="BT57">
    <cfRule type="cellIs" dxfId="14379" priority="1768" operator="lessThan">
      <formula>$C$4</formula>
    </cfRule>
  </conditionalFormatting>
  <conditionalFormatting sqref="BT58">
    <cfRule type="cellIs" dxfId="14378" priority="1769" operator="lessThan">
      <formula>$C$4</formula>
    </cfRule>
  </conditionalFormatting>
  <conditionalFormatting sqref="BT59">
    <cfRule type="cellIs" dxfId="14377" priority="1770" operator="lessThan">
      <formula>$C$4</formula>
    </cfRule>
  </conditionalFormatting>
  <conditionalFormatting sqref="BT60">
    <cfRule type="cellIs" dxfId="14376" priority="1771" operator="lessThan">
      <formula>$C$4</formula>
    </cfRule>
  </conditionalFormatting>
  <conditionalFormatting sqref="BU11">
    <cfRule type="cellIs" dxfId="14375" priority="1772" operator="lessThan">
      <formula>$C$4</formula>
    </cfRule>
  </conditionalFormatting>
  <conditionalFormatting sqref="BU12">
    <cfRule type="cellIs" dxfId="14374" priority="1773" operator="lessThan">
      <formula>$C$4</formula>
    </cfRule>
  </conditionalFormatting>
  <conditionalFormatting sqref="BU13">
    <cfRule type="cellIs" dxfId="14373" priority="1774" operator="lessThan">
      <formula>$C$4</formula>
    </cfRule>
  </conditionalFormatting>
  <conditionalFormatting sqref="BU14">
    <cfRule type="cellIs" dxfId="14372" priority="1775" operator="lessThan">
      <formula>$C$4</formula>
    </cfRule>
  </conditionalFormatting>
  <conditionalFormatting sqref="BU15">
    <cfRule type="cellIs" dxfId="14371" priority="1776" operator="lessThan">
      <formula>$C$4</formula>
    </cfRule>
  </conditionalFormatting>
  <conditionalFormatting sqref="BU16">
    <cfRule type="cellIs" dxfId="14370" priority="1777" operator="lessThan">
      <formula>$C$4</formula>
    </cfRule>
  </conditionalFormatting>
  <conditionalFormatting sqref="BU17">
    <cfRule type="cellIs" dxfId="14369" priority="1778" operator="lessThan">
      <formula>$C$4</formula>
    </cfRule>
  </conditionalFormatting>
  <conditionalFormatting sqref="BU18">
    <cfRule type="cellIs" dxfId="14368" priority="1779" operator="lessThan">
      <formula>$C$4</formula>
    </cfRule>
  </conditionalFormatting>
  <conditionalFormatting sqref="BU19">
    <cfRule type="cellIs" dxfId="14367" priority="1780" operator="lessThan">
      <formula>$C$4</formula>
    </cfRule>
  </conditionalFormatting>
  <conditionalFormatting sqref="BU20">
    <cfRule type="cellIs" dxfId="14366" priority="1781" operator="lessThan">
      <formula>$C$4</formula>
    </cfRule>
  </conditionalFormatting>
  <conditionalFormatting sqref="BU21">
    <cfRule type="cellIs" dxfId="14365" priority="1782" operator="lessThan">
      <formula>$C$4</formula>
    </cfRule>
  </conditionalFormatting>
  <conditionalFormatting sqref="BU22">
    <cfRule type="cellIs" dxfId="14364" priority="1783" operator="lessThan">
      <formula>$C$4</formula>
    </cfRule>
  </conditionalFormatting>
  <conditionalFormatting sqref="BU23">
    <cfRule type="cellIs" dxfId="14363" priority="1784" operator="lessThan">
      <formula>$C$4</formula>
    </cfRule>
  </conditionalFormatting>
  <conditionalFormatting sqref="BU24">
    <cfRule type="cellIs" dxfId="14362" priority="1785" operator="lessThan">
      <formula>$C$4</formula>
    </cfRule>
  </conditionalFormatting>
  <conditionalFormatting sqref="BU25">
    <cfRule type="cellIs" dxfId="14361" priority="1786" operator="lessThan">
      <formula>$C$4</formula>
    </cfRule>
  </conditionalFormatting>
  <conditionalFormatting sqref="BU26">
    <cfRule type="cellIs" dxfId="14360" priority="1787" operator="lessThan">
      <formula>$C$4</formula>
    </cfRule>
  </conditionalFormatting>
  <conditionalFormatting sqref="BU27">
    <cfRule type="cellIs" dxfId="14359" priority="1788" operator="lessThan">
      <formula>$C$4</formula>
    </cfRule>
  </conditionalFormatting>
  <conditionalFormatting sqref="BU28">
    <cfRule type="cellIs" dxfId="14358" priority="1789" operator="lessThan">
      <formula>$C$4</formula>
    </cfRule>
  </conditionalFormatting>
  <conditionalFormatting sqref="BU29">
    <cfRule type="cellIs" dxfId="14357" priority="1790" operator="lessThan">
      <formula>$C$4</formula>
    </cfRule>
  </conditionalFormatting>
  <conditionalFormatting sqref="BU30">
    <cfRule type="cellIs" dxfId="14356" priority="1791" operator="lessThan">
      <formula>$C$4</formula>
    </cfRule>
  </conditionalFormatting>
  <conditionalFormatting sqref="BU31">
    <cfRule type="cellIs" dxfId="14355" priority="1792" operator="lessThan">
      <formula>$C$4</formula>
    </cfRule>
  </conditionalFormatting>
  <conditionalFormatting sqref="BU32">
    <cfRule type="cellIs" dxfId="14354" priority="1793" operator="lessThan">
      <formula>$C$4</formula>
    </cfRule>
  </conditionalFormatting>
  <conditionalFormatting sqref="BU33">
    <cfRule type="cellIs" dxfId="14353" priority="1794" operator="lessThan">
      <formula>$C$4</formula>
    </cfRule>
  </conditionalFormatting>
  <conditionalFormatting sqref="BU34">
    <cfRule type="cellIs" dxfId="14352" priority="1795" operator="lessThan">
      <formula>$C$4</formula>
    </cfRule>
  </conditionalFormatting>
  <conditionalFormatting sqref="BU35">
    <cfRule type="cellIs" dxfId="14351" priority="1796" operator="lessThan">
      <formula>$C$4</formula>
    </cfRule>
  </conditionalFormatting>
  <conditionalFormatting sqref="BU36">
    <cfRule type="cellIs" dxfId="14350" priority="1797" operator="lessThan">
      <formula>$C$4</formula>
    </cfRule>
  </conditionalFormatting>
  <conditionalFormatting sqref="BU37">
    <cfRule type="cellIs" dxfId="14349" priority="1798" operator="lessThan">
      <formula>$C$4</formula>
    </cfRule>
  </conditionalFormatting>
  <conditionalFormatting sqref="BU38">
    <cfRule type="cellIs" dxfId="14348" priority="1799" operator="lessThan">
      <formula>$C$4</formula>
    </cfRule>
  </conditionalFormatting>
  <conditionalFormatting sqref="BU39">
    <cfRule type="cellIs" dxfId="14347" priority="1800" operator="lessThan">
      <formula>$C$4</formula>
    </cfRule>
  </conditionalFormatting>
  <conditionalFormatting sqref="BU40">
    <cfRule type="cellIs" dxfId="14346" priority="1801" operator="lessThan">
      <formula>$C$4</formula>
    </cfRule>
  </conditionalFormatting>
  <conditionalFormatting sqref="BU41">
    <cfRule type="cellIs" dxfId="14345" priority="1802" operator="lessThan">
      <formula>$C$4</formula>
    </cfRule>
  </conditionalFormatting>
  <conditionalFormatting sqref="BU42">
    <cfRule type="cellIs" dxfId="14344" priority="1803" operator="lessThan">
      <formula>$C$4</formula>
    </cfRule>
  </conditionalFormatting>
  <conditionalFormatting sqref="BU43">
    <cfRule type="cellIs" dxfId="14343" priority="1804" operator="lessThan">
      <formula>$C$4</formula>
    </cfRule>
  </conditionalFormatting>
  <conditionalFormatting sqref="BU44">
    <cfRule type="cellIs" dxfId="14342" priority="1805" operator="lessThan">
      <formula>$C$4</formula>
    </cfRule>
  </conditionalFormatting>
  <conditionalFormatting sqref="BU45">
    <cfRule type="cellIs" dxfId="14341" priority="1806" operator="lessThan">
      <formula>$C$4</formula>
    </cfRule>
  </conditionalFormatting>
  <conditionalFormatting sqref="BU46">
    <cfRule type="cellIs" dxfId="14340" priority="1807" operator="lessThan">
      <formula>$C$4</formula>
    </cfRule>
  </conditionalFormatting>
  <conditionalFormatting sqref="BU47">
    <cfRule type="cellIs" dxfId="14339" priority="1808" operator="lessThan">
      <formula>$C$4</formula>
    </cfRule>
  </conditionalFormatting>
  <conditionalFormatting sqref="BU48">
    <cfRule type="cellIs" dxfId="14338" priority="1809" operator="lessThan">
      <formula>$C$4</formula>
    </cfRule>
  </conditionalFormatting>
  <conditionalFormatting sqref="BU49">
    <cfRule type="cellIs" dxfId="14337" priority="1810" operator="lessThan">
      <formula>$C$4</formula>
    </cfRule>
  </conditionalFormatting>
  <conditionalFormatting sqref="BU50">
    <cfRule type="cellIs" dxfId="14336" priority="1811" operator="lessThan">
      <formula>$C$4</formula>
    </cfRule>
  </conditionalFormatting>
  <conditionalFormatting sqref="BU51">
    <cfRule type="cellIs" dxfId="14335" priority="1812" operator="lessThan">
      <formula>$C$4</formula>
    </cfRule>
  </conditionalFormatting>
  <conditionalFormatting sqref="BU52">
    <cfRule type="cellIs" dxfId="14334" priority="1813" operator="lessThan">
      <formula>$C$4</formula>
    </cfRule>
  </conditionalFormatting>
  <conditionalFormatting sqref="BU53">
    <cfRule type="cellIs" dxfId="14333" priority="1814" operator="lessThan">
      <formula>$C$4</formula>
    </cfRule>
  </conditionalFormatting>
  <conditionalFormatting sqref="BU54">
    <cfRule type="cellIs" dxfId="14332" priority="1815" operator="lessThan">
      <formula>$C$4</formula>
    </cfRule>
  </conditionalFormatting>
  <conditionalFormatting sqref="BU55">
    <cfRule type="cellIs" dxfId="14331" priority="1816" operator="lessThan">
      <formula>$C$4</formula>
    </cfRule>
  </conditionalFormatting>
  <conditionalFormatting sqref="BU56">
    <cfRule type="cellIs" dxfId="14330" priority="1817" operator="lessThan">
      <formula>$C$4</formula>
    </cfRule>
  </conditionalFormatting>
  <conditionalFormatting sqref="BU57">
    <cfRule type="cellIs" dxfId="14329" priority="1818" operator="lessThan">
      <formula>$C$4</formula>
    </cfRule>
  </conditionalFormatting>
  <conditionalFormatting sqref="BU58">
    <cfRule type="cellIs" dxfId="14328" priority="1819" operator="lessThan">
      <formula>$C$4</formula>
    </cfRule>
  </conditionalFormatting>
  <conditionalFormatting sqref="BU59">
    <cfRule type="cellIs" dxfId="14327" priority="1820" operator="lessThan">
      <formula>$C$4</formula>
    </cfRule>
  </conditionalFormatting>
  <conditionalFormatting sqref="BU60">
    <cfRule type="cellIs" dxfId="14326" priority="1821" operator="lessThan">
      <formula>$C$4</formula>
    </cfRule>
  </conditionalFormatting>
  <conditionalFormatting sqref="BV11">
    <cfRule type="cellIs" dxfId="14325" priority="1822" operator="lessThan">
      <formula>$C$4</formula>
    </cfRule>
  </conditionalFormatting>
  <conditionalFormatting sqref="BV12">
    <cfRule type="cellIs" dxfId="14324" priority="1823" operator="lessThan">
      <formula>$C$4</formula>
    </cfRule>
  </conditionalFormatting>
  <conditionalFormatting sqref="BV13">
    <cfRule type="cellIs" dxfId="14323" priority="1824" operator="lessThan">
      <formula>$C$4</formula>
    </cfRule>
  </conditionalFormatting>
  <conditionalFormatting sqref="BV14">
    <cfRule type="cellIs" dxfId="14322" priority="1825" operator="lessThan">
      <formula>$C$4</formula>
    </cfRule>
  </conditionalFormatting>
  <conditionalFormatting sqref="BV15">
    <cfRule type="cellIs" dxfId="14321" priority="1826" operator="lessThan">
      <formula>$C$4</formula>
    </cfRule>
  </conditionalFormatting>
  <conditionalFormatting sqref="BV16">
    <cfRule type="cellIs" dxfId="14320" priority="1827" operator="lessThan">
      <formula>$C$4</formula>
    </cfRule>
  </conditionalFormatting>
  <conditionalFormatting sqref="BV17">
    <cfRule type="cellIs" dxfId="14319" priority="1828" operator="lessThan">
      <formula>$C$4</formula>
    </cfRule>
  </conditionalFormatting>
  <conditionalFormatting sqref="BV18">
    <cfRule type="cellIs" dxfId="14318" priority="1829" operator="lessThan">
      <formula>$C$4</formula>
    </cfRule>
  </conditionalFormatting>
  <conditionalFormatting sqref="BV19">
    <cfRule type="cellIs" dxfId="14317" priority="1830" operator="lessThan">
      <formula>$C$4</formula>
    </cfRule>
  </conditionalFormatting>
  <conditionalFormatting sqref="BV20">
    <cfRule type="cellIs" dxfId="14316" priority="1831" operator="lessThan">
      <formula>$C$4</formula>
    </cfRule>
  </conditionalFormatting>
  <conditionalFormatting sqref="BV21">
    <cfRule type="cellIs" dxfId="14315" priority="1832" operator="lessThan">
      <formula>$C$4</formula>
    </cfRule>
  </conditionalFormatting>
  <conditionalFormatting sqref="BV22">
    <cfRule type="cellIs" dxfId="14314" priority="1833" operator="lessThan">
      <formula>$C$4</formula>
    </cfRule>
  </conditionalFormatting>
  <conditionalFormatting sqref="BV23">
    <cfRule type="cellIs" dxfId="14313" priority="1834" operator="lessThan">
      <formula>$C$4</formula>
    </cfRule>
  </conditionalFormatting>
  <conditionalFormatting sqref="BV24">
    <cfRule type="cellIs" dxfId="14312" priority="1835" operator="lessThan">
      <formula>$C$4</formula>
    </cfRule>
  </conditionalFormatting>
  <conditionalFormatting sqref="BV25">
    <cfRule type="cellIs" dxfId="14311" priority="1836" operator="lessThan">
      <formula>$C$4</formula>
    </cfRule>
  </conditionalFormatting>
  <conditionalFormatting sqref="BV26">
    <cfRule type="cellIs" dxfId="14310" priority="1837" operator="lessThan">
      <formula>$C$4</formula>
    </cfRule>
  </conditionalFormatting>
  <conditionalFormatting sqref="BV27">
    <cfRule type="cellIs" dxfId="14309" priority="1838" operator="lessThan">
      <formula>$C$4</formula>
    </cfRule>
  </conditionalFormatting>
  <conditionalFormatting sqref="BV28">
    <cfRule type="cellIs" dxfId="14308" priority="1839" operator="lessThan">
      <formula>$C$4</formula>
    </cfRule>
  </conditionalFormatting>
  <conditionalFormatting sqref="BV29">
    <cfRule type="cellIs" dxfId="14307" priority="1840" operator="lessThan">
      <formula>$C$4</formula>
    </cfRule>
  </conditionalFormatting>
  <conditionalFormatting sqref="BV30">
    <cfRule type="cellIs" dxfId="14306" priority="1841" operator="lessThan">
      <formula>$C$4</formula>
    </cfRule>
  </conditionalFormatting>
  <conditionalFormatting sqref="BV31">
    <cfRule type="cellIs" dxfId="14305" priority="1842" operator="lessThan">
      <formula>$C$4</formula>
    </cfRule>
  </conditionalFormatting>
  <conditionalFormatting sqref="BV32">
    <cfRule type="cellIs" dxfId="14304" priority="1843" operator="lessThan">
      <formula>$C$4</formula>
    </cfRule>
  </conditionalFormatting>
  <conditionalFormatting sqref="BV33">
    <cfRule type="cellIs" dxfId="14303" priority="1844" operator="lessThan">
      <formula>$C$4</formula>
    </cfRule>
  </conditionalFormatting>
  <conditionalFormatting sqref="BV34">
    <cfRule type="cellIs" dxfId="14302" priority="1845" operator="lessThan">
      <formula>$C$4</formula>
    </cfRule>
  </conditionalFormatting>
  <conditionalFormatting sqref="BV35">
    <cfRule type="cellIs" dxfId="14301" priority="1846" operator="lessThan">
      <formula>$C$4</formula>
    </cfRule>
  </conditionalFormatting>
  <conditionalFormatting sqref="BV36">
    <cfRule type="cellIs" dxfId="14300" priority="1847" operator="lessThan">
      <formula>$C$4</formula>
    </cfRule>
  </conditionalFormatting>
  <conditionalFormatting sqref="BV37">
    <cfRule type="cellIs" dxfId="14299" priority="1848" operator="lessThan">
      <formula>$C$4</formula>
    </cfRule>
  </conditionalFormatting>
  <conditionalFormatting sqref="BV38">
    <cfRule type="cellIs" dxfId="14298" priority="1849" operator="lessThan">
      <formula>$C$4</formula>
    </cfRule>
  </conditionalFormatting>
  <conditionalFormatting sqref="BV39">
    <cfRule type="cellIs" dxfId="14297" priority="1850" operator="lessThan">
      <formula>$C$4</formula>
    </cfRule>
  </conditionalFormatting>
  <conditionalFormatting sqref="BV40">
    <cfRule type="cellIs" dxfId="14296" priority="1851" operator="lessThan">
      <formula>$C$4</formula>
    </cfRule>
  </conditionalFormatting>
  <conditionalFormatting sqref="BV41">
    <cfRule type="cellIs" dxfId="14295" priority="1852" operator="lessThan">
      <formula>$C$4</formula>
    </cfRule>
  </conditionalFormatting>
  <conditionalFormatting sqref="BV42">
    <cfRule type="cellIs" dxfId="14294" priority="1853" operator="lessThan">
      <formula>$C$4</formula>
    </cfRule>
  </conditionalFormatting>
  <conditionalFormatting sqref="BV43">
    <cfRule type="cellIs" dxfId="14293" priority="1854" operator="lessThan">
      <formula>$C$4</formula>
    </cfRule>
  </conditionalFormatting>
  <conditionalFormatting sqref="BV44">
    <cfRule type="cellIs" dxfId="14292" priority="1855" operator="lessThan">
      <formula>$C$4</formula>
    </cfRule>
  </conditionalFormatting>
  <conditionalFormatting sqref="BV45">
    <cfRule type="cellIs" dxfId="14291" priority="1856" operator="lessThan">
      <formula>$C$4</formula>
    </cfRule>
  </conditionalFormatting>
  <conditionalFormatting sqref="BV46">
    <cfRule type="cellIs" dxfId="14290" priority="1857" operator="lessThan">
      <formula>$C$4</formula>
    </cfRule>
  </conditionalFormatting>
  <conditionalFormatting sqref="BV47">
    <cfRule type="cellIs" dxfId="14289" priority="1858" operator="lessThan">
      <formula>$C$4</formula>
    </cfRule>
  </conditionalFormatting>
  <conditionalFormatting sqref="BV48">
    <cfRule type="cellIs" dxfId="14288" priority="1859" operator="lessThan">
      <formula>$C$4</formula>
    </cfRule>
  </conditionalFormatting>
  <conditionalFormatting sqref="BV49">
    <cfRule type="cellIs" dxfId="14287" priority="1860" operator="lessThan">
      <formula>$C$4</formula>
    </cfRule>
  </conditionalFormatting>
  <conditionalFormatting sqref="BV50">
    <cfRule type="cellIs" dxfId="14286" priority="1861" operator="lessThan">
      <formula>$C$4</formula>
    </cfRule>
  </conditionalFormatting>
  <conditionalFormatting sqref="BV51">
    <cfRule type="cellIs" dxfId="14285" priority="1862" operator="lessThan">
      <formula>$C$4</formula>
    </cfRule>
  </conditionalFormatting>
  <conditionalFormatting sqref="BV52">
    <cfRule type="cellIs" dxfId="14284" priority="1863" operator="lessThan">
      <formula>$C$4</formula>
    </cfRule>
  </conditionalFormatting>
  <conditionalFormatting sqref="BV53">
    <cfRule type="cellIs" dxfId="14283" priority="1864" operator="lessThan">
      <formula>$C$4</formula>
    </cfRule>
  </conditionalFormatting>
  <conditionalFormatting sqref="BV54">
    <cfRule type="cellIs" dxfId="14282" priority="1865" operator="lessThan">
      <formula>$C$4</formula>
    </cfRule>
  </conditionalFormatting>
  <conditionalFormatting sqref="BV55">
    <cfRule type="cellIs" dxfId="14281" priority="1866" operator="lessThan">
      <formula>$C$4</formula>
    </cfRule>
  </conditionalFormatting>
  <conditionalFormatting sqref="BV56">
    <cfRule type="cellIs" dxfId="14280" priority="1867" operator="lessThan">
      <formula>$C$4</formula>
    </cfRule>
  </conditionalFormatting>
  <conditionalFormatting sqref="BV57">
    <cfRule type="cellIs" dxfId="14279" priority="1868" operator="lessThan">
      <formula>$C$4</formula>
    </cfRule>
  </conditionalFormatting>
  <conditionalFormatting sqref="BV58">
    <cfRule type="cellIs" dxfId="14278" priority="1869" operator="lessThan">
      <formula>$C$4</formula>
    </cfRule>
  </conditionalFormatting>
  <conditionalFormatting sqref="BV59">
    <cfRule type="cellIs" dxfId="14277" priority="1870" operator="lessThan">
      <formula>$C$4</formula>
    </cfRule>
  </conditionalFormatting>
  <conditionalFormatting sqref="BV60">
    <cfRule type="cellIs" dxfId="14276" priority="1871" operator="lessThan">
      <formula>$C$4</formula>
    </cfRule>
  </conditionalFormatting>
  <conditionalFormatting sqref="BW11:BW60">
    <cfRule type="cellIs" dxfId="14275" priority="1872" operator="lessThan">
      <formula>$C$4</formula>
    </cfRule>
  </conditionalFormatting>
  <conditionalFormatting sqref="BX46">
    <cfRule type="cellIs" dxfId="14274" priority="1957" operator="lessThan">
      <formula>$C$4</formula>
    </cfRule>
  </conditionalFormatting>
  <conditionalFormatting sqref="BX47">
    <cfRule type="cellIs" dxfId="14273" priority="1958" operator="lessThan">
      <formula>$C$4</formula>
    </cfRule>
  </conditionalFormatting>
  <conditionalFormatting sqref="BX48">
    <cfRule type="cellIs" dxfId="14272" priority="1959" operator="lessThan">
      <formula>$C$4</formula>
    </cfRule>
  </conditionalFormatting>
  <conditionalFormatting sqref="BX49">
    <cfRule type="cellIs" dxfId="14271" priority="1960" operator="lessThan">
      <formula>$C$4</formula>
    </cfRule>
  </conditionalFormatting>
  <conditionalFormatting sqref="BX50">
    <cfRule type="cellIs" dxfId="14270" priority="1961" operator="lessThan">
      <formula>$C$4</formula>
    </cfRule>
  </conditionalFormatting>
  <conditionalFormatting sqref="BX51">
    <cfRule type="cellIs" dxfId="14269" priority="1962" operator="lessThan">
      <formula>$C$4</formula>
    </cfRule>
  </conditionalFormatting>
  <conditionalFormatting sqref="BX52">
    <cfRule type="cellIs" dxfId="14268" priority="1963" operator="lessThan">
      <formula>$C$4</formula>
    </cfRule>
  </conditionalFormatting>
  <conditionalFormatting sqref="BX53">
    <cfRule type="cellIs" dxfId="14267" priority="1964" operator="lessThan">
      <formula>$C$4</formula>
    </cfRule>
  </conditionalFormatting>
  <conditionalFormatting sqref="BX54">
    <cfRule type="cellIs" dxfId="14266" priority="1965" operator="lessThan">
      <formula>$C$4</formula>
    </cfRule>
  </conditionalFormatting>
  <conditionalFormatting sqref="BX55">
    <cfRule type="cellIs" dxfId="14265" priority="1966" operator="lessThan">
      <formula>$C$4</formula>
    </cfRule>
  </conditionalFormatting>
  <conditionalFormatting sqref="BX56">
    <cfRule type="cellIs" dxfId="14264" priority="1967" operator="lessThan">
      <formula>$C$4</formula>
    </cfRule>
  </conditionalFormatting>
  <conditionalFormatting sqref="BX57">
    <cfRule type="cellIs" dxfId="14263" priority="1968" operator="lessThan">
      <formula>$C$4</formula>
    </cfRule>
  </conditionalFormatting>
  <conditionalFormatting sqref="BX58">
    <cfRule type="cellIs" dxfId="14262" priority="1969" operator="lessThan">
      <formula>$C$4</formula>
    </cfRule>
  </conditionalFormatting>
  <conditionalFormatting sqref="BX59">
    <cfRule type="cellIs" dxfId="14261" priority="1970" operator="lessThan">
      <formula>$C$4</formula>
    </cfRule>
  </conditionalFormatting>
  <conditionalFormatting sqref="BX60">
    <cfRule type="cellIs" dxfId="14260" priority="1971" operator="lessThan">
      <formula>$C$4</formula>
    </cfRule>
  </conditionalFormatting>
  <conditionalFormatting sqref="BY11:BY45">
    <cfRule type="cellIs" dxfId="14259" priority="1972" operator="lessThan">
      <formula>$C$4</formula>
    </cfRule>
  </conditionalFormatting>
  <conditionalFormatting sqref="BY46">
    <cfRule type="cellIs" dxfId="14258" priority="2007" operator="lessThan">
      <formula>$C$4</formula>
    </cfRule>
  </conditionalFormatting>
  <conditionalFormatting sqref="BY47">
    <cfRule type="cellIs" dxfId="14257" priority="2008" operator="lessThan">
      <formula>$C$4</formula>
    </cfRule>
  </conditionalFormatting>
  <conditionalFormatting sqref="BY48">
    <cfRule type="cellIs" dxfId="14256" priority="2009" operator="lessThan">
      <formula>$C$4</formula>
    </cfRule>
  </conditionalFormatting>
  <conditionalFormatting sqref="BY49">
    <cfRule type="cellIs" dxfId="14255" priority="2010" operator="lessThan">
      <formula>$C$4</formula>
    </cfRule>
  </conditionalFormatting>
  <conditionalFormatting sqref="BY50">
    <cfRule type="cellIs" dxfId="14254" priority="2011" operator="lessThan">
      <formula>$C$4</formula>
    </cfRule>
  </conditionalFormatting>
  <conditionalFormatting sqref="BY51">
    <cfRule type="cellIs" dxfId="14253" priority="2012" operator="lessThan">
      <formula>$C$4</formula>
    </cfRule>
  </conditionalFormatting>
  <conditionalFormatting sqref="BY52">
    <cfRule type="cellIs" dxfId="14252" priority="2013" operator="lessThan">
      <formula>$C$4</formula>
    </cfRule>
  </conditionalFormatting>
  <conditionalFormatting sqref="BY53">
    <cfRule type="cellIs" dxfId="14251" priority="2014" operator="lessThan">
      <formula>$C$4</formula>
    </cfRule>
  </conditionalFormatting>
  <conditionalFormatting sqref="BY54">
    <cfRule type="cellIs" dxfId="14250" priority="2015" operator="lessThan">
      <formula>$C$4</formula>
    </cfRule>
  </conditionalFormatting>
  <conditionalFormatting sqref="BY55">
    <cfRule type="cellIs" dxfId="14249" priority="2016" operator="lessThan">
      <formula>$C$4</formula>
    </cfRule>
  </conditionalFormatting>
  <conditionalFormatting sqref="BY56">
    <cfRule type="cellIs" dxfId="14248" priority="2017" operator="lessThan">
      <formula>$C$4</formula>
    </cfRule>
  </conditionalFormatting>
  <conditionalFormatting sqref="BY57">
    <cfRule type="cellIs" dxfId="14247" priority="2018" operator="lessThan">
      <formula>$C$4</formula>
    </cfRule>
  </conditionalFormatting>
  <conditionalFormatting sqref="BY58">
    <cfRule type="cellIs" dxfId="14246" priority="2019" operator="lessThan">
      <formula>$C$4</formula>
    </cfRule>
  </conditionalFormatting>
  <conditionalFormatting sqref="BY59">
    <cfRule type="cellIs" dxfId="14245" priority="2020" operator="lessThan">
      <formula>$C$4</formula>
    </cfRule>
  </conditionalFormatting>
  <conditionalFormatting sqref="BY60">
    <cfRule type="cellIs" dxfId="14244" priority="2021" operator="lessThan">
      <formula>$C$4</formula>
    </cfRule>
  </conditionalFormatting>
  <conditionalFormatting sqref="BZ11">
    <cfRule type="cellIs" dxfId="14243" priority="2022" operator="lessThan">
      <formula>$C$4</formula>
    </cfRule>
  </conditionalFormatting>
  <conditionalFormatting sqref="BZ12">
    <cfRule type="cellIs" dxfId="14242" priority="2023" operator="lessThan">
      <formula>$C$4</formula>
    </cfRule>
  </conditionalFormatting>
  <conditionalFormatting sqref="BZ13">
    <cfRule type="cellIs" dxfId="14241" priority="2024" operator="lessThan">
      <formula>$C$4</formula>
    </cfRule>
  </conditionalFormatting>
  <conditionalFormatting sqref="BZ14">
    <cfRule type="cellIs" dxfId="14240" priority="2025" operator="lessThan">
      <formula>$C$4</formula>
    </cfRule>
  </conditionalFormatting>
  <conditionalFormatting sqref="BZ15">
    <cfRule type="cellIs" dxfId="14239" priority="2026" operator="lessThan">
      <formula>$C$4</formula>
    </cfRule>
  </conditionalFormatting>
  <conditionalFormatting sqref="BZ16">
    <cfRule type="cellIs" dxfId="14238" priority="2027" operator="lessThan">
      <formula>$C$4</formula>
    </cfRule>
  </conditionalFormatting>
  <conditionalFormatting sqref="BZ17">
    <cfRule type="cellIs" dxfId="14237" priority="2028" operator="lessThan">
      <formula>$C$4</formula>
    </cfRule>
  </conditionalFormatting>
  <conditionalFormatting sqref="BZ18">
    <cfRule type="cellIs" dxfId="14236" priority="2029" operator="lessThan">
      <formula>$C$4</formula>
    </cfRule>
  </conditionalFormatting>
  <conditionalFormatting sqref="BZ19">
    <cfRule type="cellIs" dxfId="14235" priority="2030" operator="lessThan">
      <formula>$C$4</formula>
    </cfRule>
  </conditionalFormatting>
  <conditionalFormatting sqref="BZ20">
    <cfRule type="cellIs" dxfId="14234" priority="2031" operator="lessThan">
      <formula>$C$4</formula>
    </cfRule>
  </conditionalFormatting>
  <conditionalFormatting sqref="BZ21">
    <cfRule type="cellIs" dxfId="14233" priority="2032" operator="lessThan">
      <formula>$C$4</formula>
    </cfRule>
  </conditionalFormatting>
  <conditionalFormatting sqref="BZ22">
    <cfRule type="cellIs" dxfId="14232" priority="2033" operator="lessThan">
      <formula>$C$4</formula>
    </cfRule>
  </conditionalFormatting>
  <conditionalFormatting sqref="BZ23">
    <cfRule type="cellIs" dxfId="14231" priority="2034" operator="lessThan">
      <formula>$C$4</formula>
    </cfRule>
  </conditionalFormatting>
  <conditionalFormatting sqref="BZ24">
    <cfRule type="cellIs" dxfId="14230" priority="2035" operator="lessThan">
      <formula>$C$4</formula>
    </cfRule>
  </conditionalFormatting>
  <conditionalFormatting sqref="BZ25">
    <cfRule type="cellIs" dxfId="14229" priority="2036" operator="lessThan">
      <formula>$C$4</formula>
    </cfRule>
  </conditionalFormatting>
  <conditionalFormatting sqref="BZ26">
    <cfRule type="cellIs" dxfId="14228" priority="2037" operator="lessThan">
      <formula>$C$4</formula>
    </cfRule>
  </conditionalFormatting>
  <conditionalFormatting sqref="BZ27">
    <cfRule type="cellIs" dxfId="14227" priority="2038" operator="lessThan">
      <formula>$C$4</formula>
    </cfRule>
  </conditionalFormatting>
  <conditionalFormatting sqref="BZ28">
    <cfRule type="cellIs" dxfId="14226" priority="2039" operator="lessThan">
      <formula>$C$4</formula>
    </cfRule>
  </conditionalFormatting>
  <conditionalFormatting sqref="BZ29">
    <cfRule type="cellIs" dxfId="14225" priority="2040" operator="lessThan">
      <formula>$C$4</formula>
    </cfRule>
  </conditionalFormatting>
  <conditionalFormatting sqref="BZ30">
    <cfRule type="cellIs" dxfId="14224" priority="2041" operator="lessThan">
      <formula>$C$4</formula>
    </cfRule>
  </conditionalFormatting>
  <conditionalFormatting sqref="BZ31">
    <cfRule type="cellIs" dxfId="14223" priority="2042" operator="lessThan">
      <formula>$C$4</formula>
    </cfRule>
  </conditionalFormatting>
  <conditionalFormatting sqref="BZ32">
    <cfRule type="cellIs" dxfId="14222" priority="2043" operator="lessThan">
      <formula>$C$4</formula>
    </cfRule>
  </conditionalFormatting>
  <conditionalFormatting sqref="BZ33">
    <cfRule type="cellIs" dxfId="14221" priority="2044" operator="lessThan">
      <formula>$C$4</formula>
    </cfRule>
  </conditionalFormatting>
  <conditionalFormatting sqref="BZ34">
    <cfRule type="cellIs" dxfId="14220" priority="2045" operator="lessThan">
      <formula>$C$4</formula>
    </cfRule>
  </conditionalFormatting>
  <conditionalFormatting sqref="BZ35">
    <cfRule type="cellIs" dxfId="14219" priority="2046" operator="lessThan">
      <formula>$C$4</formula>
    </cfRule>
  </conditionalFormatting>
  <conditionalFormatting sqref="BZ36">
    <cfRule type="cellIs" dxfId="14218" priority="2047" operator="lessThan">
      <formula>$C$4</formula>
    </cfRule>
  </conditionalFormatting>
  <conditionalFormatting sqref="BZ37">
    <cfRule type="cellIs" dxfId="14217" priority="2048" operator="lessThan">
      <formula>$C$4</formula>
    </cfRule>
  </conditionalFormatting>
  <conditionalFormatting sqref="BZ38">
    <cfRule type="cellIs" dxfId="14216" priority="2049" operator="lessThan">
      <formula>$C$4</formula>
    </cfRule>
  </conditionalFormatting>
  <conditionalFormatting sqref="BZ39">
    <cfRule type="cellIs" dxfId="14215" priority="2050" operator="lessThan">
      <formula>$C$4</formula>
    </cfRule>
  </conditionalFormatting>
  <conditionalFormatting sqref="BZ40">
    <cfRule type="cellIs" dxfId="14214" priority="2051" operator="lessThan">
      <formula>$C$4</formula>
    </cfRule>
  </conditionalFormatting>
  <conditionalFormatting sqref="BZ41">
    <cfRule type="cellIs" dxfId="14213" priority="2052" operator="lessThan">
      <formula>$C$4</formula>
    </cfRule>
  </conditionalFormatting>
  <conditionalFormatting sqref="BZ42">
    <cfRule type="cellIs" dxfId="14212" priority="2053" operator="lessThan">
      <formula>$C$4</formula>
    </cfRule>
  </conditionalFormatting>
  <conditionalFormatting sqref="BZ43">
    <cfRule type="cellIs" dxfId="14211" priority="2054" operator="lessThan">
      <formula>$C$4</formula>
    </cfRule>
  </conditionalFormatting>
  <conditionalFormatting sqref="BZ44">
    <cfRule type="cellIs" dxfId="14210" priority="2055" operator="lessThan">
      <formula>$C$4</formula>
    </cfRule>
  </conditionalFormatting>
  <conditionalFormatting sqref="BZ45">
    <cfRule type="cellIs" dxfId="14209" priority="2056" operator="lessThan">
      <formula>$C$4</formula>
    </cfRule>
  </conditionalFormatting>
  <conditionalFormatting sqref="BZ46">
    <cfRule type="cellIs" dxfId="14208" priority="2057" operator="lessThan">
      <formula>$C$4</formula>
    </cfRule>
  </conditionalFormatting>
  <conditionalFormatting sqref="BZ47">
    <cfRule type="cellIs" dxfId="14207" priority="2058" operator="lessThan">
      <formula>$C$4</formula>
    </cfRule>
  </conditionalFormatting>
  <conditionalFormatting sqref="BZ48">
    <cfRule type="cellIs" dxfId="14206" priority="2059" operator="lessThan">
      <formula>$C$4</formula>
    </cfRule>
  </conditionalFormatting>
  <conditionalFormatting sqref="BZ49">
    <cfRule type="cellIs" dxfId="14205" priority="2060" operator="lessThan">
      <formula>$C$4</formula>
    </cfRule>
  </conditionalFormatting>
  <conditionalFormatting sqref="BZ50">
    <cfRule type="cellIs" dxfId="14204" priority="2061" operator="lessThan">
      <formula>$C$4</formula>
    </cfRule>
  </conditionalFormatting>
  <conditionalFormatting sqref="BZ51">
    <cfRule type="cellIs" dxfId="14203" priority="2062" operator="lessThan">
      <formula>$C$4</formula>
    </cfRule>
  </conditionalFormatting>
  <conditionalFormatting sqref="BZ52">
    <cfRule type="cellIs" dxfId="14202" priority="2063" operator="lessThan">
      <formula>$C$4</formula>
    </cfRule>
  </conditionalFormatting>
  <conditionalFormatting sqref="BZ53">
    <cfRule type="cellIs" dxfId="14201" priority="2064" operator="lessThan">
      <formula>$C$4</formula>
    </cfRule>
  </conditionalFormatting>
  <conditionalFormatting sqref="BZ54">
    <cfRule type="cellIs" dxfId="14200" priority="2065" operator="lessThan">
      <formula>$C$4</formula>
    </cfRule>
  </conditionalFormatting>
  <conditionalFormatting sqref="BZ55">
    <cfRule type="cellIs" dxfId="14199" priority="2066" operator="lessThan">
      <formula>$C$4</formula>
    </cfRule>
  </conditionalFormatting>
  <conditionalFormatting sqref="BZ56">
    <cfRule type="cellIs" dxfId="14198" priority="2067" operator="lessThan">
      <formula>$C$4</formula>
    </cfRule>
  </conditionalFormatting>
  <conditionalFormatting sqref="BZ57">
    <cfRule type="cellIs" dxfId="14197" priority="2068" operator="lessThan">
      <formula>$C$4</formula>
    </cfRule>
  </conditionalFormatting>
  <conditionalFormatting sqref="BZ58">
    <cfRule type="cellIs" dxfId="14196" priority="2069" operator="lessThan">
      <formula>$C$4</formula>
    </cfRule>
  </conditionalFormatting>
  <conditionalFormatting sqref="BZ59">
    <cfRule type="cellIs" dxfId="14195" priority="2070" operator="lessThan">
      <formula>$C$4</formula>
    </cfRule>
  </conditionalFormatting>
  <conditionalFormatting sqref="BZ60">
    <cfRule type="cellIs" dxfId="14194" priority="2071" operator="lessThan">
      <formula>$C$4</formula>
    </cfRule>
  </conditionalFormatting>
  <conditionalFormatting sqref="CA11">
    <cfRule type="cellIs" dxfId="14193" priority="2072" operator="lessThan">
      <formula>$C$4</formula>
    </cfRule>
  </conditionalFormatting>
  <conditionalFormatting sqref="CA12">
    <cfRule type="cellIs" dxfId="14192" priority="2073" operator="lessThan">
      <formula>$C$4</formula>
    </cfRule>
  </conditionalFormatting>
  <conditionalFormatting sqref="CA13">
    <cfRule type="cellIs" dxfId="14191" priority="2074" operator="lessThan">
      <formula>$C$4</formula>
    </cfRule>
  </conditionalFormatting>
  <conditionalFormatting sqref="CA14">
    <cfRule type="cellIs" dxfId="14190" priority="2075" operator="lessThan">
      <formula>$C$4</formula>
    </cfRule>
  </conditionalFormatting>
  <conditionalFormatting sqref="CA15">
    <cfRule type="cellIs" dxfId="14189" priority="2076" operator="lessThan">
      <formula>$C$4</formula>
    </cfRule>
  </conditionalFormatting>
  <conditionalFormatting sqref="CA16">
    <cfRule type="cellIs" dxfId="14188" priority="2077" operator="lessThan">
      <formula>$C$4</formula>
    </cfRule>
  </conditionalFormatting>
  <conditionalFormatting sqref="CA17">
    <cfRule type="cellIs" dxfId="14187" priority="2078" operator="lessThan">
      <formula>$C$4</formula>
    </cfRule>
  </conditionalFormatting>
  <conditionalFormatting sqref="CA18">
    <cfRule type="cellIs" dxfId="14186" priority="2079" operator="lessThan">
      <formula>$C$4</formula>
    </cfRule>
  </conditionalFormatting>
  <conditionalFormatting sqref="CA19">
    <cfRule type="cellIs" dxfId="14185" priority="2080" operator="lessThan">
      <formula>$C$4</formula>
    </cfRule>
  </conditionalFormatting>
  <conditionalFormatting sqref="CA20">
    <cfRule type="cellIs" dxfId="14184" priority="2081" operator="lessThan">
      <formula>$C$4</formula>
    </cfRule>
  </conditionalFormatting>
  <conditionalFormatting sqref="CA21">
    <cfRule type="cellIs" dxfId="14183" priority="2082" operator="lessThan">
      <formula>$C$4</formula>
    </cfRule>
  </conditionalFormatting>
  <conditionalFormatting sqref="CA22">
    <cfRule type="cellIs" dxfId="14182" priority="2083" operator="lessThan">
      <formula>$C$4</formula>
    </cfRule>
  </conditionalFormatting>
  <conditionalFormatting sqref="CA23">
    <cfRule type="cellIs" dxfId="14181" priority="2084" operator="lessThan">
      <formula>$C$4</formula>
    </cfRule>
  </conditionalFormatting>
  <conditionalFormatting sqref="CA24">
    <cfRule type="cellIs" dxfId="14180" priority="2085" operator="lessThan">
      <formula>$C$4</formula>
    </cfRule>
  </conditionalFormatting>
  <conditionalFormatting sqref="CA25">
    <cfRule type="cellIs" dxfId="14179" priority="2086" operator="lessThan">
      <formula>$C$4</formula>
    </cfRule>
  </conditionalFormatting>
  <conditionalFormatting sqref="CA26">
    <cfRule type="cellIs" dxfId="14178" priority="2087" operator="lessThan">
      <formula>$C$4</formula>
    </cfRule>
  </conditionalFormatting>
  <conditionalFormatting sqref="CA27">
    <cfRule type="cellIs" dxfId="14177" priority="2088" operator="lessThan">
      <formula>$C$4</formula>
    </cfRule>
  </conditionalFormatting>
  <conditionalFormatting sqref="CA28">
    <cfRule type="cellIs" dxfId="14176" priority="2089" operator="lessThan">
      <formula>$C$4</formula>
    </cfRule>
  </conditionalFormatting>
  <conditionalFormatting sqref="CA29">
    <cfRule type="cellIs" dxfId="14175" priority="2090" operator="lessThan">
      <formula>$C$4</formula>
    </cfRule>
  </conditionalFormatting>
  <conditionalFormatting sqref="CA30">
    <cfRule type="cellIs" dxfId="14174" priority="2091" operator="lessThan">
      <formula>$C$4</formula>
    </cfRule>
  </conditionalFormatting>
  <conditionalFormatting sqref="CA31">
    <cfRule type="cellIs" dxfId="14173" priority="2092" operator="lessThan">
      <formula>$C$4</formula>
    </cfRule>
  </conditionalFormatting>
  <conditionalFormatting sqref="CA32">
    <cfRule type="cellIs" dxfId="14172" priority="2093" operator="lessThan">
      <formula>$C$4</formula>
    </cfRule>
  </conditionalFormatting>
  <conditionalFormatting sqref="CA33">
    <cfRule type="cellIs" dxfId="14171" priority="2094" operator="lessThan">
      <formula>$C$4</formula>
    </cfRule>
  </conditionalFormatting>
  <conditionalFormatting sqref="CA34">
    <cfRule type="cellIs" dxfId="14170" priority="2095" operator="lessThan">
      <formula>$C$4</formula>
    </cfRule>
  </conditionalFormatting>
  <conditionalFormatting sqref="CA35">
    <cfRule type="cellIs" dxfId="14169" priority="2096" operator="lessThan">
      <formula>$C$4</formula>
    </cfRule>
  </conditionalFormatting>
  <conditionalFormatting sqref="CA36">
    <cfRule type="cellIs" dxfId="14168" priority="2097" operator="lessThan">
      <formula>$C$4</formula>
    </cfRule>
  </conditionalFormatting>
  <conditionalFormatting sqref="CA37">
    <cfRule type="cellIs" dxfId="14167" priority="2098" operator="lessThan">
      <formula>$C$4</formula>
    </cfRule>
  </conditionalFormatting>
  <conditionalFormatting sqref="CA38">
    <cfRule type="cellIs" dxfId="14166" priority="2099" operator="lessThan">
      <formula>$C$4</formula>
    </cfRule>
  </conditionalFormatting>
  <conditionalFormatting sqref="CA39">
    <cfRule type="cellIs" dxfId="14165" priority="2100" operator="lessThan">
      <formula>$C$4</formula>
    </cfRule>
  </conditionalFormatting>
  <conditionalFormatting sqref="CA40">
    <cfRule type="cellIs" dxfId="14164" priority="2101" operator="lessThan">
      <formula>$C$4</formula>
    </cfRule>
  </conditionalFormatting>
  <conditionalFormatting sqref="CA41">
    <cfRule type="cellIs" dxfId="14163" priority="2102" operator="lessThan">
      <formula>$C$4</formula>
    </cfRule>
  </conditionalFormatting>
  <conditionalFormatting sqref="CA42">
    <cfRule type="cellIs" dxfId="14162" priority="2103" operator="lessThan">
      <formula>$C$4</formula>
    </cfRule>
  </conditionalFormatting>
  <conditionalFormatting sqref="CA43">
    <cfRule type="cellIs" dxfId="14161" priority="2104" operator="lessThan">
      <formula>$C$4</formula>
    </cfRule>
  </conditionalFormatting>
  <conditionalFormatting sqref="CA44">
    <cfRule type="cellIs" dxfId="14160" priority="2105" operator="lessThan">
      <formula>$C$4</formula>
    </cfRule>
  </conditionalFormatting>
  <conditionalFormatting sqref="CA45">
    <cfRule type="cellIs" dxfId="14159" priority="2106" operator="lessThan">
      <formula>$C$4</formula>
    </cfRule>
  </conditionalFormatting>
  <conditionalFormatting sqref="CA46">
    <cfRule type="cellIs" dxfId="14158" priority="2107" operator="lessThan">
      <formula>$C$4</formula>
    </cfRule>
  </conditionalFormatting>
  <conditionalFormatting sqref="CA47">
    <cfRule type="cellIs" dxfId="14157" priority="2108" operator="lessThan">
      <formula>$C$4</formula>
    </cfRule>
  </conditionalFormatting>
  <conditionalFormatting sqref="CA48">
    <cfRule type="cellIs" dxfId="14156" priority="2109" operator="lessThan">
      <formula>$C$4</formula>
    </cfRule>
  </conditionalFormatting>
  <conditionalFormatting sqref="CA49">
    <cfRule type="cellIs" dxfId="14155" priority="2110" operator="lessThan">
      <formula>$C$4</formula>
    </cfRule>
  </conditionalFormatting>
  <conditionalFormatting sqref="CA50">
    <cfRule type="cellIs" dxfId="14154" priority="2111" operator="lessThan">
      <formula>$C$4</formula>
    </cfRule>
  </conditionalFormatting>
  <conditionalFormatting sqref="CA51">
    <cfRule type="cellIs" dxfId="14153" priority="2112" operator="lessThan">
      <formula>$C$4</formula>
    </cfRule>
  </conditionalFormatting>
  <conditionalFormatting sqref="CA52">
    <cfRule type="cellIs" dxfId="14152" priority="2113" operator="lessThan">
      <formula>$C$4</formula>
    </cfRule>
  </conditionalFormatting>
  <conditionalFormatting sqref="CA53">
    <cfRule type="cellIs" dxfId="14151" priority="2114" operator="lessThan">
      <formula>$C$4</formula>
    </cfRule>
  </conditionalFormatting>
  <conditionalFormatting sqref="CA54">
    <cfRule type="cellIs" dxfId="14150" priority="2115" operator="lessThan">
      <formula>$C$4</formula>
    </cfRule>
  </conditionalFormatting>
  <conditionalFormatting sqref="CA55">
    <cfRule type="cellIs" dxfId="14149" priority="2116" operator="lessThan">
      <formula>$C$4</formula>
    </cfRule>
  </conditionalFormatting>
  <conditionalFormatting sqref="CA56">
    <cfRule type="cellIs" dxfId="14148" priority="2117" operator="lessThan">
      <formula>$C$4</formula>
    </cfRule>
  </conditionalFormatting>
  <conditionalFormatting sqref="CA57">
    <cfRule type="cellIs" dxfId="14147" priority="2118" operator="lessThan">
      <formula>$C$4</formula>
    </cfRule>
  </conditionalFormatting>
  <conditionalFormatting sqref="CA58">
    <cfRule type="cellIs" dxfId="14146" priority="2119" operator="lessThan">
      <formula>$C$4</formula>
    </cfRule>
  </conditionalFormatting>
  <conditionalFormatting sqref="CA59">
    <cfRule type="cellIs" dxfId="14145" priority="2120" operator="lessThan">
      <formula>$C$4</formula>
    </cfRule>
  </conditionalFormatting>
  <conditionalFormatting sqref="CA60">
    <cfRule type="cellIs" dxfId="14144" priority="2121" operator="lessThan">
      <formula>$C$4</formula>
    </cfRule>
  </conditionalFormatting>
  <conditionalFormatting sqref="CB11">
    <cfRule type="cellIs" dxfId="14143" priority="2122" operator="lessThan">
      <formula>$C$4</formula>
    </cfRule>
  </conditionalFormatting>
  <conditionalFormatting sqref="CB12">
    <cfRule type="cellIs" dxfId="14142" priority="2123" operator="lessThan">
      <formula>$C$4</formula>
    </cfRule>
  </conditionalFormatting>
  <conditionalFormatting sqref="CB13">
    <cfRule type="cellIs" dxfId="14141" priority="2124" operator="lessThan">
      <formula>$C$4</formula>
    </cfRule>
  </conditionalFormatting>
  <conditionalFormatting sqref="CB14">
    <cfRule type="cellIs" dxfId="14140" priority="2125" operator="lessThan">
      <formula>$C$4</formula>
    </cfRule>
  </conditionalFormatting>
  <conditionalFormatting sqref="CB15">
    <cfRule type="cellIs" dxfId="14139" priority="2126" operator="lessThan">
      <formula>$C$4</formula>
    </cfRule>
  </conditionalFormatting>
  <conditionalFormatting sqref="CB16">
    <cfRule type="cellIs" dxfId="14138" priority="2127" operator="lessThan">
      <formula>$C$4</formula>
    </cfRule>
  </conditionalFormatting>
  <conditionalFormatting sqref="CB17">
    <cfRule type="cellIs" dxfId="14137" priority="2128" operator="lessThan">
      <formula>$C$4</formula>
    </cfRule>
  </conditionalFormatting>
  <conditionalFormatting sqref="CB18">
    <cfRule type="cellIs" dxfId="14136" priority="2129" operator="lessThan">
      <formula>$C$4</formula>
    </cfRule>
  </conditionalFormatting>
  <conditionalFormatting sqref="CB19">
    <cfRule type="cellIs" dxfId="14135" priority="2130" operator="lessThan">
      <formula>$C$4</formula>
    </cfRule>
  </conditionalFormatting>
  <conditionalFormatting sqref="CB20">
    <cfRule type="cellIs" dxfId="14134" priority="2131" operator="lessThan">
      <formula>$C$4</formula>
    </cfRule>
  </conditionalFormatting>
  <conditionalFormatting sqref="CB21">
    <cfRule type="cellIs" dxfId="14133" priority="2132" operator="lessThan">
      <formula>$C$4</formula>
    </cfRule>
  </conditionalFormatting>
  <conditionalFormatting sqref="CB22">
    <cfRule type="cellIs" dxfId="14132" priority="2133" operator="lessThan">
      <formula>$C$4</formula>
    </cfRule>
  </conditionalFormatting>
  <conditionalFormatting sqref="CB23">
    <cfRule type="cellIs" dxfId="14131" priority="2134" operator="lessThan">
      <formula>$C$4</formula>
    </cfRule>
  </conditionalFormatting>
  <conditionalFormatting sqref="CB24">
    <cfRule type="cellIs" dxfId="14130" priority="2135" operator="lessThan">
      <formula>$C$4</formula>
    </cfRule>
  </conditionalFormatting>
  <conditionalFormatting sqref="CB25">
    <cfRule type="cellIs" dxfId="14129" priority="2136" operator="lessThan">
      <formula>$C$4</formula>
    </cfRule>
  </conditionalFormatting>
  <conditionalFormatting sqref="CB26">
    <cfRule type="cellIs" dxfId="14128" priority="2137" operator="lessThan">
      <formula>$C$4</formula>
    </cfRule>
  </conditionalFormatting>
  <conditionalFormatting sqref="CB27">
    <cfRule type="cellIs" dxfId="14127" priority="2138" operator="lessThan">
      <formula>$C$4</formula>
    </cfRule>
  </conditionalFormatting>
  <conditionalFormatting sqref="CB28">
    <cfRule type="cellIs" dxfId="14126" priority="2139" operator="lessThan">
      <formula>$C$4</formula>
    </cfRule>
  </conditionalFormatting>
  <conditionalFormatting sqref="CB29">
    <cfRule type="cellIs" dxfId="14125" priority="2140" operator="lessThan">
      <formula>$C$4</formula>
    </cfRule>
  </conditionalFormatting>
  <conditionalFormatting sqref="CB30">
    <cfRule type="cellIs" dxfId="14124" priority="2141" operator="lessThan">
      <formula>$C$4</formula>
    </cfRule>
  </conditionalFormatting>
  <conditionalFormatting sqref="CB31">
    <cfRule type="cellIs" dxfId="14123" priority="2142" operator="lessThan">
      <formula>$C$4</formula>
    </cfRule>
  </conditionalFormatting>
  <conditionalFormatting sqref="CB32">
    <cfRule type="cellIs" dxfId="14122" priority="2143" operator="lessThan">
      <formula>$C$4</formula>
    </cfRule>
  </conditionalFormatting>
  <conditionalFormatting sqref="CB33">
    <cfRule type="cellIs" dxfId="14121" priority="2144" operator="lessThan">
      <formula>$C$4</formula>
    </cfRule>
  </conditionalFormatting>
  <conditionalFormatting sqref="CB34">
    <cfRule type="cellIs" dxfId="14120" priority="2145" operator="lessThan">
      <formula>$C$4</formula>
    </cfRule>
  </conditionalFormatting>
  <conditionalFormatting sqref="CB35">
    <cfRule type="cellIs" dxfId="14119" priority="2146" operator="lessThan">
      <formula>$C$4</formula>
    </cfRule>
  </conditionalFormatting>
  <conditionalFormatting sqref="CB36">
    <cfRule type="cellIs" dxfId="14118" priority="2147" operator="lessThan">
      <formula>$C$4</formula>
    </cfRule>
  </conditionalFormatting>
  <conditionalFormatting sqref="CB37">
    <cfRule type="cellIs" dxfId="14117" priority="2148" operator="lessThan">
      <formula>$C$4</formula>
    </cfRule>
  </conditionalFormatting>
  <conditionalFormatting sqref="CB38">
    <cfRule type="cellIs" dxfId="14116" priority="2149" operator="lessThan">
      <formula>$C$4</formula>
    </cfRule>
  </conditionalFormatting>
  <conditionalFormatting sqref="CB39">
    <cfRule type="cellIs" dxfId="14115" priority="2150" operator="lessThan">
      <formula>$C$4</formula>
    </cfRule>
  </conditionalFormatting>
  <conditionalFormatting sqref="CB40">
    <cfRule type="cellIs" dxfId="14114" priority="2151" operator="lessThan">
      <formula>$C$4</formula>
    </cfRule>
  </conditionalFormatting>
  <conditionalFormatting sqref="CB41">
    <cfRule type="cellIs" dxfId="14113" priority="2152" operator="lessThan">
      <formula>$C$4</formula>
    </cfRule>
  </conditionalFormatting>
  <conditionalFormatting sqref="CB42">
    <cfRule type="cellIs" dxfId="14112" priority="2153" operator="lessThan">
      <formula>$C$4</formula>
    </cfRule>
  </conditionalFormatting>
  <conditionalFormatting sqref="CB43">
    <cfRule type="cellIs" dxfId="14111" priority="2154" operator="lessThan">
      <formula>$C$4</formula>
    </cfRule>
  </conditionalFormatting>
  <conditionalFormatting sqref="CB44">
    <cfRule type="cellIs" dxfId="14110" priority="2155" operator="lessThan">
      <formula>$C$4</formula>
    </cfRule>
  </conditionalFormatting>
  <conditionalFormatting sqref="CB45">
    <cfRule type="cellIs" dxfId="14109" priority="2156" operator="lessThan">
      <formula>$C$4</formula>
    </cfRule>
  </conditionalFormatting>
  <conditionalFormatting sqref="CB46">
    <cfRule type="cellIs" dxfId="14108" priority="2157" operator="lessThan">
      <formula>$C$4</formula>
    </cfRule>
  </conditionalFormatting>
  <conditionalFormatting sqref="CB47">
    <cfRule type="cellIs" dxfId="14107" priority="2158" operator="lessThan">
      <formula>$C$4</formula>
    </cfRule>
  </conditionalFormatting>
  <conditionalFormatting sqref="CB48">
    <cfRule type="cellIs" dxfId="14106" priority="2159" operator="lessThan">
      <formula>$C$4</formula>
    </cfRule>
  </conditionalFormatting>
  <conditionalFormatting sqref="CB49">
    <cfRule type="cellIs" dxfId="14105" priority="2160" operator="lessThan">
      <formula>$C$4</formula>
    </cfRule>
  </conditionalFormatting>
  <conditionalFormatting sqref="CB50">
    <cfRule type="cellIs" dxfId="14104" priority="2161" operator="lessThan">
      <formula>$C$4</formula>
    </cfRule>
  </conditionalFormatting>
  <conditionalFormatting sqref="CB51">
    <cfRule type="cellIs" dxfId="14103" priority="2162" operator="lessThan">
      <formula>$C$4</formula>
    </cfRule>
  </conditionalFormatting>
  <conditionalFormatting sqref="CB52">
    <cfRule type="cellIs" dxfId="14102" priority="2163" operator="lessThan">
      <formula>$C$4</formula>
    </cfRule>
  </conditionalFormatting>
  <conditionalFormatting sqref="CB53">
    <cfRule type="cellIs" dxfId="14101" priority="2164" operator="lessThan">
      <formula>$C$4</formula>
    </cfRule>
  </conditionalFormatting>
  <conditionalFormatting sqref="CB54">
    <cfRule type="cellIs" dxfId="14100" priority="2165" operator="lessThan">
      <formula>$C$4</formula>
    </cfRule>
  </conditionalFormatting>
  <conditionalFormatting sqref="CB55">
    <cfRule type="cellIs" dxfId="14099" priority="2166" operator="lessThan">
      <formula>$C$4</formula>
    </cfRule>
  </conditionalFormatting>
  <conditionalFormatting sqref="CB56">
    <cfRule type="cellIs" dxfId="14098" priority="2167" operator="lessThan">
      <formula>$C$4</formula>
    </cfRule>
  </conditionalFormatting>
  <conditionalFormatting sqref="CB57">
    <cfRule type="cellIs" dxfId="14097" priority="2168" operator="lessThan">
      <formula>$C$4</formula>
    </cfRule>
  </conditionalFormatting>
  <conditionalFormatting sqref="CB58">
    <cfRule type="cellIs" dxfId="14096" priority="2169" operator="lessThan">
      <formula>$C$4</formula>
    </cfRule>
  </conditionalFormatting>
  <conditionalFormatting sqref="CB59">
    <cfRule type="cellIs" dxfId="14095" priority="2170" operator="lessThan">
      <formula>$C$4</formula>
    </cfRule>
  </conditionalFormatting>
  <conditionalFormatting sqref="CB60">
    <cfRule type="cellIs" dxfId="14094" priority="2171" operator="lessThan">
      <formula>$C$4</formula>
    </cfRule>
  </conditionalFormatting>
  <conditionalFormatting sqref="CC11">
    <cfRule type="cellIs" dxfId="14093" priority="2172" operator="lessThan">
      <formula>$C$4</formula>
    </cfRule>
  </conditionalFormatting>
  <conditionalFormatting sqref="CC12">
    <cfRule type="cellIs" dxfId="14092" priority="2173" operator="lessThan">
      <formula>$C$4</formula>
    </cfRule>
  </conditionalFormatting>
  <conditionalFormatting sqref="CC13">
    <cfRule type="cellIs" dxfId="14091" priority="2174" operator="lessThan">
      <formula>$C$4</formula>
    </cfRule>
  </conditionalFormatting>
  <conditionalFormatting sqref="CC14">
    <cfRule type="cellIs" dxfId="14090" priority="2175" operator="lessThan">
      <formula>$C$4</formula>
    </cfRule>
  </conditionalFormatting>
  <conditionalFormatting sqref="CC15">
    <cfRule type="cellIs" dxfId="14089" priority="2176" operator="lessThan">
      <formula>$C$4</formula>
    </cfRule>
  </conditionalFormatting>
  <conditionalFormatting sqref="CC16">
    <cfRule type="cellIs" dxfId="14088" priority="2177" operator="lessThan">
      <formula>$C$4</formula>
    </cfRule>
  </conditionalFormatting>
  <conditionalFormatting sqref="CC17">
    <cfRule type="cellIs" dxfId="14087" priority="2178" operator="lessThan">
      <formula>$C$4</formula>
    </cfRule>
  </conditionalFormatting>
  <conditionalFormatting sqref="CC18">
    <cfRule type="cellIs" dxfId="14086" priority="2179" operator="lessThan">
      <formula>$C$4</formula>
    </cfRule>
  </conditionalFormatting>
  <conditionalFormatting sqref="CC19">
    <cfRule type="cellIs" dxfId="14085" priority="2180" operator="lessThan">
      <formula>$C$4</formula>
    </cfRule>
  </conditionalFormatting>
  <conditionalFormatting sqref="CC20">
    <cfRule type="cellIs" dxfId="14084" priority="2181" operator="lessThan">
      <formula>$C$4</formula>
    </cfRule>
  </conditionalFormatting>
  <conditionalFormatting sqref="CC21">
    <cfRule type="cellIs" dxfId="14083" priority="2182" operator="lessThan">
      <formula>$C$4</formula>
    </cfRule>
  </conditionalFormatting>
  <conditionalFormatting sqref="CC22">
    <cfRule type="cellIs" dxfId="14082" priority="2183" operator="lessThan">
      <formula>$C$4</formula>
    </cfRule>
  </conditionalFormatting>
  <conditionalFormatting sqref="CC23">
    <cfRule type="cellIs" dxfId="14081" priority="2184" operator="lessThan">
      <formula>$C$4</formula>
    </cfRule>
  </conditionalFormatting>
  <conditionalFormatting sqref="CC24">
    <cfRule type="cellIs" dxfId="14080" priority="2185" operator="lessThan">
      <formula>$C$4</formula>
    </cfRule>
  </conditionalFormatting>
  <conditionalFormatting sqref="CC25">
    <cfRule type="cellIs" dxfId="14079" priority="2186" operator="lessThan">
      <formula>$C$4</formula>
    </cfRule>
  </conditionalFormatting>
  <conditionalFormatting sqref="CC26">
    <cfRule type="cellIs" dxfId="14078" priority="2187" operator="lessThan">
      <formula>$C$4</formula>
    </cfRule>
  </conditionalFormatting>
  <conditionalFormatting sqref="CC27">
    <cfRule type="cellIs" dxfId="14077" priority="2188" operator="lessThan">
      <formula>$C$4</formula>
    </cfRule>
  </conditionalFormatting>
  <conditionalFormatting sqref="CC28">
    <cfRule type="cellIs" dxfId="14076" priority="2189" operator="lessThan">
      <formula>$C$4</formula>
    </cfRule>
  </conditionalFormatting>
  <conditionalFormatting sqref="CC29">
    <cfRule type="cellIs" dxfId="14075" priority="2190" operator="lessThan">
      <formula>$C$4</formula>
    </cfRule>
  </conditionalFormatting>
  <conditionalFormatting sqref="CC30">
    <cfRule type="cellIs" dxfId="14074" priority="2191" operator="lessThan">
      <formula>$C$4</formula>
    </cfRule>
  </conditionalFormatting>
  <conditionalFormatting sqref="CC31">
    <cfRule type="cellIs" dxfId="14073" priority="2192" operator="lessThan">
      <formula>$C$4</formula>
    </cfRule>
  </conditionalFormatting>
  <conditionalFormatting sqref="CC32">
    <cfRule type="cellIs" dxfId="14072" priority="2193" operator="lessThan">
      <formula>$C$4</formula>
    </cfRule>
  </conditionalFormatting>
  <conditionalFormatting sqref="CC33">
    <cfRule type="cellIs" dxfId="14071" priority="2194" operator="lessThan">
      <formula>$C$4</formula>
    </cfRule>
  </conditionalFormatting>
  <conditionalFormatting sqref="CC34">
    <cfRule type="cellIs" dxfId="14070" priority="2195" operator="lessThan">
      <formula>$C$4</formula>
    </cfRule>
  </conditionalFormatting>
  <conditionalFormatting sqref="CC35">
    <cfRule type="cellIs" dxfId="14069" priority="2196" operator="lessThan">
      <formula>$C$4</formula>
    </cfRule>
  </conditionalFormatting>
  <conditionalFormatting sqref="CC36">
    <cfRule type="cellIs" dxfId="14068" priority="2197" operator="lessThan">
      <formula>$C$4</formula>
    </cfRule>
  </conditionalFormatting>
  <conditionalFormatting sqref="CC37">
    <cfRule type="cellIs" dxfId="14067" priority="2198" operator="lessThan">
      <formula>$C$4</formula>
    </cfRule>
  </conditionalFormatting>
  <conditionalFormatting sqref="CC38">
    <cfRule type="cellIs" dxfId="14066" priority="2199" operator="lessThan">
      <formula>$C$4</formula>
    </cfRule>
  </conditionalFormatting>
  <conditionalFormatting sqref="CC39">
    <cfRule type="cellIs" dxfId="14065" priority="2200" operator="lessThan">
      <formula>$C$4</formula>
    </cfRule>
  </conditionalFormatting>
  <conditionalFormatting sqref="CC40">
    <cfRule type="cellIs" dxfId="14064" priority="2201" operator="lessThan">
      <formula>$C$4</formula>
    </cfRule>
  </conditionalFormatting>
  <conditionalFormatting sqref="CC41">
    <cfRule type="cellIs" dxfId="14063" priority="2202" operator="lessThan">
      <formula>$C$4</formula>
    </cfRule>
  </conditionalFormatting>
  <conditionalFormatting sqref="CC42">
    <cfRule type="cellIs" dxfId="14062" priority="2203" operator="lessThan">
      <formula>$C$4</formula>
    </cfRule>
  </conditionalFormatting>
  <conditionalFormatting sqref="CC43">
    <cfRule type="cellIs" dxfId="14061" priority="2204" operator="lessThan">
      <formula>$C$4</formula>
    </cfRule>
  </conditionalFormatting>
  <conditionalFormatting sqref="CC44">
    <cfRule type="cellIs" dxfId="14060" priority="2205" operator="lessThan">
      <formula>$C$4</formula>
    </cfRule>
  </conditionalFormatting>
  <conditionalFormatting sqref="CC45">
    <cfRule type="cellIs" dxfId="14059" priority="2206" operator="lessThan">
      <formula>$C$4</formula>
    </cfRule>
  </conditionalFormatting>
  <conditionalFormatting sqref="CC46">
    <cfRule type="cellIs" dxfId="14058" priority="2207" operator="lessThan">
      <formula>$C$4</formula>
    </cfRule>
  </conditionalFormatting>
  <conditionalFormatting sqref="CC47">
    <cfRule type="cellIs" dxfId="14057" priority="2208" operator="lessThan">
      <formula>$C$4</formula>
    </cfRule>
  </conditionalFormatting>
  <conditionalFormatting sqref="CC48">
    <cfRule type="cellIs" dxfId="14056" priority="2209" operator="lessThan">
      <formula>$C$4</formula>
    </cfRule>
  </conditionalFormatting>
  <conditionalFormatting sqref="CC49">
    <cfRule type="cellIs" dxfId="14055" priority="2210" operator="lessThan">
      <formula>$C$4</formula>
    </cfRule>
  </conditionalFormatting>
  <conditionalFormatting sqref="CC50">
    <cfRule type="cellIs" dxfId="14054" priority="2211" operator="lessThan">
      <formula>$C$4</formula>
    </cfRule>
  </conditionalFormatting>
  <conditionalFormatting sqref="CC51">
    <cfRule type="cellIs" dxfId="14053" priority="2212" operator="lessThan">
      <formula>$C$4</formula>
    </cfRule>
  </conditionalFormatting>
  <conditionalFormatting sqref="CC52">
    <cfRule type="cellIs" dxfId="14052" priority="2213" operator="lessThan">
      <formula>$C$4</formula>
    </cfRule>
  </conditionalFormatting>
  <conditionalFormatting sqref="CC53">
    <cfRule type="cellIs" dxfId="14051" priority="2214" operator="lessThan">
      <formula>$C$4</formula>
    </cfRule>
  </conditionalFormatting>
  <conditionalFormatting sqref="CC54">
    <cfRule type="cellIs" dxfId="14050" priority="2215" operator="lessThan">
      <formula>$C$4</formula>
    </cfRule>
  </conditionalFormatting>
  <conditionalFormatting sqref="CC55">
    <cfRule type="cellIs" dxfId="14049" priority="2216" operator="lessThan">
      <formula>$C$4</formula>
    </cfRule>
  </conditionalFormatting>
  <conditionalFormatting sqref="CC56">
    <cfRule type="cellIs" dxfId="14048" priority="2217" operator="lessThan">
      <formula>$C$4</formula>
    </cfRule>
  </conditionalFormatting>
  <conditionalFormatting sqref="CC57">
    <cfRule type="cellIs" dxfId="14047" priority="2218" operator="lessThan">
      <formula>$C$4</formula>
    </cfRule>
  </conditionalFormatting>
  <conditionalFormatting sqref="CC58">
    <cfRule type="cellIs" dxfId="14046" priority="2219" operator="lessThan">
      <formula>$C$4</formula>
    </cfRule>
  </conditionalFormatting>
  <conditionalFormatting sqref="CC59">
    <cfRule type="cellIs" dxfId="14045" priority="2220" operator="lessThan">
      <formula>$C$4</formula>
    </cfRule>
  </conditionalFormatting>
  <conditionalFormatting sqref="CC60">
    <cfRule type="cellIs" dxfId="14044" priority="2221" operator="lessThan">
      <formula>$C$4</formula>
    </cfRule>
  </conditionalFormatting>
  <conditionalFormatting sqref="CD11">
    <cfRule type="cellIs" dxfId="14043" priority="2222" operator="lessThan">
      <formula>$C$4</formula>
    </cfRule>
  </conditionalFormatting>
  <conditionalFormatting sqref="CD12">
    <cfRule type="cellIs" dxfId="14042" priority="2223" operator="lessThan">
      <formula>$C$4</formula>
    </cfRule>
  </conditionalFormatting>
  <conditionalFormatting sqref="CD13">
    <cfRule type="cellIs" dxfId="14041" priority="2224" operator="lessThan">
      <formula>$C$4</formula>
    </cfRule>
  </conditionalFormatting>
  <conditionalFormatting sqref="CD14">
    <cfRule type="cellIs" dxfId="14040" priority="2225" operator="lessThan">
      <formula>$C$4</formula>
    </cfRule>
  </conditionalFormatting>
  <conditionalFormatting sqref="CD15">
    <cfRule type="cellIs" dxfId="14039" priority="2226" operator="lessThan">
      <formula>$C$4</formula>
    </cfRule>
  </conditionalFormatting>
  <conditionalFormatting sqref="CD16">
    <cfRule type="cellIs" dxfId="14038" priority="2227" operator="lessThan">
      <formula>$C$4</formula>
    </cfRule>
  </conditionalFormatting>
  <conditionalFormatting sqref="CD17">
    <cfRule type="cellIs" dxfId="14037" priority="2228" operator="lessThan">
      <formula>$C$4</formula>
    </cfRule>
  </conditionalFormatting>
  <conditionalFormatting sqref="CD18">
    <cfRule type="cellIs" dxfId="14036" priority="2229" operator="lessThan">
      <formula>$C$4</formula>
    </cfRule>
  </conditionalFormatting>
  <conditionalFormatting sqref="CD19">
    <cfRule type="cellIs" dxfId="14035" priority="2230" operator="lessThan">
      <formula>$C$4</formula>
    </cfRule>
  </conditionalFormatting>
  <conditionalFormatting sqref="CD20">
    <cfRule type="cellIs" dxfId="14034" priority="2231" operator="lessThan">
      <formula>$C$4</formula>
    </cfRule>
  </conditionalFormatting>
  <conditionalFormatting sqref="CD21">
    <cfRule type="cellIs" dxfId="14033" priority="2232" operator="lessThan">
      <formula>$C$4</formula>
    </cfRule>
  </conditionalFormatting>
  <conditionalFormatting sqref="CD22">
    <cfRule type="cellIs" dxfId="14032" priority="2233" operator="lessThan">
      <formula>$C$4</formula>
    </cfRule>
  </conditionalFormatting>
  <conditionalFormatting sqref="CD23">
    <cfRule type="cellIs" dxfId="14031" priority="2234" operator="lessThan">
      <formula>$C$4</formula>
    </cfRule>
  </conditionalFormatting>
  <conditionalFormatting sqref="CD24">
    <cfRule type="cellIs" dxfId="14030" priority="2235" operator="lessThan">
      <formula>$C$4</formula>
    </cfRule>
  </conditionalFormatting>
  <conditionalFormatting sqref="CD25">
    <cfRule type="cellIs" dxfId="14029" priority="2236" operator="lessThan">
      <formula>$C$4</formula>
    </cfRule>
  </conditionalFormatting>
  <conditionalFormatting sqref="CD26">
    <cfRule type="cellIs" dxfId="14028" priority="2237" operator="lessThan">
      <formula>$C$4</formula>
    </cfRule>
  </conditionalFormatting>
  <conditionalFormatting sqref="CD27">
    <cfRule type="cellIs" dxfId="14027" priority="2238" operator="lessThan">
      <formula>$C$4</formula>
    </cfRule>
  </conditionalFormatting>
  <conditionalFormatting sqref="CD28">
    <cfRule type="cellIs" dxfId="14026" priority="2239" operator="lessThan">
      <formula>$C$4</formula>
    </cfRule>
  </conditionalFormatting>
  <conditionalFormatting sqref="CD29">
    <cfRule type="cellIs" dxfId="14025" priority="2240" operator="lessThan">
      <formula>$C$4</formula>
    </cfRule>
  </conditionalFormatting>
  <conditionalFormatting sqref="CD30">
    <cfRule type="cellIs" dxfId="14024" priority="2241" operator="lessThan">
      <formula>$C$4</formula>
    </cfRule>
  </conditionalFormatting>
  <conditionalFormatting sqref="CD31">
    <cfRule type="cellIs" dxfId="14023" priority="2242" operator="lessThan">
      <formula>$C$4</formula>
    </cfRule>
  </conditionalFormatting>
  <conditionalFormatting sqref="CD32">
    <cfRule type="cellIs" dxfId="14022" priority="2243" operator="lessThan">
      <formula>$C$4</formula>
    </cfRule>
  </conditionalFormatting>
  <conditionalFormatting sqref="CD33">
    <cfRule type="cellIs" dxfId="14021" priority="2244" operator="lessThan">
      <formula>$C$4</formula>
    </cfRule>
  </conditionalFormatting>
  <conditionalFormatting sqref="CD34">
    <cfRule type="cellIs" dxfId="14020" priority="2245" operator="lessThan">
      <formula>$C$4</formula>
    </cfRule>
  </conditionalFormatting>
  <conditionalFormatting sqref="CD35">
    <cfRule type="cellIs" dxfId="14019" priority="2246" operator="lessThan">
      <formula>$C$4</formula>
    </cfRule>
  </conditionalFormatting>
  <conditionalFormatting sqref="CD36">
    <cfRule type="cellIs" dxfId="14018" priority="2247" operator="lessThan">
      <formula>$C$4</formula>
    </cfRule>
  </conditionalFormatting>
  <conditionalFormatting sqref="CD37">
    <cfRule type="cellIs" dxfId="14017" priority="2248" operator="lessThan">
      <formula>$C$4</formula>
    </cfRule>
  </conditionalFormatting>
  <conditionalFormatting sqref="CD38">
    <cfRule type="cellIs" dxfId="14016" priority="2249" operator="lessThan">
      <formula>$C$4</formula>
    </cfRule>
  </conditionalFormatting>
  <conditionalFormatting sqref="CD39">
    <cfRule type="cellIs" dxfId="14015" priority="2250" operator="lessThan">
      <formula>$C$4</formula>
    </cfRule>
  </conditionalFormatting>
  <conditionalFormatting sqref="CD40">
    <cfRule type="cellIs" dxfId="14014" priority="2251" operator="lessThan">
      <formula>$C$4</formula>
    </cfRule>
  </conditionalFormatting>
  <conditionalFormatting sqref="CD41">
    <cfRule type="cellIs" dxfId="14013" priority="2252" operator="lessThan">
      <formula>$C$4</formula>
    </cfRule>
  </conditionalFormatting>
  <conditionalFormatting sqref="CD42">
    <cfRule type="cellIs" dxfId="14012" priority="2253" operator="lessThan">
      <formula>$C$4</formula>
    </cfRule>
  </conditionalFormatting>
  <conditionalFormatting sqref="CD43">
    <cfRule type="cellIs" dxfId="14011" priority="2254" operator="lessThan">
      <formula>$C$4</formula>
    </cfRule>
  </conditionalFormatting>
  <conditionalFormatting sqref="CD44">
    <cfRule type="cellIs" dxfId="14010" priority="2255" operator="lessThan">
      <formula>$C$4</formula>
    </cfRule>
  </conditionalFormatting>
  <conditionalFormatting sqref="CD45">
    <cfRule type="cellIs" dxfId="14009" priority="2256" operator="lessThan">
      <formula>$C$4</formula>
    </cfRule>
  </conditionalFormatting>
  <conditionalFormatting sqref="CD46">
    <cfRule type="cellIs" dxfId="14008" priority="2257" operator="lessThan">
      <formula>$C$4</formula>
    </cfRule>
  </conditionalFormatting>
  <conditionalFormatting sqref="CD47">
    <cfRule type="cellIs" dxfId="14007" priority="2258" operator="lessThan">
      <formula>$C$4</formula>
    </cfRule>
  </conditionalFormatting>
  <conditionalFormatting sqref="CD48">
    <cfRule type="cellIs" dxfId="14006" priority="2259" operator="lessThan">
      <formula>$C$4</formula>
    </cfRule>
  </conditionalFormatting>
  <conditionalFormatting sqref="CD49">
    <cfRule type="cellIs" dxfId="14005" priority="2260" operator="lessThan">
      <formula>$C$4</formula>
    </cfRule>
  </conditionalFormatting>
  <conditionalFormatting sqref="CD50">
    <cfRule type="cellIs" dxfId="14004" priority="2261" operator="lessThan">
      <formula>$C$4</formula>
    </cfRule>
  </conditionalFormatting>
  <conditionalFormatting sqref="CD51">
    <cfRule type="cellIs" dxfId="14003" priority="2262" operator="lessThan">
      <formula>$C$4</formula>
    </cfRule>
  </conditionalFormatting>
  <conditionalFormatting sqref="CD52">
    <cfRule type="cellIs" dxfId="14002" priority="2263" operator="lessThan">
      <formula>$C$4</formula>
    </cfRule>
  </conditionalFormatting>
  <conditionalFormatting sqref="CD53">
    <cfRule type="cellIs" dxfId="14001" priority="2264" operator="lessThan">
      <formula>$C$4</formula>
    </cfRule>
  </conditionalFormatting>
  <conditionalFormatting sqref="CD54">
    <cfRule type="cellIs" dxfId="14000" priority="2265" operator="lessThan">
      <formula>$C$4</formula>
    </cfRule>
  </conditionalFormatting>
  <conditionalFormatting sqref="CD55">
    <cfRule type="cellIs" dxfId="13999" priority="2266" operator="lessThan">
      <formula>$C$4</formula>
    </cfRule>
  </conditionalFormatting>
  <conditionalFormatting sqref="CD56">
    <cfRule type="cellIs" dxfId="13998" priority="2267" operator="lessThan">
      <formula>$C$4</formula>
    </cfRule>
  </conditionalFormatting>
  <conditionalFormatting sqref="CD57">
    <cfRule type="cellIs" dxfId="13997" priority="2268" operator="lessThan">
      <formula>$C$4</formula>
    </cfRule>
  </conditionalFormatting>
  <conditionalFormatting sqref="CD58">
    <cfRule type="cellIs" dxfId="13996" priority="2269" operator="lessThan">
      <formula>$C$4</formula>
    </cfRule>
  </conditionalFormatting>
  <conditionalFormatting sqref="CD59">
    <cfRule type="cellIs" dxfId="13995" priority="2270" operator="lessThan">
      <formula>$C$4</formula>
    </cfRule>
  </conditionalFormatting>
  <conditionalFormatting sqref="CD60">
    <cfRule type="cellIs" dxfId="13994" priority="2271" operator="lessThan">
      <formula>$C$4</formula>
    </cfRule>
  </conditionalFormatting>
  <conditionalFormatting sqref="CE11">
    <cfRule type="cellIs" dxfId="13993" priority="2272" operator="lessThan">
      <formula>$C$4</formula>
    </cfRule>
  </conditionalFormatting>
  <conditionalFormatting sqref="CE12">
    <cfRule type="cellIs" dxfId="13992" priority="2273" operator="lessThan">
      <formula>$C$4</formula>
    </cfRule>
  </conditionalFormatting>
  <conditionalFormatting sqref="CE13">
    <cfRule type="cellIs" dxfId="13991" priority="2274" operator="lessThan">
      <formula>$C$4</formula>
    </cfRule>
  </conditionalFormatting>
  <conditionalFormatting sqref="CE14">
    <cfRule type="cellIs" dxfId="13990" priority="2275" operator="lessThan">
      <formula>$C$4</formula>
    </cfRule>
  </conditionalFormatting>
  <conditionalFormatting sqref="CE15">
    <cfRule type="cellIs" dxfId="13989" priority="2276" operator="lessThan">
      <formula>$C$4</formula>
    </cfRule>
  </conditionalFormatting>
  <conditionalFormatting sqref="CE16">
    <cfRule type="cellIs" dxfId="13988" priority="2277" operator="lessThan">
      <formula>$C$4</formula>
    </cfRule>
  </conditionalFormatting>
  <conditionalFormatting sqref="CE17">
    <cfRule type="cellIs" dxfId="13987" priority="2278" operator="lessThan">
      <formula>$C$4</formula>
    </cfRule>
  </conditionalFormatting>
  <conditionalFormatting sqref="CE18">
    <cfRule type="cellIs" dxfId="13986" priority="2279" operator="lessThan">
      <formula>$C$4</formula>
    </cfRule>
  </conditionalFormatting>
  <conditionalFormatting sqref="CE19">
    <cfRule type="cellIs" dxfId="13985" priority="2280" operator="lessThan">
      <formula>$C$4</formula>
    </cfRule>
  </conditionalFormatting>
  <conditionalFormatting sqref="CE20">
    <cfRule type="cellIs" dxfId="13984" priority="2281" operator="lessThan">
      <formula>$C$4</formula>
    </cfRule>
  </conditionalFormatting>
  <conditionalFormatting sqref="CE21">
    <cfRule type="cellIs" dxfId="13983" priority="2282" operator="lessThan">
      <formula>$C$4</formula>
    </cfRule>
  </conditionalFormatting>
  <conditionalFormatting sqref="CE22">
    <cfRule type="cellIs" dxfId="13982" priority="2283" operator="lessThan">
      <formula>$C$4</formula>
    </cfRule>
  </conditionalFormatting>
  <conditionalFormatting sqref="CE23">
    <cfRule type="cellIs" dxfId="13981" priority="2284" operator="lessThan">
      <formula>$C$4</formula>
    </cfRule>
  </conditionalFormatting>
  <conditionalFormatting sqref="CE24">
    <cfRule type="cellIs" dxfId="13980" priority="2285" operator="lessThan">
      <formula>$C$4</formula>
    </cfRule>
  </conditionalFormatting>
  <conditionalFormatting sqref="CE25">
    <cfRule type="cellIs" dxfId="13979" priority="2286" operator="lessThan">
      <formula>$C$4</formula>
    </cfRule>
  </conditionalFormatting>
  <conditionalFormatting sqref="CE26">
    <cfRule type="cellIs" dxfId="13978" priority="2287" operator="lessThan">
      <formula>$C$4</formula>
    </cfRule>
  </conditionalFormatting>
  <conditionalFormatting sqref="CE27">
    <cfRule type="cellIs" dxfId="13977" priority="2288" operator="lessThan">
      <formula>$C$4</formula>
    </cfRule>
  </conditionalFormatting>
  <conditionalFormatting sqref="CE28">
    <cfRule type="cellIs" dxfId="13976" priority="2289" operator="lessThan">
      <formula>$C$4</formula>
    </cfRule>
  </conditionalFormatting>
  <conditionalFormatting sqref="CE29">
    <cfRule type="cellIs" dxfId="13975" priority="2290" operator="lessThan">
      <formula>$C$4</formula>
    </cfRule>
  </conditionalFormatting>
  <conditionalFormatting sqref="CE30">
    <cfRule type="cellIs" dxfId="13974" priority="2291" operator="lessThan">
      <formula>$C$4</formula>
    </cfRule>
  </conditionalFormatting>
  <conditionalFormatting sqref="CE31">
    <cfRule type="cellIs" dxfId="13973" priority="2292" operator="lessThan">
      <formula>$C$4</formula>
    </cfRule>
  </conditionalFormatting>
  <conditionalFormatting sqref="CE32">
    <cfRule type="cellIs" dxfId="13972" priority="2293" operator="lessThan">
      <formula>$C$4</formula>
    </cfRule>
  </conditionalFormatting>
  <conditionalFormatting sqref="CE33">
    <cfRule type="cellIs" dxfId="13971" priority="2294" operator="lessThan">
      <formula>$C$4</formula>
    </cfRule>
  </conditionalFormatting>
  <conditionalFormatting sqref="CE34">
    <cfRule type="cellIs" dxfId="13970" priority="2295" operator="lessThan">
      <formula>$C$4</formula>
    </cfRule>
  </conditionalFormatting>
  <conditionalFormatting sqref="CE35">
    <cfRule type="cellIs" dxfId="13969" priority="2296" operator="lessThan">
      <formula>$C$4</formula>
    </cfRule>
  </conditionalFormatting>
  <conditionalFormatting sqref="CE36">
    <cfRule type="cellIs" dxfId="13968" priority="2297" operator="lessThan">
      <formula>$C$4</formula>
    </cfRule>
  </conditionalFormatting>
  <conditionalFormatting sqref="CE37">
    <cfRule type="cellIs" dxfId="13967" priority="2298" operator="lessThan">
      <formula>$C$4</formula>
    </cfRule>
  </conditionalFormatting>
  <conditionalFormatting sqref="CE38">
    <cfRule type="cellIs" dxfId="13966" priority="2299" operator="lessThan">
      <formula>$C$4</formula>
    </cfRule>
  </conditionalFormatting>
  <conditionalFormatting sqref="CE39">
    <cfRule type="cellIs" dxfId="13965" priority="2300" operator="lessThan">
      <formula>$C$4</formula>
    </cfRule>
  </conditionalFormatting>
  <conditionalFormatting sqref="CE40">
    <cfRule type="cellIs" dxfId="13964" priority="2301" operator="lessThan">
      <formula>$C$4</formula>
    </cfRule>
  </conditionalFormatting>
  <conditionalFormatting sqref="CE41">
    <cfRule type="cellIs" dxfId="13963" priority="2302" operator="lessThan">
      <formula>$C$4</formula>
    </cfRule>
  </conditionalFormatting>
  <conditionalFormatting sqref="CE42">
    <cfRule type="cellIs" dxfId="13962" priority="2303" operator="lessThan">
      <formula>$C$4</formula>
    </cfRule>
  </conditionalFormatting>
  <conditionalFormatting sqref="CE43">
    <cfRule type="cellIs" dxfId="13961" priority="2304" operator="lessThan">
      <formula>$C$4</formula>
    </cfRule>
  </conditionalFormatting>
  <conditionalFormatting sqref="CE44">
    <cfRule type="cellIs" dxfId="13960" priority="2305" operator="lessThan">
      <formula>$C$4</formula>
    </cfRule>
  </conditionalFormatting>
  <conditionalFormatting sqref="CE45">
    <cfRule type="cellIs" dxfId="13959" priority="2306" operator="lessThan">
      <formula>$C$4</formula>
    </cfRule>
  </conditionalFormatting>
  <conditionalFormatting sqref="CE46">
    <cfRule type="cellIs" dxfId="13958" priority="2307" operator="lessThan">
      <formula>$C$4</formula>
    </cfRule>
  </conditionalFormatting>
  <conditionalFormatting sqref="CE47">
    <cfRule type="cellIs" dxfId="13957" priority="2308" operator="lessThan">
      <formula>$C$4</formula>
    </cfRule>
  </conditionalFormatting>
  <conditionalFormatting sqref="CE48">
    <cfRule type="cellIs" dxfId="13956" priority="2309" operator="lessThan">
      <formula>$C$4</formula>
    </cfRule>
  </conditionalFormatting>
  <conditionalFormatting sqref="CE49">
    <cfRule type="cellIs" dxfId="13955" priority="2310" operator="lessThan">
      <formula>$C$4</formula>
    </cfRule>
  </conditionalFormatting>
  <conditionalFormatting sqref="CE50">
    <cfRule type="cellIs" dxfId="13954" priority="2311" operator="lessThan">
      <formula>$C$4</formula>
    </cfRule>
  </conditionalFormatting>
  <conditionalFormatting sqref="CE51">
    <cfRule type="cellIs" dxfId="13953" priority="2312" operator="lessThan">
      <formula>$C$4</formula>
    </cfRule>
  </conditionalFormatting>
  <conditionalFormatting sqref="CE52">
    <cfRule type="cellIs" dxfId="13952" priority="2313" operator="lessThan">
      <formula>$C$4</formula>
    </cfRule>
  </conditionalFormatting>
  <conditionalFormatting sqref="CE53">
    <cfRule type="cellIs" dxfId="13951" priority="2314" operator="lessThan">
      <formula>$C$4</formula>
    </cfRule>
  </conditionalFormatting>
  <conditionalFormatting sqref="CE54">
    <cfRule type="cellIs" dxfId="13950" priority="2315" operator="lessThan">
      <formula>$C$4</formula>
    </cfRule>
  </conditionalFormatting>
  <conditionalFormatting sqref="CE55">
    <cfRule type="cellIs" dxfId="13949" priority="2316" operator="lessThan">
      <formula>$C$4</formula>
    </cfRule>
  </conditionalFormatting>
  <conditionalFormatting sqref="CE56">
    <cfRule type="cellIs" dxfId="13948" priority="2317" operator="lessThan">
      <formula>$C$4</formula>
    </cfRule>
  </conditionalFormatting>
  <conditionalFormatting sqref="CE57">
    <cfRule type="cellIs" dxfId="13947" priority="2318" operator="lessThan">
      <formula>$C$4</formula>
    </cfRule>
  </conditionalFormatting>
  <conditionalFormatting sqref="CE58">
    <cfRule type="cellIs" dxfId="13946" priority="2319" operator="lessThan">
      <formula>$C$4</formula>
    </cfRule>
  </conditionalFormatting>
  <conditionalFormatting sqref="CE59">
    <cfRule type="cellIs" dxfId="13945" priority="2320" operator="lessThan">
      <formula>$C$4</formula>
    </cfRule>
  </conditionalFormatting>
  <conditionalFormatting sqref="CE60">
    <cfRule type="cellIs" dxfId="13944" priority="2321" operator="lessThan">
      <formula>$C$4</formula>
    </cfRule>
  </conditionalFormatting>
  <conditionalFormatting sqref="CF11">
    <cfRule type="cellIs" dxfId="13943" priority="2322" operator="lessThan">
      <formula>$C$4</formula>
    </cfRule>
  </conditionalFormatting>
  <conditionalFormatting sqref="CF12">
    <cfRule type="cellIs" dxfId="13942" priority="2323" operator="lessThan">
      <formula>$C$4</formula>
    </cfRule>
  </conditionalFormatting>
  <conditionalFormatting sqref="CF13">
    <cfRule type="cellIs" dxfId="13941" priority="2324" operator="lessThan">
      <formula>$C$4</formula>
    </cfRule>
  </conditionalFormatting>
  <conditionalFormatting sqref="CF14">
    <cfRule type="cellIs" dxfId="13940" priority="2325" operator="lessThan">
      <formula>$C$4</formula>
    </cfRule>
  </conditionalFormatting>
  <conditionalFormatting sqref="CF15">
    <cfRule type="cellIs" dxfId="13939" priority="2326" operator="lessThan">
      <formula>$C$4</formula>
    </cfRule>
  </conditionalFormatting>
  <conditionalFormatting sqref="CF16">
    <cfRule type="cellIs" dxfId="13938" priority="2327" operator="lessThan">
      <formula>$C$4</formula>
    </cfRule>
  </conditionalFormatting>
  <conditionalFormatting sqref="CF17">
    <cfRule type="cellIs" dxfId="13937" priority="2328" operator="lessThan">
      <formula>$C$4</formula>
    </cfRule>
  </conditionalFormatting>
  <conditionalFormatting sqref="CF18">
    <cfRule type="cellIs" dxfId="13936" priority="2329" operator="lessThan">
      <formula>$C$4</formula>
    </cfRule>
  </conditionalFormatting>
  <conditionalFormatting sqref="CF19">
    <cfRule type="cellIs" dxfId="13935" priority="2330" operator="lessThan">
      <formula>$C$4</formula>
    </cfRule>
  </conditionalFormatting>
  <conditionalFormatting sqref="CF20">
    <cfRule type="cellIs" dxfId="13934" priority="2331" operator="lessThan">
      <formula>$C$4</formula>
    </cfRule>
  </conditionalFormatting>
  <conditionalFormatting sqref="CF21">
    <cfRule type="cellIs" dxfId="13933" priority="2332" operator="lessThan">
      <formula>$C$4</formula>
    </cfRule>
  </conditionalFormatting>
  <conditionalFormatting sqref="CF22">
    <cfRule type="cellIs" dxfId="13932" priority="2333" operator="lessThan">
      <formula>$C$4</formula>
    </cfRule>
  </conditionalFormatting>
  <conditionalFormatting sqref="CF23">
    <cfRule type="cellIs" dxfId="13931" priority="2334" operator="lessThan">
      <formula>$C$4</formula>
    </cfRule>
  </conditionalFormatting>
  <conditionalFormatting sqref="CF24">
    <cfRule type="cellIs" dxfId="13930" priority="2335" operator="lessThan">
      <formula>$C$4</formula>
    </cfRule>
  </conditionalFormatting>
  <conditionalFormatting sqref="CF25">
    <cfRule type="cellIs" dxfId="13929" priority="2336" operator="lessThan">
      <formula>$C$4</formula>
    </cfRule>
  </conditionalFormatting>
  <conditionalFormatting sqref="CF26">
    <cfRule type="cellIs" dxfId="13928" priority="2337" operator="lessThan">
      <formula>$C$4</formula>
    </cfRule>
  </conditionalFormatting>
  <conditionalFormatting sqref="CF27">
    <cfRule type="cellIs" dxfId="13927" priority="2338" operator="lessThan">
      <formula>$C$4</formula>
    </cfRule>
  </conditionalFormatting>
  <conditionalFormatting sqref="CF28">
    <cfRule type="cellIs" dxfId="13926" priority="2339" operator="lessThan">
      <formula>$C$4</formula>
    </cfRule>
  </conditionalFormatting>
  <conditionalFormatting sqref="CF29">
    <cfRule type="cellIs" dxfId="13925" priority="2340" operator="lessThan">
      <formula>$C$4</formula>
    </cfRule>
  </conditionalFormatting>
  <conditionalFormatting sqref="CF30">
    <cfRule type="cellIs" dxfId="13924" priority="2341" operator="lessThan">
      <formula>$C$4</formula>
    </cfRule>
  </conditionalFormatting>
  <conditionalFormatting sqref="CF31">
    <cfRule type="cellIs" dxfId="13923" priority="2342" operator="lessThan">
      <formula>$C$4</formula>
    </cfRule>
  </conditionalFormatting>
  <conditionalFormatting sqref="CF32">
    <cfRule type="cellIs" dxfId="13922" priority="2343" operator="lessThan">
      <formula>$C$4</formula>
    </cfRule>
  </conditionalFormatting>
  <conditionalFormatting sqref="CF33">
    <cfRule type="cellIs" dxfId="13921" priority="2344" operator="lessThan">
      <formula>$C$4</formula>
    </cfRule>
  </conditionalFormatting>
  <conditionalFormatting sqref="CF34">
    <cfRule type="cellIs" dxfId="13920" priority="2345" operator="lessThan">
      <formula>$C$4</formula>
    </cfRule>
  </conditionalFormatting>
  <conditionalFormatting sqref="CF35">
    <cfRule type="cellIs" dxfId="13919" priority="2346" operator="lessThan">
      <formula>$C$4</formula>
    </cfRule>
  </conditionalFormatting>
  <conditionalFormatting sqref="CF36">
    <cfRule type="cellIs" dxfId="13918" priority="2347" operator="lessThan">
      <formula>$C$4</formula>
    </cfRule>
  </conditionalFormatting>
  <conditionalFormatting sqref="CF37">
    <cfRule type="cellIs" dxfId="13917" priority="2348" operator="lessThan">
      <formula>$C$4</formula>
    </cfRule>
  </conditionalFormatting>
  <conditionalFormatting sqref="CF38">
    <cfRule type="cellIs" dxfId="13916" priority="2349" operator="lessThan">
      <formula>$C$4</formula>
    </cfRule>
  </conditionalFormatting>
  <conditionalFormatting sqref="CF39">
    <cfRule type="cellIs" dxfId="13915" priority="2350" operator="lessThan">
      <formula>$C$4</formula>
    </cfRule>
  </conditionalFormatting>
  <conditionalFormatting sqref="CF40">
    <cfRule type="cellIs" dxfId="13914" priority="2351" operator="lessThan">
      <formula>$C$4</formula>
    </cfRule>
  </conditionalFormatting>
  <conditionalFormatting sqref="CF41">
    <cfRule type="cellIs" dxfId="13913" priority="2352" operator="lessThan">
      <formula>$C$4</formula>
    </cfRule>
  </conditionalFormatting>
  <conditionalFormatting sqref="CF42">
    <cfRule type="cellIs" dxfId="13912" priority="2353" operator="lessThan">
      <formula>$C$4</formula>
    </cfRule>
  </conditionalFormatting>
  <conditionalFormatting sqref="CF43">
    <cfRule type="cellIs" dxfId="13911" priority="2354" operator="lessThan">
      <formula>$C$4</formula>
    </cfRule>
  </conditionalFormatting>
  <conditionalFormatting sqref="CF44">
    <cfRule type="cellIs" dxfId="13910" priority="2355" operator="lessThan">
      <formula>$C$4</formula>
    </cfRule>
  </conditionalFormatting>
  <conditionalFormatting sqref="CF45">
    <cfRule type="cellIs" dxfId="13909" priority="2356" operator="lessThan">
      <formula>$C$4</formula>
    </cfRule>
  </conditionalFormatting>
  <conditionalFormatting sqref="CF46">
    <cfRule type="cellIs" dxfId="13908" priority="2357" operator="lessThan">
      <formula>$C$4</formula>
    </cfRule>
  </conditionalFormatting>
  <conditionalFormatting sqref="CF47">
    <cfRule type="cellIs" dxfId="13907" priority="2358" operator="lessThan">
      <formula>$C$4</formula>
    </cfRule>
  </conditionalFormatting>
  <conditionalFormatting sqref="CF48">
    <cfRule type="cellIs" dxfId="13906" priority="2359" operator="lessThan">
      <formula>$C$4</formula>
    </cfRule>
  </conditionalFormatting>
  <conditionalFormatting sqref="CF49">
    <cfRule type="cellIs" dxfId="13905" priority="2360" operator="lessThan">
      <formula>$C$4</formula>
    </cfRule>
  </conditionalFormatting>
  <conditionalFormatting sqref="CF50">
    <cfRule type="cellIs" dxfId="13904" priority="2361" operator="lessThan">
      <formula>$C$4</formula>
    </cfRule>
  </conditionalFormatting>
  <conditionalFormatting sqref="CF51">
    <cfRule type="cellIs" dxfId="13903" priority="2362" operator="lessThan">
      <formula>$C$4</formula>
    </cfRule>
  </conditionalFormatting>
  <conditionalFormatting sqref="CF52">
    <cfRule type="cellIs" dxfId="13902" priority="2363" operator="lessThan">
      <formula>$C$4</formula>
    </cfRule>
  </conditionalFormatting>
  <conditionalFormatting sqref="CF53">
    <cfRule type="cellIs" dxfId="13901" priority="2364" operator="lessThan">
      <formula>$C$4</formula>
    </cfRule>
  </conditionalFormatting>
  <conditionalFormatting sqref="CF54">
    <cfRule type="cellIs" dxfId="13900" priority="2365" operator="lessThan">
      <formula>$C$4</formula>
    </cfRule>
  </conditionalFormatting>
  <conditionalFormatting sqref="CF55">
    <cfRule type="cellIs" dxfId="13899" priority="2366" operator="lessThan">
      <formula>$C$4</formula>
    </cfRule>
  </conditionalFormatting>
  <conditionalFormatting sqref="CF56">
    <cfRule type="cellIs" dxfId="13898" priority="2367" operator="lessThan">
      <formula>$C$4</formula>
    </cfRule>
  </conditionalFormatting>
  <conditionalFormatting sqref="CF57">
    <cfRule type="cellIs" dxfId="13897" priority="2368" operator="lessThan">
      <formula>$C$4</formula>
    </cfRule>
  </conditionalFormatting>
  <conditionalFormatting sqref="CF58">
    <cfRule type="cellIs" dxfId="13896" priority="2369" operator="lessThan">
      <formula>$C$4</formula>
    </cfRule>
  </conditionalFormatting>
  <conditionalFormatting sqref="CF59">
    <cfRule type="cellIs" dxfId="13895" priority="2370" operator="lessThan">
      <formula>$C$4</formula>
    </cfRule>
  </conditionalFormatting>
  <conditionalFormatting sqref="CF60">
    <cfRule type="cellIs" dxfId="13894" priority="2371" operator="lessThan">
      <formula>$C$4</formula>
    </cfRule>
  </conditionalFormatting>
  <conditionalFormatting sqref="CG11">
    <cfRule type="cellIs" dxfId="13893" priority="2372" operator="lessThan">
      <formula>$C$4</formula>
    </cfRule>
  </conditionalFormatting>
  <conditionalFormatting sqref="CG12">
    <cfRule type="cellIs" dxfId="13892" priority="2373" operator="lessThan">
      <formula>$C$4</formula>
    </cfRule>
  </conditionalFormatting>
  <conditionalFormatting sqref="CG13">
    <cfRule type="cellIs" dxfId="13891" priority="2374" operator="lessThan">
      <formula>$C$4</formula>
    </cfRule>
  </conditionalFormatting>
  <conditionalFormatting sqref="CG14">
    <cfRule type="cellIs" dxfId="13890" priority="2375" operator="lessThan">
      <formula>$C$4</formula>
    </cfRule>
  </conditionalFormatting>
  <conditionalFormatting sqref="CG15">
    <cfRule type="cellIs" dxfId="13889" priority="2376" operator="lessThan">
      <formula>$C$4</formula>
    </cfRule>
  </conditionalFormatting>
  <conditionalFormatting sqref="CG16">
    <cfRule type="cellIs" dxfId="13888" priority="2377" operator="lessThan">
      <formula>$C$4</formula>
    </cfRule>
  </conditionalFormatting>
  <conditionalFormatting sqref="CG17">
    <cfRule type="cellIs" dxfId="13887" priority="2378" operator="lessThan">
      <formula>$C$4</formula>
    </cfRule>
  </conditionalFormatting>
  <conditionalFormatting sqref="CG18">
    <cfRule type="cellIs" dxfId="13886" priority="2379" operator="lessThan">
      <formula>$C$4</formula>
    </cfRule>
  </conditionalFormatting>
  <conditionalFormatting sqref="CG19">
    <cfRule type="cellIs" dxfId="13885" priority="2380" operator="lessThan">
      <formula>$C$4</formula>
    </cfRule>
  </conditionalFormatting>
  <conditionalFormatting sqref="CG20">
    <cfRule type="cellIs" dxfId="13884" priority="2381" operator="lessThan">
      <formula>$C$4</formula>
    </cfRule>
  </conditionalFormatting>
  <conditionalFormatting sqref="CG21">
    <cfRule type="cellIs" dxfId="13883" priority="2382" operator="lessThan">
      <formula>$C$4</formula>
    </cfRule>
  </conditionalFormatting>
  <conditionalFormatting sqref="CG22">
    <cfRule type="cellIs" dxfId="13882" priority="2383" operator="lessThan">
      <formula>$C$4</formula>
    </cfRule>
  </conditionalFormatting>
  <conditionalFormatting sqref="CG23">
    <cfRule type="cellIs" dxfId="13881" priority="2384" operator="lessThan">
      <formula>$C$4</formula>
    </cfRule>
  </conditionalFormatting>
  <conditionalFormatting sqref="CG24">
    <cfRule type="cellIs" dxfId="13880" priority="2385" operator="lessThan">
      <formula>$C$4</formula>
    </cfRule>
  </conditionalFormatting>
  <conditionalFormatting sqref="CG25">
    <cfRule type="cellIs" dxfId="13879" priority="2386" operator="lessThan">
      <formula>$C$4</formula>
    </cfRule>
  </conditionalFormatting>
  <conditionalFormatting sqref="CG26">
    <cfRule type="cellIs" dxfId="13878" priority="2387" operator="lessThan">
      <formula>$C$4</formula>
    </cfRule>
  </conditionalFormatting>
  <conditionalFormatting sqref="CG27">
    <cfRule type="cellIs" dxfId="13877" priority="2388" operator="lessThan">
      <formula>$C$4</formula>
    </cfRule>
  </conditionalFormatting>
  <conditionalFormatting sqref="CG28">
    <cfRule type="cellIs" dxfId="13876" priority="2389" operator="lessThan">
      <formula>$C$4</formula>
    </cfRule>
  </conditionalFormatting>
  <conditionalFormatting sqref="CG29">
    <cfRule type="cellIs" dxfId="13875" priority="2390" operator="lessThan">
      <formula>$C$4</formula>
    </cfRule>
  </conditionalFormatting>
  <conditionalFormatting sqref="CG30">
    <cfRule type="cellIs" dxfId="13874" priority="2391" operator="lessThan">
      <formula>$C$4</formula>
    </cfRule>
  </conditionalFormatting>
  <conditionalFormatting sqref="CG31">
    <cfRule type="cellIs" dxfId="13873" priority="2392" operator="lessThan">
      <formula>$C$4</formula>
    </cfRule>
  </conditionalFormatting>
  <conditionalFormatting sqref="CG32">
    <cfRule type="cellIs" dxfId="13872" priority="2393" operator="lessThan">
      <formula>$C$4</formula>
    </cfRule>
  </conditionalFormatting>
  <conditionalFormatting sqref="CG33">
    <cfRule type="cellIs" dxfId="13871" priority="2394" operator="lessThan">
      <formula>$C$4</formula>
    </cfRule>
  </conditionalFormatting>
  <conditionalFormatting sqref="CG34">
    <cfRule type="cellIs" dxfId="13870" priority="2395" operator="lessThan">
      <formula>$C$4</formula>
    </cfRule>
  </conditionalFormatting>
  <conditionalFormatting sqref="CG35">
    <cfRule type="cellIs" dxfId="13869" priority="2396" operator="lessThan">
      <formula>$C$4</formula>
    </cfRule>
  </conditionalFormatting>
  <conditionalFormatting sqref="CG36">
    <cfRule type="cellIs" dxfId="13868" priority="2397" operator="lessThan">
      <formula>$C$4</formula>
    </cfRule>
  </conditionalFormatting>
  <conditionalFormatting sqref="CG37">
    <cfRule type="cellIs" dxfId="13867" priority="2398" operator="lessThan">
      <formula>$C$4</formula>
    </cfRule>
  </conditionalFormatting>
  <conditionalFormatting sqref="CG38">
    <cfRule type="cellIs" dxfId="13866" priority="2399" operator="lessThan">
      <formula>$C$4</formula>
    </cfRule>
  </conditionalFormatting>
  <conditionalFormatting sqref="CG39">
    <cfRule type="cellIs" dxfId="13865" priority="2400" operator="lessThan">
      <formula>$C$4</formula>
    </cfRule>
  </conditionalFormatting>
  <conditionalFormatting sqref="CG40">
    <cfRule type="cellIs" dxfId="13864" priority="2401" operator="lessThan">
      <formula>$C$4</formula>
    </cfRule>
  </conditionalFormatting>
  <conditionalFormatting sqref="CG41">
    <cfRule type="cellIs" dxfId="13863" priority="2402" operator="lessThan">
      <formula>$C$4</formula>
    </cfRule>
  </conditionalFormatting>
  <conditionalFormatting sqref="CG42">
    <cfRule type="cellIs" dxfId="13862" priority="2403" operator="lessThan">
      <formula>$C$4</formula>
    </cfRule>
  </conditionalFormatting>
  <conditionalFormatting sqref="CG43">
    <cfRule type="cellIs" dxfId="13861" priority="2404" operator="lessThan">
      <formula>$C$4</formula>
    </cfRule>
  </conditionalFormatting>
  <conditionalFormatting sqref="CG44">
    <cfRule type="cellIs" dxfId="13860" priority="2405" operator="lessThan">
      <formula>$C$4</formula>
    </cfRule>
  </conditionalFormatting>
  <conditionalFormatting sqref="CG45">
    <cfRule type="cellIs" dxfId="13859" priority="2406" operator="lessThan">
      <formula>$C$4</formula>
    </cfRule>
  </conditionalFormatting>
  <conditionalFormatting sqref="CG46">
    <cfRule type="cellIs" dxfId="13858" priority="2407" operator="lessThan">
      <formula>$C$4</formula>
    </cfRule>
  </conditionalFormatting>
  <conditionalFormatting sqref="CG47">
    <cfRule type="cellIs" dxfId="13857" priority="2408" operator="lessThan">
      <formula>$C$4</formula>
    </cfRule>
  </conditionalFormatting>
  <conditionalFormatting sqref="CG48">
    <cfRule type="cellIs" dxfId="13856" priority="2409" operator="lessThan">
      <formula>$C$4</formula>
    </cfRule>
  </conditionalFormatting>
  <conditionalFormatting sqref="CG49">
    <cfRule type="cellIs" dxfId="13855" priority="2410" operator="lessThan">
      <formula>$C$4</formula>
    </cfRule>
  </conditionalFormatting>
  <conditionalFormatting sqref="CG50">
    <cfRule type="cellIs" dxfId="13854" priority="2411" operator="lessThan">
      <formula>$C$4</formula>
    </cfRule>
  </conditionalFormatting>
  <conditionalFormatting sqref="CG51">
    <cfRule type="cellIs" dxfId="13853" priority="2412" operator="lessThan">
      <formula>$C$4</formula>
    </cfRule>
  </conditionalFormatting>
  <conditionalFormatting sqref="CG52">
    <cfRule type="cellIs" dxfId="13852" priority="2413" operator="lessThan">
      <formula>$C$4</formula>
    </cfRule>
  </conditionalFormatting>
  <conditionalFormatting sqref="CG53">
    <cfRule type="cellIs" dxfId="13851" priority="2414" operator="lessThan">
      <formula>$C$4</formula>
    </cfRule>
  </conditionalFormatting>
  <conditionalFormatting sqref="CG54">
    <cfRule type="cellIs" dxfId="13850" priority="2415" operator="lessThan">
      <formula>$C$4</formula>
    </cfRule>
  </conditionalFormatting>
  <conditionalFormatting sqref="CG55">
    <cfRule type="cellIs" dxfId="13849" priority="2416" operator="lessThan">
      <formula>$C$4</formula>
    </cfRule>
  </conditionalFormatting>
  <conditionalFormatting sqref="CG56">
    <cfRule type="cellIs" dxfId="13848" priority="2417" operator="lessThan">
      <formula>$C$4</formula>
    </cfRule>
  </conditionalFormatting>
  <conditionalFormatting sqref="CG57">
    <cfRule type="cellIs" dxfId="13847" priority="2418" operator="lessThan">
      <formula>$C$4</formula>
    </cfRule>
  </conditionalFormatting>
  <conditionalFormatting sqref="CG58">
    <cfRule type="cellIs" dxfId="13846" priority="2419" operator="lessThan">
      <formula>$C$4</formula>
    </cfRule>
  </conditionalFormatting>
  <conditionalFormatting sqref="CG59">
    <cfRule type="cellIs" dxfId="13845" priority="2420" operator="lessThan">
      <formula>$C$4</formula>
    </cfRule>
  </conditionalFormatting>
  <conditionalFormatting sqref="CG60">
    <cfRule type="cellIs" dxfId="13844" priority="2421" operator="lessThan">
      <formula>$C$4</formula>
    </cfRule>
  </conditionalFormatting>
  <conditionalFormatting sqref="CM11">
    <cfRule type="cellIs" dxfId="13843" priority="2422" operator="lessThan">
      <formula>$C$4</formula>
    </cfRule>
  </conditionalFormatting>
  <conditionalFormatting sqref="CM12">
    <cfRule type="cellIs" dxfId="13842" priority="2423" operator="lessThan">
      <formula>$C$4</formula>
    </cfRule>
  </conditionalFormatting>
  <conditionalFormatting sqref="CM13">
    <cfRule type="cellIs" dxfId="13841" priority="2424" operator="lessThan">
      <formula>$C$4</formula>
    </cfRule>
  </conditionalFormatting>
  <conditionalFormatting sqref="CM14">
    <cfRule type="cellIs" dxfId="13840" priority="2425" operator="lessThan">
      <formula>$C$4</formula>
    </cfRule>
  </conditionalFormatting>
  <conditionalFormatting sqref="CM15">
    <cfRule type="cellIs" dxfId="13839" priority="2426" operator="lessThan">
      <formula>$C$4</formula>
    </cfRule>
  </conditionalFormatting>
  <conditionalFormatting sqref="CM16">
    <cfRule type="cellIs" dxfId="13838" priority="2427" operator="lessThan">
      <formula>$C$4</formula>
    </cfRule>
  </conditionalFormatting>
  <conditionalFormatting sqref="CM17">
    <cfRule type="cellIs" dxfId="13837" priority="2428" operator="lessThan">
      <formula>$C$4</formula>
    </cfRule>
  </conditionalFormatting>
  <conditionalFormatting sqref="CM18">
    <cfRule type="cellIs" dxfId="13836" priority="2429" operator="lessThan">
      <formula>$C$4</formula>
    </cfRule>
  </conditionalFormatting>
  <conditionalFormatting sqref="CM19">
    <cfRule type="cellIs" dxfId="13835" priority="2430" operator="lessThan">
      <formula>$C$4</formula>
    </cfRule>
  </conditionalFormatting>
  <conditionalFormatting sqref="CM20">
    <cfRule type="cellIs" dxfId="13834" priority="2431" operator="lessThan">
      <formula>$C$4</formula>
    </cfRule>
  </conditionalFormatting>
  <conditionalFormatting sqref="CM21">
    <cfRule type="cellIs" dxfId="13833" priority="2432" operator="lessThan">
      <formula>$C$4</formula>
    </cfRule>
  </conditionalFormatting>
  <conditionalFormatting sqref="CM22">
    <cfRule type="cellIs" dxfId="13832" priority="2433" operator="lessThan">
      <formula>$C$4</formula>
    </cfRule>
  </conditionalFormatting>
  <conditionalFormatting sqref="CM23">
    <cfRule type="cellIs" dxfId="13831" priority="2434" operator="lessThan">
      <formula>$C$4</formula>
    </cfRule>
  </conditionalFormatting>
  <conditionalFormatting sqref="CM24">
    <cfRule type="cellIs" dxfId="13830" priority="2435" operator="lessThan">
      <formula>$C$4</formula>
    </cfRule>
  </conditionalFormatting>
  <conditionalFormatting sqref="CM25">
    <cfRule type="cellIs" dxfId="13829" priority="2436" operator="lessThan">
      <formula>$C$4</formula>
    </cfRule>
  </conditionalFormatting>
  <conditionalFormatting sqref="CM26">
    <cfRule type="cellIs" dxfId="13828" priority="2437" operator="lessThan">
      <formula>$C$4</formula>
    </cfRule>
  </conditionalFormatting>
  <conditionalFormatting sqref="CM27">
    <cfRule type="cellIs" dxfId="13827" priority="2438" operator="lessThan">
      <formula>$C$4</formula>
    </cfRule>
  </conditionalFormatting>
  <conditionalFormatting sqref="CM28">
    <cfRule type="cellIs" dxfId="13826" priority="2439" operator="lessThan">
      <formula>$C$4</formula>
    </cfRule>
  </conditionalFormatting>
  <conditionalFormatting sqref="CM29">
    <cfRule type="cellIs" dxfId="13825" priority="2440" operator="lessThan">
      <formula>$C$4</formula>
    </cfRule>
  </conditionalFormatting>
  <conditionalFormatting sqref="CM30">
    <cfRule type="cellIs" dxfId="13824" priority="2441" operator="lessThan">
      <formula>$C$4</formula>
    </cfRule>
  </conditionalFormatting>
  <conditionalFormatting sqref="CM31">
    <cfRule type="cellIs" dxfId="13823" priority="2442" operator="lessThan">
      <formula>$C$4</formula>
    </cfRule>
  </conditionalFormatting>
  <conditionalFormatting sqref="CM32">
    <cfRule type="cellIs" dxfId="13822" priority="2443" operator="lessThan">
      <formula>$C$4</formula>
    </cfRule>
  </conditionalFormatting>
  <conditionalFormatting sqref="CM33">
    <cfRule type="cellIs" dxfId="13821" priority="2444" operator="lessThan">
      <formula>$C$4</formula>
    </cfRule>
  </conditionalFormatting>
  <conditionalFormatting sqref="CM34">
    <cfRule type="cellIs" dxfId="13820" priority="2445" operator="lessThan">
      <formula>$C$4</formula>
    </cfRule>
  </conditionalFormatting>
  <conditionalFormatting sqref="CM35">
    <cfRule type="cellIs" dxfId="13819" priority="2446" operator="lessThan">
      <formula>$C$4</formula>
    </cfRule>
  </conditionalFormatting>
  <conditionalFormatting sqref="CM36">
    <cfRule type="cellIs" dxfId="13818" priority="2447" operator="lessThan">
      <formula>$C$4</formula>
    </cfRule>
  </conditionalFormatting>
  <conditionalFormatting sqref="CM37">
    <cfRule type="cellIs" dxfId="13817" priority="2448" operator="lessThan">
      <formula>$C$4</formula>
    </cfRule>
  </conditionalFormatting>
  <conditionalFormatting sqref="CM38">
    <cfRule type="cellIs" dxfId="13816" priority="2449" operator="lessThan">
      <formula>$C$4</formula>
    </cfRule>
  </conditionalFormatting>
  <conditionalFormatting sqref="CM39">
    <cfRule type="cellIs" dxfId="13815" priority="2450" operator="lessThan">
      <formula>$C$4</formula>
    </cfRule>
  </conditionalFormatting>
  <conditionalFormatting sqref="CM40">
    <cfRule type="cellIs" dxfId="13814" priority="2451" operator="lessThan">
      <formula>$C$4</formula>
    </cfRule>
  </conditionalFormatting>
  <conditionalFormatting sqref="CM41">
    <cfRule type="cellIs" dxfId="13813" priority="2452" operator="lessThan">
      <formula>$C$4</formula>
    </cfRule>
  </conditionalFormatting>
  <conditionalFormatting sqref="CM42">
    <cfRule type="cellIs" dxfId="13812" priority="2453" operator="lessThan">
      <formula>$C$4</formula>
    </cfRule>
  </conditionalFormatting>
  <conditionalFormatting sqref="CM43">
    <cfRule type="cellIs" dxfId="13811" priority="2454" operator="lessThan">
      <formula>$C$4</formula>
    </cfRule>
  </conditionalFormatting>
  <conditionalFormatting sqref="CM44">
    <cfRule type="cellIs" dxfId="13810" priority="2455" operator="lessThan">
      <formula>$C$4</formula>
    </cfRule>
  </conditionalFormatting>
  <conditionalFormatting sqref="CM45">
    <cfRule type="cellIs" dxfId="13809" priority="2456" operator="lessThan">
      <formula>$C$4</formula>
    </cfRule>
  </conditionalFormatting>
  <conditionalFormatting sqref="CM46">
    <cfRule type="cellIs" dxfId="13808" priority="2457" operator="lessThan">
      <formula>$C$4</formula>
    </cfRule>
  </conditionalFormatting>
  <conditionalFormatting sqref="CM47">
    <cfRule type="cellIs" dxfId="13807" priority="2458" operator="lessThan">
      <formula>$C$4</formula>
    </cfRule>
  </conditionalFormatting>
  <conditionalFormatting sqref="CM48">
    <cfRule type="cellIs" dxfId="13806" priority="2459" operator="lessThan">
      <formula>$C$4</formula>
    </cfRule>
  </conditionalFormatting>
  <conditionalFormatting sqref="CM49">
    <cfRule type="cellIs" dxfId="13805" priority="2460" operator="lessThan">
      <formula>$C$4</formula>
    </cfRule>
  </conditionalFormatting>
  <conditionalFormatting sqref="CM50">
    <cfRule type="cellIs" dxfId="13804" priority="2461" operator="lessThan">
      <formula>$C$4</formula>
    </cfRule>
  </conditionalFormatting>
  <conditionalFormatting sqref="CM51">
    <cfRule type="cellIs" dxfId="13803" priority="2462" operator="lessThan">
      <formula>$C$4</formula>
    </cfRule>
  </conditionalFormatting>
  <conditionalFormatting sqref="CM52">
    <cfRule type="cellIs" dxfId="13802" priority="2463" operator="lessThan">
      <formula>$C$4</formula>
    </cfRule>
  </conditionalFormatting>
  <conditionalFormatting sqref="CM53">
    <cfRule type="cellIs" dxfId="13801" priority="2464" operator="lessThan">
      <formula>$C$4</formula>
    </cfRule>
  </conditionalFormatting>
  <conditionalFormatting sqref="CM54">
    <cfRule type="cellIs" dxfId="13800" priority="2465" operator="lessThan">
      <formula>$C$4</formula>
    </cfRule>
  </conditionalFormatting>
  <conditionalFormatting sqref="CM55">
    <cfRule type="cellIs" dxfId="13799" priority="2466" operator="lessThan">
      <formula>$C$4</formula>
    </cfRule>
  </conditionalFormatting>
  <conditionalFormatting sqref="CM56">
    <cfRule type="cellIs" dxfId="13798" priority="2467" operator="lessThan">
      <formula>$C$4</formula>
    </cfRule>
  </conditionalFormatting>
  <conditionalFormatting sqref="CM57">
    <cfRule type="cellIs" dxfId="13797" priority="2468" operator="lessThan">
      <formula>$C$4</formula>
    </cfRule>
  </conditionalFormatting>
  <conditionalFormatting sqref="CM58">
    <cfRule type="cellIs" dxfId="13796" priority="2469" operator="lessThan">
      <formula>$C$4</formula>
    </cfRule>
  </conditionalFormatting>
  <conditionalFormatting sqref="CM59">
    <cfRule type="cellIs" dxfId="13795" priority="2470" operator="lessThan">
      <formula>$C$4</formula>
    </cfRule>
  </conditionalFormatting>
  <conditionalFormatting sqref="CM60">
    <cfRule type="cellIs" dxfId="13794" priority="2471" operator="lessThan">
      <formula>$C$4</formula>
    </cfRule>
  </conditionalFormatting>
  <conditionalFormatting sqref="CN11">
    <cfRule type="cellIs" dxfId="13793" priority="2472" operator="lessThan">
      <formula>$C$4</formula>
    </cfRule>
  </conditionalFormatting>
  <conditionalFormatting sqref="CN12">
    <cfRule type="cellIs" dxfId="13792" priority="2473" operator="lessThan">
      <formula>$C$4</formula>
    </cfRule>
  </conditionalFormatting>
  <conditionalFormatting sqref="CN13">
    <cfRule type="cellIs" dxfId="13791" priority="2474" operator="lessThan">
      <formula>$C$4</formula>
    </cfRule>
  </conditionalFormatting>
  <conditionalFormatting sqref="CN14">
    <cfRule type="cellIs" dxfId="13790" priority="2475" operator="lessThan">
      <formula>$C$4</formula>
    </cfRule>
  </conditionalFormatting>
  <conditionalFormatting sqref="CN15">
    <cfRule type="cellIs" dxfId="13789" priority="2476" operator="lessThan">
      <formula>$C$4</formula>
    </cfRule>
  </conditionalFormatting>
  <conditionalFormatting sqref="CN16">
    <cfRule type="cellIs" dxfId="13788" priority="2477" operator="lessThan">
      <formula>$C$4</formula>
    </cfRule>
  </conditionalFormatting>
  <conditionalFormatting sqref="CN17">
    <cfRule type="cellIs" dxfId="13787" priority="2478" operator="lessThan">
      <formula>$C$4</formula>
    </cfRule>
  </conditionalFormatting>
  <conditionalFormatting sqref="CN18">
    <cfRule type="cellIs" dxfId="13786" priority="2479" operator="lessThan">
      <formula>$C$4</formula>
    </cfRule>
  </conditionalFormatting>
  <conditionalFormatting sqref="CN19">
    <cfRule type="cellIs" dxfId="13785" priority="2480" operator="lessThan">
      <formula>$C$4</formula>
    </cfRule>
  </conditionalFormatting>
  <conditionalFormatting sqref="CN20">
    <cfRule type="cellIs" dxfId="13784" priority="2481" operator="lessThan">
      <formula>$C$4</formula>
    </cfRule>
  </conditionalFormatting>
  <conditionalFormatting sqref="CN21">
    <cfRule type="cellIs" dxfId="13783" priority="2482" operator="lessThan">
      <formula>$C$4</formula>
    </cfRule>
  </conditionalFormatting>
  <conditionalFormatting sqref="CN22">
    <cfRule type="cellIs" dxfId="13782" priority="2483" operator="lessThan">
      <formula>$C$4</formula>
    </cfRule>
  </conditionalFormatting>
  <conditionalFormatting sqref="CN23">
    <cfRule type="cellIs" dxfId="13781" priority="2484" operator="lessThan">
      <formula>$C$4</formula>
    </cfRule>
  </conditionalFormatting>
  <conditionalFormatting sqref="CN24">
    <cfRule type="cellIs" dxfId="13780" priority="2485" operator="lessThan">
      <formula>$C$4</formula>
    </cfRule>
  </conditionalFormatting>
  <conditionalFormatting sqref="CN25">
    <cfRule type="cellIs" dxfId="13779" priority="2486" operator="lessThan">
      <formula>$C$4</formula>
    </cfRule>
  </conditionalFormatting>
  <conditionalFormatting sqref="CN26">
    <cfRule type="cellIs" dxfId="13778" priority="2487" operator="lessThan">
      <formula>$C$4</formula>
    </cfRule>
  </conditionalFormatting>
  <conditionalFormatting sqref="CN27">
    <cfRule type="cellIs" dxfId="13777" priority="2488" operator="lessThan">
      <formula>$C$4</formula>
    </cfRule>
  </conditionalFormatting>
  <conditionalFormatting sqref="CN28">
    <cfRule type="cellIs" dxfId="13776" priority="2489" operator="lessThan">
      <formula>$C$4</formula>
    </cfRule>
  </conditionalFormatting>
  <conditionalFormatting sqref="CN29">
    <cfRule type="cellIs" dxfId="13775" priority="2490" operator="lessThan">
      <formula>$C$4</formula>
    </cfRule>
  </conditionalFormatting>
  <conditionalFormatting sqref="CN30">
    <cfRule type="cellIs" dxfId="13774" priority="2491" operator="lessThan">
      <formula>$C$4</formula>
    </cfRule>
  </conditionalFormatting>
  <conditionalFormatting sqref="CN31">
    <cfRule type="cellIs" dxfId="13773" priority="2492" operator="lessThan">
      <formula>$C$4</formula>
    </cfRule>
  </conditionalFormatting>
  <conditionalFormatting sqref="CN32">
    <cfRule type="cellIs" dxfId="13772" priority="2493" operator="lessThan">
      <formula>$C$4</formula>
    </cfRule>
  </conditionalFormatting>
  <conditionalFormatting sqref="CN33">
    <cfRule type="cellIs" dxfId="13771" priority="2494" operator="lessThan">
      <formula>$C$4</formula>
    </cfRule>
  </conditionalFormatting>
  <conditionalFormatting sqref="CN34">
    <cfRule type="cellIs" dxfId="13770" priority="2495" operator="lessThan">
      <formula>$C$4</formula>
    </cfRule>
  </conditionalFormatting>
  <conditionalFormatting sqref="CN35">
    <cfRule type="cellIs" dxfId="13769" priority="2496" operator="lessThan">
      <formula>$C$4</formula>
    </cfRule>
  </conditionalFormatting>
  <conditionalFormatting sqref="CN36">
    <cfRule type="cellIs" dxfId="13768" priority="2497" operator="lessThan">
      <formula>$C$4</formula>
    </cfRule>
  </conditionalFormatting>
  <conditionalFormatting sqref="CN37">
    <cfRule type="cellIs" dxfId="13767" priority="2498" operator="lessThan">
      <formula>$C$4</formula>
    </cfRule>
  </conditionalFormatting>
  <conditionalFormatting sqref="CN38">
    <cfRule type="cellIs" dxfId="13766" priority="2499" operator="lessThan">
      <formula>$C$4</formula>
    </cfRule>
  </conditionalFormatting>
  <conditionalFormatting sqref="CN39">
    <cfRule type="cellIs" dxfId="13765" priority="2500" operator="lessThan">
      <formula>$C$4</formula>
    </cfRule>
  </conditionalFormatting>
  <conditionalFormatting sqref="CN40">
    <cfRule type="cellIs" dxfId="13764" priority="2501" operator="lessThan">
      <formula>$C$4</formula>
    </cfRule>
  </conditionalFormatting>
  <conditionalFormatting sqref="CN41">
    <cfRule type="cellIs" dxfId="13763" priority="2502" operator="lessThan">
      <formula>$C$4</formula>
    </cfRule>
  </conditionalFormatting>
  <conditionalFormatting sqref="CN42">
    <cfRule type="cellIs" dxfId="13762" priority="2503" operator="lessThan">
      <formula>$C$4</formula>
    </cfRule>
  </conditionalFormatting>
  <conditionalFormatting sqref="CN43">
    <cfRule type="cellIs" dxfId="13761" priority="2504" operator="lessThan">
      <formula>$C$4</formula>
    </cfRule>
  </conditionalFormatting>
  <conditionalFormatting sqref="CN44">
    <cfRule type="cellIs" dxfId="13760" priority="2505" operator="lessThan">
      <formula>$C$4</formula>
    </cfRule>
  </conditionalFormatting>
  <conditionalFormatting sqref="CN45">
    <cfRule type="cellIs" dxfId="13759" priority="2506" operator="lessThan">
      <formula>$C$4</formula>
    </cfRule>
  </conditionalFormatting>
  <conditionalFormatting sqref="CN46">
    <cfRule type="cellIs" dxfId="13758" priority="2507" operator="lessThan">
      <formula>$C$4</formula>
    </cfRule>
  </conditionalFormatting>
  <conditionalFormatting sqref="CN47">
    <cfRule type="cellIs" dxfId="13757" priority="2508" operator="lessThan">
      <formula>$C$4</formula>
    </cfRule>
  </conditionalFormatting>
  <conditionalFormatting sqref="CN48">
    <cfRule type="cellIs" dxfId="13756" priority="2509" operator="lessThan">
      <formula>$C$4</formula>
    </cfRule>
  </conditionalFormatting>
  <conditionalFormatting sqref="CN49">
    <cfRule type="cellIs" dxfId="13755" priority="2510" operator="lessThan">
      <formula>$C$4</formula>
    </cfRule>
  </conditionalFormatting>
  <conditionalFormatting sqref="CN50">
    <cfRule type="cellIs" dxfId="13754" priority="2511" operator="lessThan">
      <formula>$C$4</formula>
    </cfRule>
  </conditionalFormatting>
  <conditionalFormatting sqref="CN51">
    <cfRule type="cellIs" dxfId="13753" priority="2512" operator="lessThan">
      <formula>$C$4</formula>
    </cfRule>
  </conditionalFormatting>
  <conditionalFormatting sqref="CN52">
    <cfRule type="cellIs" dxfId="13752" priority="2513" operator="lessThan">
      <formula>$C$4</formula>
    </cfRule>
  </conditionalFormatting>
  <conditionalFormatting sqref="CN53">
    <cfRule type="cellIs" dxfId="13751" priority="2514" operator="lessThan">
      <formula>$C$4</formula>
    </cfRule>
  </conditionalFormatting>
  <conditionalFormatting sqref="CN54">
    <cfRule type="cellIs" dxfId="13750" priority="2515" operator="lessThan">
      <formula>$C$4</formula>
    </cfRule>
  </conditionalFormatting>
  <conditionalFormatting sqref="CN55">
    <cfRule type="cellIs" dxfId="13749" priority="2516" operator="lessThan">
      <formula>$C$4</formula>
    </cfRule>
  </conditionalFormatting>
  <conditionalFormatting sqref="CN56">
    <cfRule type="cellIs" dxfId="13748" priority="2517" operator="lessThan">
      <formula>$C$4</formula>
    </cfRule>
  </conditionalFormatting>
  <conditionalFormatting sqref="CN57">
    <cfRule type="cellIs" dxfId="13747" priority="2518" operator="lessThan">
      <formula>$C$4</formula>
    </cfRule>
  </conditionalFormatting>
  <conditionalFormatting sqref="CN58">
    <cfRule type="cellIs" dxfId="13746" priority="2519" operator="lessThan">
      <formula>$C$4</formula>
    </cfRule>
  </conditionalFormatting>
  <conditionalFormatting sqref="CN59">
    <cfRule type="cellIs" dxfId="13745" priority="2520" operator="lessThan">
      <formula>$C$4</formula>
    </cfRule>
  </conditionalFormatting>
  <conditionalFormatting sqref="CN60">
    <cfRule type="cellIs" dxfId="13744" priority="2521" operator="lessThan">
      <formula>$C$4</formula>
    </cfRule>
  </conditionalFormatting>
  <conditionalFormatting sqref="CO11">
    <cfRule type="cellIs" dxfId="13743" priority="2522" operator="lessThan">
      <formula>$C$4</formula>
    </cfRule>
  </conditionalFormatting>
  <conditionalFormatting sqref="CO12">
    <cfRule type="cellIs" dxfId="13742" priority="2523" operator="lessThan">
      <formula>$C$4</formula>
    </cfRule>
  </conditionalFormatting>
  <conditionalFormatting sqref="CO13">
    <cfRule type="cellIs" dxfId="13741" priority="2524" operator="lessThan">
      <formula>$C$4</formula>
    </cfRule>
  </conditionalFormatting>
  <conditionalFormatting sqref="CO14">
    <cfRule type="cellIs" dxfId="13740" priority="2525" operator="lessThan">
      <formula>$C$4</formula>
    </cfRule>
  </conditionalFormatting>
  <conditionalFormatting sqref="CO15">
    <cfRule type="cellIs" dxfId="13739" priority="2526" operator="lessThan">
      <formula>$C$4</formula>
    </cfRule>
  </conditionalFormatting>
  <conditionalFormatting sqref="CO16">
    <cfRule type="cellIs" dxfId="13738" priority="2527" operator="lessThan">
      <formula>$C$4</formula>
    </cfRule>
  </conditionalFormatting>
  <conditionalFormatting sqref="CO17">
    <cfRule type="cellIs" dxfId="13737" priority="2528" operator="lessThan">
      <formula>$C$4</formula>
    </cfRule>
  </conditionalFormatting>
  <conditionalFormatting sqref="CO18">
    <cfRule type="cellIs" dxfId="13736" priority="2529" operator="lessThan">
      <formula>$C$4</formula>
    </cfRule>
  </conditionalFormatting>
  <conditionalFormatting sqref="CO19">
    <cfRule type="cellIs" dxfId="13735" priority="2530" operator="lessThan">
      <formula>$C$4</formula>
    </cfRule>
  </conditionalFormatting>
  <conditionalFormatting sqref="CO20">
    <cfRule type="cellIs" dxfId="13734" priority="2531" operator="lessThan">
      <formula>$C$4</formula>
    </cfRule>
  </conditionalFormatting>
  <conditionalFormatting sqref="CO21">
    <cfRule type="cellIs" dxfId="13733" priority="2532" operator="lessThan">
      <formula>$C$4</formula>
    </cfRule>
  </conditionalFormatting>
  <conditionalFormatting sqref="CO22">
    <cfRule type="cellIs" dxfId="13732" priority="2533" operator="lessThan">
      <formula>$C$4</formula>
    </cfRule>
  </conditionalFormatting>
  <conditionalFormatting sqref="CO23">
    <cfRule type="cellIs" dxfId="13731" priority="2534" operator="lessThan">
      <formula>$C$4</formula>
    </cfRule>
  </conditionalFormatting>
  <conditionalFormatting sqref="CO24">
    <cfRule type="cellIs" dxfId="13730" priority="2535" operator="lessThan">
      <formula>$C$4</formula>
    </cfRule>
  </conditionalFormatting>
  <conditionalFormatting sqref="CO25">
    <cfRule type="cellIs" dxfId="13729" priority="2536" operator="lessThan">
      <formula>$C$4</formula>
    </cfRule>
  </conditionalFormatting>
  <conditionalFormatting sqref="CO26">
    <cfRule type="cellIs" dxfId="13728" priority="2537" operator="lessThan">
      <formula>$C$4</formula>
    </cfRule>
  </conditionalFormatting>
  <conditionalFormatting sqref="CO27">
    <cfRule type="cellIs" dxfId="13727" priority="2538" operator="lessThan">
      <formula>$C$4</formula>
    </cfRule>
  </conditionalFormatting>
  <conditionalFormatting sqref="CO28">
    <cfRule type="cellIs" dxfId="13726" priority="2539" operator="lessThan">
      <formula>$C$4</formula>
    </cfRule>
  </conditionalFormatting>
  <conditionalFormatting sqref="CO29">
    <cfRule type="cellIs" dxfId="13725" priority="2540" operator="lessThan">
      <formula>$C$4</formula>
    </cfRule>
  </conditionalFormatting>
  <conditionalFormatting sqref="CO30">
    <cfRule type="cellIs" dxfId="13724" priority="2541" operator="lessThan">
      <formula>$C$4</formula>
    </cfRule>
  </conditionalFormatting>
  <conditionalFormatting sqref="CO31">
    <cfRule type="cellIs" dxfId="13723" priority="2542" operator="lessThan">
      <formula>$C$4</formula>
    </cfRule>
  </conditionalFormatting>
  <conditionalFormatting sqref="CO32">
    <cfRule type="cellIs" dxfId="13722" priority="2543" operator="lessThan">
      <formula>$C$4</formula>
    </cfRule>
  </conditionalFormatting>
  <conditionalFormatting sqref="CO33">
    <cfRule type="cellIs" dxfId="13721" priority="2544" operator="lessThan">
      <formula>$C$4</formula>
    </cfRule>
  </conditionalFormatting>
  <conditionalFormatting sqref="CO34">
    <cfRule type="cellIs" dxfId="13720" priority="2545" operator="lessThan">
      <formula>$C$4</formula>
    </cfRule>
  </conditionalFormatting>
  <conditionalFormatting sqref="CO35">
    <cfRule type="cellIs" dxfId="13719" priority="2546" operator="lessThan">
      <formula>$C$4</formula>
    </cfRule>
  </conditionalFormatting>
  <conditionalFormatting sqref="CO36">
    <cfRule type="cellIs" dxfId="13718" priority="2547" operator="lessThan">
      <formula>$C$4</formula>
    </cfRule>
  </conditionalFormatting>
  <conditionalFormatting sqref="CO37">
    <cfRule type="cellIs" dxfId="13717" priority="2548" operator="lessThan">
      <formula>$C$4</formula>
    </cfRule>
  </conditionalFormatting>
  <conditionalFormatting sqref="CO38">
    <cfRule type="cellIs" dxfId="13716" priority="2549" operator="lessThan">
      <formula>$C$4</formula>
    </cfRule>
  </conditionalFormatting>
  <conditionalFormatting sqref="CO39">
    <cfRule type="cellIs" dxfId="13715" priority="2550" operator="lessThan">
      <formula>$C$4</formula>
    </cfRule>
  </conditionalFormatting>
  <conditionalFormatting sqref="CO40">
    <cfRule type="cellIs" dxfId="13714" priority="2551" operator="lessThan">
      <formula>$C$4</formula>
    </cfRule>
  </conditionalFormatting>
  <conditionalFormatting sqref="CO41">
    <cfRule type="cellIs" dxfId="13713" priority="2552" operator="lessThan">
      <formula>$C$4</formula>
    </cfRule>
  </conditionalFormatting>
  <conditionalFormatting sqref="CO42">
    <cfRule type="cellIs" dxfId="13712" priority="2553" operator="lessThan">
      <formula>$C$4</formula>
    </cfRule>
  </conditionalFormatting>
  <conditionalFormatting sqref="CO43">
    <cfRule type="cellIs" dxfId="13711" priority="2554" operator="lessThan">
      <formula>$C$4</formula>
    </cfRule>
  </conditionalFormatting>
  <conditionalFormatting sqref="CO44">
    <cfRule type="cellIs" dxfId="13710" priority="2555" operator="lessThan">
      <formula>$C$4</formula>
    </cfRule>
  </conditionalFormatting>
  <conditionalFormatting sqref="CO45">
    <cfRule type="cellIs" dxfId="13709" priority="2556" operator="lessThan">
      <formula>$C$4</formula>
    </cfRule>
  </conditionalFormatting>
  <conditionalFormatting sqref="CO46">
    <cfRule type="cellIs" dxfId="13708" priority="2557" operator="lessThan">
      <formula>$C$4</formula>
    </cfRule>
  </conditionalFormatting>
  <conditionalFormatting sqref="CO47">
    <cfRule type="cellIs" dxfId="13707" priority="2558" operator="lessThan">
      <formula>$C$4</formula>
    </cfRule>
  </conditionalFormatting>
  <conditionalFormatting sqref="CO48">
    <cfRule type="cellIs" dxfId="13706" priority="2559" operator="lessThan">
      <formula>$C$4</formula>
    </cfRule>
  </conditionalFormatting>
  <conditionalFormatting sqref="CO49">
    <cfRule type="cellIs" dxfId="13705" priority="2560" operator="lessThan">
      <formula>$C$4</formula>
    </cfRule>
  </conditionalFormatting>
  <conditionalFormatting sqref="CO50">
    <cfRule type="cellIs" dxfId="13704" priority="2561" operator="lessThan">
      <formula>$C$4</formula>
    </cfRule>
  </conditionalFormatting>
  <conditionalFormatting sqref="CO51">
    <cfRule type="cellIs" dxfId="13703" priority="2562" operator="lessThan">
      <formula>$C$4</formula>
    </cfRule>
  </conditionalFormatting>
  <conditionalFormatting sqref="CO52">
    <cfRule type="cellIs" dxfId="13702" priority="2563" operator="lessThan">
      <formula>$C$4</formula>
    </cfRule>
  </conditionalFormatting>
  <conditionalFormatting sqref="CO53">
    <cfRule type="cellIs" dxfId="13701" priority="2564" operator="lessThan">
      <formula>$C$4</formula>
    </cfRule>
  </conditionalFormatting>
  <conditionalFormatting sqref="CO54">
    <cfRule type="cellIs" dxfId="13700" priority="2565" operator="lessThan">
      <formula>$C$4</formula>
    </cfRule>
  </conditionalFormatting>
  <conditionalFormatting sqref="CO55">
    <cfRule type="cellIs" dxfId="13699" priority="2566" operator="lessThan">
      <formula>$C$4</formula>
    </cfRule>
  </conditionalFormatting>
  <conditionalFormatting sqref="CO56">
    <cfRule type="cellIs" dxfId="13698" priority="2567" operator="lessThan">
      <formula>$C$4</formula>
    </cfRule>
  </conditionalFormatting>
  <conditionalFormatting sqref="CO57">
    <cfRule type="cellIs" dxfId="13697" priority="2568" operator="lessThan">
      <formula>$C$4</formula>
    </cfRule>
  </conditionalFormatting>
  <conditionalFormatting sqref="CO58">
    <cfRule type="cellIs" dxfId="13696" priority="2569" operator="lessThan">
      <formula>$C$4</formula>
    </cfRule>
  </conditionalFormatting>
  <conditionalFormatting sqref="CO59">
    <cfRule type="cellIs" dxfId="13695" priority="2570" operator="lessThan">
      <formula>$C$4</formula>
    </cfRule>
  </conditionalFormatting>
  <conditionalFormatting sqref="CO60">
    <cfRule type="cellIs" dxfId="13694" priority="2571" operator="lessThan">
      <formula>$C$4</formula>
    </cfRule>
  </conditionalFormatting>
  <conditionalFormatting sqref="R11">
    <cfRule type="cellIs" dxfId="13693" priority="2572" operator="lessThan">
      <formula>$C$4</formula>
    </cfRule>
  </conditionalFormatting>
  <conditionalFormatting sqref="R12">
    <cfRule type="cellIs" dxfId="13692" priority="2573" operator="lessThan">
      <formula>$C$4</formula>
    </cfRule>
  </conditionalFormatting>
  <conditionalFormatting sqref="R13">
    <cfRule type="cellIs" dxfId="13691" priority="2574" operator="lessThan">
      <formula>$C$4</formula>
    </cfRule>
  </conditionalFormatting>
  <conditionalFormatting sqref="R14">
    <cfRule type="cellIs" dxfId="13690" priority="2575" operator="lessThan">
      <formula>$C$4</formula>
    </cfRule>
  </conditionalFormatting>
  <conditionalFormatting sqref="R15">
    <cfRule type="cellIs" dxfId="13689" priority="2576" operator="lessThan">
      <formula>$C$4</formula>
    </cfRule>
  </conditionalFormatting>
  <conditionalFormatting sqref="R16">
    <cfRule type="cellIs" dxfId="13688" priority="2577" operator="lessThan">
      <formula>$C$4</formula>
    </cfRule>
  </conditionalFormatting>
  <conditionalFormatting sqref="R17">
    <cfRule type="cellIs" dxfId="13687" priority="2578" operator="lessThan">
      <formula>$C$4</formula>
    </cfRule>
  </conditionalFormatting>
  <conditionalFormatting sqref="R18">
    <cfRule type="cellIs" dxfId="13686" priority="2579" operator="lessThan">
      <formula>$C$4</formula>
    </cfRule>
  </conditionalFormatting>
  <conditionalFormatting sqref="R19">
    <cfRule type="cellIs" dxfId="13685" priority="2580" operator="lessThan">
      <formula>$C$4</formula>
    </cfRule>
  </conditionalFormatting>
  <conditionalFormatting sqref="R20">
    <cfRule type="cellIs" dxfId="13684" priority="2581" operator="lessThan">
      <formula>$C$4</formula>
    </cfRule>
  </conditionalFormatting>
  <conditionalFormatting sqref="R21">
    <cfRule type="cellIs" dxfId="13683" priority="2582" operator="lessThan">
      <formula>$C$4</formula>
    </cfRule>
  </conditionalFormatting>
  <conditionalFormatting sqref="R22">
    <cfRule type="cellIs" dxfId="13682" priority="2583" operator="lessThan">
      <formula>$C$4</formula>
    </cfRule>
  </conditionalFormatting>
  <conditionalFormatting sqref="R23">
    <cfRule type="cellIs" dxfId="13681" priority="2584" operator="lessThan">
      <formula>$C$4</formula>
    </cfRule>
  </conditionalFormatting>
  <conditionalFormatting sqref="R24">
    <cfRule type="cellIs" dxfId="13680" priority="2585" operator="lessThan">
      <formula>$C$4</formula>
    </cfRule>
  </conditionalFormatting>
  <conditionalFormatting sqref="R25">
    <cfRule type="cellIs" dxfId="13679" priority="2586" operator="lessThan">
      <formula>$C$4</formula>
    </cfRule>
  </conditionalFormatting>
  <conditionalFormatting sqref="R26">
    <cfRule type="cellIs" dxfId="13678" priority="2587" operator="lessThan">
      <formula>$C$4</formula>
    </cfRule>
  </conditionalFormatting>
  <conditionalFormatting sqref="R27">
    <cfRule type="cellIs" dxfId="13677" priority="2588" operator="lessThan">
      <formula>$C$4</formula>
    </cfRule>
  </conditionalFormatting>
  <conditionalFormatting sqref="R28">
    <cfRule type="cellIs" dxfId="13676" priority="2589" operator="lessThan">
      <formula>$C$4</formula>
    </cfRule>
  </conditionalFormatting>
  <conditionalFormatting sqref="R29">
    <cfRule type="cellIs" dxfId="13675" priority="2590" operator="lessThan">
      <formula>$C$4</formula>
    </cfRule>
  </conditionalFormatting>
  <conditionalFormatting sqref="R30">
    <cfRule type="cellIs" dxfId="13674" priority="2591" operator="lessThan">
      <formula>$C$4</formula>
    </cfRule>
  </conditionalFormatting>
  <conditionalFormatting sqref="R31">
    <cfRule type="cellIs" dxfId="13673" priority="2592" operator="lessThan">
      <formula>$C$4</formula>
    </cfRule>
  </conditionalFormatting>
  <conditionalFormatting sqref="R32">
    <cfRule type="cellIs" dxfId="13672" priority="2593" operator="lessThan">
      <formula>$C$4</formula>
    </cfRule>
  </conditionalFormatting>
  <conditionalFormatting sqref="R33">
    <cfRule type="cellIs" dxfId="13671" priority="2594" operator="lessThan">
      <formula>$C$4</formula>
    </cfRule>
  </conditionalFormatting>
  <conditionalFormatting sqref="R34">
    <cfRule type="cellIs" dxfId="13670" priority="2595" operator="lessThan">
      <formula>$C$4</formula>
    </cfRule>
  </conditionalFormatting>
  <conditionalFormatting sqref="R35">
    <cfRule type="cellIs" dxfId="13669" priority="2596" operator="lessThan">
      <formula>$C$4</formula>
    </cfRule>
  </conditionalFormatting>
  <conditionalFormatting sqref="R36">
    <cfRule type="cellIs" dxfId="13668" priority="2597" operator="lessThan">
      <formula>$C$4</formula>
    </cfRule>
  </conditionalFormatting>
  <conditionalFormatting sqref="R37">
    <cfRule type="cellIs" dxfId="13667" priority="2598" operator="lessThan">
      <formula>$C$4</formula>
    </cfRule>
  </conditionalFormatting>
  <conditionalFormatting sqref="R38">
    <cfRule type="cellIs" dxfId="13666" priority="2599" operator="lessThan">
      <formula>$C$4</formula>
    </cfRule>
  </conditionalFormatting>
  <conditionalFormatting sqref="R39">
    <cfRule type="cellIs" dxfId="13665" priority="2600" operator="lessThan">
      <formula>$C$4</formula>
    </cfRule>
  </conditionalFormatting>
  <conditionalFormatting sqref="R40">
    <cfRule type="cellIs" dxfId="13664" priority="2601" operator="lessThan">
      <formula>$C$4</formula>
    </cfRule>
  </conditionalFormatting>
  <conditionalFormatting sqref="R41">
    <cfRule type="cellIs" dxfId="13663" priority="2602" operator="lessThan">
      <formula>$C$4</formula>
    </cfRule>
  </conditionalFormatting>
  <conditionalFormatting sqref="R42">
    <cfRule type="cellIs" dxfId="13662" priority="2603" operator="lessThan">
      <formula>$C$4</formula>
    </cfRule>
  </conditionalFormatting>
  <conditionalFormatting sqref="R43">
    <cfRule type="cellIs" dxfId="13661" priority="2604" operator="lessThan">
      <formula>$C$4</formula>
    </cfRule>
  </conditionalFormatting>
  <conditionalFormatting sqref="R44">
    <cfRule type="cellIs" dxfId="13660" priority="2605" operator="lessThan">
      <formula>$C$4</formula>
    </cfRule>
  </conditionalFormatting>
  <conditionalFormatting sqref="R45">
    <cfRule type="cellIs" dxfId="13659" priority="2606" operator="lessThan">
      <formula>$C$4</formula>
    </cfRule>
  </conditionalFormatting>
  <conditionalFormatting sqref="R46">
    <cfRule type="cellIs" dxfId="13658" priority="2607" operator="lessThan">
      <formula>$C$4</formula>
    </cfRule>
  </conditionalFormatting>
  <conditionalFormatting sqref="R47">
    <cfRule type="cellIs" dxfId="13657" priority="2608" operator="lessThan">
      <formula>$C$4</formula>
    </cfRule>
  </conditionalFormatting>
  <conditionalFormatting sqref="R48">
    <cfRule type="cellIs" dxfId="13656" priority="2609" operator="lessThan">
      <formula>$C$4</formula>
    </cfRule>
  </conditionalFormatting>
  <conditionalFormatting sqref="R49">
    <cfRule type="cellIs" dxfId="13655" priority="2610" operator="lessThan">
      <formula>$C$4</formula>
    </cfRule>
  </conditionalFormatting>
  <conditionalFormatting sqref="R50">
    <cfRule type="cellIs" dxfId="13654" priority="2611" operator="lessThan">
      <formula>$C$4</formula>
    </cfRule>
  </conditionalFormatting>
  <conditionalFormatting sqref="R51">
    <cfRule type="cellIs" dxfId="13653" priority="2612" operator="lessThan">
      <formula>$C$4</formula>
    </cfRule>
  </conditionalFormatting>
  <conditionalFormatting sqref="R52">
    <cfRule type="cellIs" dxfId="13652" priority="2613" operator="lessThan">
      <formula>$C$4</formula>
    </cfRule>
  </conditionalFormatting>
  <conditionalFormatting sqref="R53">
    <cfRule type="cellIs" dxfId="13651" priority="2614" operator="lessThan">
      <formula>$C$4</formula>
    </cfRule>
  </conditionalFormatting>
  <conditionalFormatting sqref="R54">
    <cfRule type="cellIs" dxfId="13650" priority="2615" operator="lessThan">
      <formula>$C$4</formula>
    </cfRule>
  </conditionalFormatting>
  <conditionalFormatting sqref="R55">
    <cfRule type="cellIs" dxfId="13649" priority="2616" operator="lessThan">
      <formula>$C$4</formula>
    </cfRule>
  </conditionalFormatting>
  <conditionalFormatting sqref="R56">
    <cfRule type="cellIs" dxfId="13648" priority="2617" operator="lessThan">
      <formula>$C$4</formula>
    </cfRule>
  </conditionalFormatting>
  <conditionalFormatting sqref="R57">
    <cfRule type="cellIs" dxfId="13647" priority="2618" operator="lessThan">
      <formula>$C$4</formula>
    </cfRule>
  </conditionalFormatting>
  <conditionalFormatting sqref="R58">
    <cfRule type="cellIs" dxfId="13646" priority="2619" operator="lessThan">
      <formula>$C$4</formula>
    </cfRule>
  </conditionalFormatting>
  <conditionalFormatting sqref="R59">
    <cfRule type="cellIs" dxfId="13645" priority="2620" operator="lessThan">
      <formula>$C$4</formula>
    </cfRule>
  </conditionalFormatting>
  <conditionalFormatting sqref="R60">
    <cfRule type="cellIs" dxfId="13644" priority="2621" operator="lessThan">
      <formula>$C$4</formula>
    </cfRule>
  </conditionalFormatting>
  <conditionalFormatting sqref="S11">
    <cfRule type="cellIs" dxfId="13643" priority="2622" operator="lessThan">
      <formula>$C$4</formula>
    </cfRule>
  </conditionalFormatting>
  <conditionalFormatting sqref="S12">
    <cfRule type="cellIs" dxfId="13642" priority="2623" operator="lessThan">
      <formula>$C$4</formula>
    </cfRule>
  </conditionalFormatting>
  <conditionalFormatting sqref="S13">
    <cfRule type="cellIs" dxfId="13641" priority="2624" operator="lessThan">
      <formula>$C$4</formula>
    </cfRule>
  </conditionalFormatting>
  <conditionalFormatting sqref="S14">
    <cfRule type="cellIs" dxfId="13640" priority="2625" operator="lessThan">
      <formula>$C$4</formula>
    </cfRule>
  </conditionalFormatting>
  <conditionalFormatting sqref="S15">
    <cfRule type="cellIs" dxfId="13639" priority="2626" operator="lessThan">
      <formula>$C$4</formula>
    </cfRule>
  </conditionalFormatting>
  <conditionalFormatting sqref="S16">
    <cfRule type="cellIs" dxfId="13638" priority="2627" operator="lessThan">
      <formula>$C$4</formula>
    </cfRule>
  </conditionalFormatting>
  <conditionalFormatting sqref="S17">
    <cfRule type="cellIs" dxfId="13637" priority="2628" operator="lessThan">
      <formula>$C$4</formula>
    </cfRule>
  </conditionalFormatting>
  <conditionalFormatting sqref="S18">
    <cfRule type="cellIs" dxfId="13636" priority="2629" operator="lessThan">
      <formula>$C$4</formula>
    </cfRule>
  </conditionalFormatting>
  <conditionalFormatting sqref="S19">
    <cfRule type="cellIs" dxfId="13635" priority="2630" operator="lessThan">
      <formula>$C$4</formula>
    </cfRule>
  </conditionalFormatting>
  <conditionalFormatting sqref="S20">
    <cfRule type="cellIs" dxfId="13634" priority="2631" operator="lessThan">
      <formula>$C$4</formula>
    </cfRule>
  </conditionalFormatting>
  <conditionalFormatting sqref="S21">
    <cfRule type="cellIs" dxfId="13633" priority="2632" operator="lessThan">
      <formula>$C$4</formula>
    </cfRule>
  </conditionalFormatting>
  <conditionalFormatting sqref="S22">
    <cfRule type="cellIs" dxfId="13632" priority="2633" operator="lessThan">
      <formula>$C$4</formula>
    </cfRule>
  </conditionalFormatting>
  <conditionalFormatting sqref="S23">
    <cfRule type="cellIs" dxfId="13631" priority="2634" operator="lessThan">
      <formula>$C$4</formula>
    </cfRule>
  </conditionalFormatting>
  <conditionalFormatting sqref="S24">
    <cfRule type="cellIs" dxfId="13630" priority="2635" operator="lessThan">
      <formula>$C$4</formula>
    </cfRule>
  </conditionalFormatting>
  <conditionalFormatting sqref="S25">
    <cfRule type="cellIs" dxfId="13629" priority="2636" operator="lessThan">
      <formula>$C$4</formula>
    </cfRule>
  </conditionalFormatting>
  <conditionalFormatting sqref="S26">
    <cfRule type="cellIs" dxfId="13628" priority="2637" operator="lessThan">
      <formula>$C$4</formula>
    </cfRule>
  </conditionalFormatting>
  <conditionalFormatting sqref="S27">
    <cfRule type="cellIs" dxfId="13627" priority="2638" operator="lessThan">
      <formula>$C$4</formula>
    </cfRule>
  </conditionalFormatting>
  <conditionalFormatting sqref="S28">
    <cfRule type="cellIs" dxfId="13626" priority="2639" operator="lessThan">
      <formula>$C$4</formula>
    </cfRule>
  </conditionalFormatting>
  <conditionalFormatting sqref="S29">
    <cfRule type="cellIs" dxfId="13625" priority="2640" operator="lessThan">
      <formula>$C$4</formula>
    </cfRule>
  </conditionalFormatting>
  <conditionalFormatting sqref="S30">
    <cfRule type="cellIs" dxfId="13624" priority="2641" operator="lessThan">
      <formula>$C$4</formula>
    </cfRule>
  </conditionalFormatting>
  <conditionalFormatting sqref="S31">
    <cfRule type="cellIs" dxfId="13623" priority="2642" operator="lessThan">
      <formula>$C$4</formula>
    </cfRule>
  </conditionalFormatting>
  <conditionalFormatting sqref="S32">
    <cfRule type="cellIs" dxfId="13622" priority="2643" operator="lessThan">
      <formula>$C$4</formula>
    </cfRule>
  </conditionalFormatting>
  <conditionalFormatting sqref="S33">
    <cfRule type="cellIs" dxfId="13621" priority="2644" operator="lessThan">
      <formula>$C$4</formula>
    </cfRule>
  </conditionalFormatting>
  <conditionalFormatting sqref="S34">
    <cfRule type="cellIs" dxfId="13620" priority="2645" operator="lessThan">
      <formula>$C$4</formula>
    </cfRule>
  </conditionalFormatting>
  <conditionalFormatting sqref="S35">
    <cfRule type="cellIs" dxfId="13619" priority="2646" operator="lessThan">
      <formula>$C$4</formula>
    </cfRule>
  </conditionalFormatting>
  <conditionalFormatting sqref="S36">
    <cfRule type="cellIs" dxfId="13618" priority="2647" operator="lessThan">
      <formula>$C$4</formula>
    </cfRule>
  </conditionalFormatting>
  <conditionalFormatting sqref="S37">
    <cfRule type="cellIs" dxfId="13617" priority="2648" operator="lessThan">
      <formula>$C$4</formula>
    </cfRule>
  </conditionalFormatting>
  <conditionalFormatting sqref="S38">
    <cfRule type="cellIs" dxfId="13616" priority="2649" operator="lessThan">
      <formula>$C$4</formula>
    </cfRule>
  </conditionalFormatting>
  <conditionalFormatting sqref="S39">
    <cfRule type="cellIs" dxfId="13615" priority="2650" operator="lessThan">
      <formula>$C$4</formula>
    </cfRule>
  </conditionalFormatting>
  <conditionalFormatting sqref="S40">
    <cfRule type="cellIs" dxfId="13614" priority="2651" operator="lessThan">
      <formula>$C$4</formula>
    </cfRule>
  </conditionalFormatting>
  <conditionalFormatting sqref="S41">
    <cfRule type="cellIs" dxfId="13613" priority="2652" operator="lessThan">
      <formula>$C$4</formula>
    </cfRule>
  </conditionalFormatting>
  <conditionalFormatting sqref="S42">
    <cfRule type="cellIs" dxfId="13612" priority="2653" operator="lessThan">
      <formula>$C$4</formula>
    </cfRule>
  </conditionalFormatting>
  <conditionalFormatting sqref="S43">
    <cfRule type="cellIs" dxfId="13611" priority="2654" operator="lessThan">
      <formula>$C$4</formula>
    </cfRule>
  </conditionalFormatting>
  <conditionalFormatting sqref="S44">
    <cfRule type="cellIs" dxfId="13610" priority="2655" operator="lessThan">
      <formula>$C$4</formula>
    </cfRule>
  </conditionalFormatting>
  <conditionalFormatting sqref="S45">
    <cfRule type="cellIs" dxfId="13609" priority="2656" operator="lessThan">
      <formula>$C$4</formula>
    </cfRule>
  </conditionalFormatting>
  <conditionalFormatting sqref="S46">
    <cfRule type="cellIs" dxfId="13608" priority="2657" operator="lessThan">
      <formula>$C$4</formula>
    </cfRule>
  </conditionalFormatting>
  <conditionalFormatting sqref="S47">
    <cfRule type="cellIs" dxfId="13607" priority="2658" operator="lessThan">
      <formula>$C$4</formula>
    </cfRule>
  </conditionalFormatting>
  <conditionalFormatting sqref="S48">
    <cfRule type="cellIs" dxfId="13606" priority="2659" operator="lessThan">
      <formula>$C$4</formula>
    </cfRule>
  </conditionalFormatting>
  <conditionalFormatting sqref="S49">
    <cfRule type="cellIs" dxfId="13605" priority="2660" operator="lessThan">
      <formula>$C$4</formula>
    </cfRule>
  </conditionalFormatting>
  <conditionalFormatting sqref="S50">
    <cfRule type="cellIs" dxfId="13604" priority="2661" operator="lessThan">
      <formula>$C$4</formula>
    </cfRule>
  </conditionalFormatting>
  <conditionalFormatting sqref="S51">
    <cfRule type="cellIs" dxfId="13603" priority="2662" operator="lessThan">
      <formula>$C$4</formula>
    </cfRule>
  </conditionalFormatting>
  <conditionalFormatting sqref="S52">
    <cfRule type="cellIs" dxfId="13602" priority="2663" operator="lessThan">
      <formula>$C$4</formula>
    </cfRule>
  </conditionalFormatting>
  <conditionalFormatting sqref="S53">
    <cfRule type="cellIs" dxfId="13601" priority="2664" operator="lessThan">
      <formula>$C$4</formula>
    </cfRule>
  </conditionalFormatting>
  <conditionalFormatting sqref="S54">
    <cfRule type="cellIs" dxfId="13600" priority="2665" operator="lessThan">
      <formula>$C$4</formula>
    </cfRule>
  </conditionalFormatting>
  <conditionalFormatting sqref="S55">
    <cfRule type="cellIs" dxfId="13599" priority="2666" operator="lessThan">
      <formula>$C$4</formula>
    </cfRule>
  </conditionalFormatting>
  <conditionalFormatting sqref="S56">
    <cfRule type="cellIs" dxfId="13598" priority="2667" operator="lessThan">
      <formula>$C$4</formula>
    </cfRule>
  </conditionalFormatting>
  <conditionalFormatting sqref="S57">
    <cfRule type="cellIs" dxfId="13597" priority="2668" operator="lessThan">
      <formula>$C$4</formula>
    </cfRule>
  </conditionalFormatting>
  <conditionalFormatting sqref="S58">
    <cfRule type="cellIs" dxfId="13596" priority="2669" operator="lessThan">
      <formula>$C$4</formula>
    </cfRule>
  </conditionalFormatting>
  <conditionalFormatting sqref="S59">
    <cfRule type="cellIs" dxfId="13595" priority="2670" operator="lessThan">
      <formula>$C$4</formula>
    </cfRule>
  </conditionalFormatting>
  <conditionalFormatting sqref="S60">
    <cfRule type="cellIs" dxfId="13594" priority="2671" operator="lessThan">
      <formula>$C$4</formula>
    </cfRule>
  </conditionalFormatting>
  <conditionalFormatting sqref="U46">
    <cfRule type="cellIs" dxfId="13593" priority="2707" operator="lessThan">
      <formula>$C$4</formula>
    </cfRule>
  </conditionalFormatting>
  <conditionalFormatting sqref="U47">
    <cfRule type="cellIs" dxfId="13592" priority="2708" operator="lessThan">
      <formula>$C$4</formula>
    </cfRule>
  </conditionalFormatting>
  <conditionalFormatting sqref="U48">
    <cfRule type="cellIs" dxfId="13591" priority="2709" operator="lessThan">
      <formula>$C$4</formula>
    </cfRule>
  </conditionalFormatting>
  <conditionalFormatting sqref="U49">
    <cfRule type="cellIs" dxfId="13590" priority="2710" operator="lessThan">
      <formula>$C$4</formula>
    </cfRule>
  </conditionalFormatting>
  <conditionalFormatting sqref="U50">
    <cfRule type="cellIs" dxfId="13589" priority="2711" operator="lessThan">
      <formula>$C$4</formula>
    </cfRule>
  </conditionalFormatting>
  <conditionalFormatting sqref="U51">
    <cfRule type="cellIs" dxfId="13588" priority="2712" operator="lessThan">
      <formula>$C$4</formula>
    </cfRule>
  </conditionalFormatting>
  <conditionalFormatting sqref="U52">
    <cfRule type="cellIs" dxfId="13587" priority="2713" operator="lessThan">
      <formula>$C$4</formula>
    </cfRule>
  </conditionalFormatting>
  <conditionalFormatting sqref="U53">
    <cfRule type="cellIs" dxfId="13586" priority="2714" operator="lessThan">
      <formula>$C$4</formula>
    </cfRule>
  </conditionalFormatting>
  <conditionalFormatting sqref="U54">
    <cfRule type="cellIs" dxfId="13585" priority="2715" operator="lessThan">
      <formula>$C$4</formula>
    </cfRule>
  </conditionalFormatting>
  <conditionalFormatting sqref="U55">
    <cfRule type="cellIs" dxfId="13584" priority="2716" operator="lessThan">
      <formula>$C$4</formula>
    </cfRule>
  </conditionalFormatting>
  <conditionalFormatting sqref="U56">
    <cfRule type="cellIs" dxfId="13583" priority="2717" operator="lessThan">
      <formula>$C$4</formula>
    </cfRule>
  </conditionalFormatting>
  <conditionalFormatting sqref="U57">
    <cfRule type="cellIs" dxfId="13582" priority="2718" operator="lessThan">
      <formula>$C$4</formula>
    </cfRule>
  </conditionalFormatting>
  <conditionalFormatting sqref="U58">
    <cfRule type="cellIs" dxfId="13581" priority="2719" operator="lessThan">
      <formula>$C$4</formula>
    </cfRule>
  </conditionalFormatting>
  <conditionalFormatting sqref="U59">
    <cfRule type="cellIs" dxfId="13580" priority="2720" operator="lessThan">
      <formula>$C$4</formula>
    </cfRule>
  </conditionalFormatting>
  <conditionalFormatting sqref="U60">
    <cfRule type="cellIs" dxfId="13579" priority="2721" operator="lessThan">
      <formula>$C$4</formula>
    </cfRule>
  </conditionalFormatting>
  <conditionalFormatting sqref="V11">
    <cfRule type="cellIs" dxfId="13578" priority="2722" operator="lessThan">
      <formula>$C$4</formula>
    </cfRule>
  </conditionalFormatting>
  <conditionalFormatting sqref="V12">
    <cfRule type="cellIs" dxfId="13577" priority="2723" operator="lessThan">
      <formula>$C$4</formula>
    </cfRule>
  </conditionalFormatting>
  <conditionalFormatting sqref="V13">
    <cfRule type="cellIs" dxfId="13576" priority="2724" operator="lessThan">
      <formula>$C$4</formula>
    </cfRule>
  </conditionalFormatting>
  <conditionalFormatting sqref="V14">
    <cfRule type="cellIs" dxfId="13575" priority="2725" operator="lessThan">
      <formula>$C$4</formula>
    </cfRule>
  </conditionalFormatting>
  <conditionalFormatting sqref="V15">
    <cfRule type="cellIs" dxfId="13574" priority="2726" operator="lessThan">
      <formula>$C$4</formula>
    </cfRule>
  </conditionalFormatting>
  <conditionalFormatting sqref="V16">
    <cfRule type="cellIs" dxfId="13573" priority="2727" operator="lessThan">
      <formula>$C$4</formula>
    </cfRule>
  </conditionalFormatting>
  <conditionalFormatting sqref="V17">
    <cfRule type="cellIs" dxfId="13572" priority="2728" operator="lessThan">
      <formula>$C$4</formula>
    </cfRule>
  </conditionalFormatting>
  <conditionalFormatting sqref="V18">
    <cfRule type="cellIs" dxfId="13571" priority="2729" operator="lessThan">
      <formula>$C$4</formula>
    </cfRule>
  </conditionalFormatting>
  <conditionalFormatting sqref="V19">
    <cfRule type="cellIs" dxfId="13570" priority="2730" operator="lessThan">
      <formula>$C$4</formula>
    </cfRule>
  </conditionalFormatting>
  <conditionalFormatting sqref="V20">
    <cfRule type="cellIs" dxfId="13569" priority="2731" operator="lessThan">
      <formula>$C$4</formula>
    </cfRule>
  </conditionalFormatting>
  <conditionalFormatting sqref="V21">
    <cfRule type="cellIs" dxfId="13568" priority="2732" operator="lessThan">
      <formula>$C$4</formula>
    </cfRule>
  </conditionalFormatting>
  <conditionalFormatting sqref="V22">
    <cfRule type="cellIs" dxfId="13567" priority="2733" operator="lessThan">
      <formula>$C$4</formula>
    </cfRule>
  </conditionalFormatting>
  <conditionalFormatting sqref="V23">
    <cfRule type="cellIs" dxfId="13566" priority="2734" operator="lessThan">
      <formula>$C$4</formula>
    </cfRule>
  </conditionalFormatting>
  <conditionalFormatting sqref="V24">
    <cfRule type="cellIs" dxfId="13565" priority="2735" operator="lessThan">
      <formula>$C$4</formula>
    </cfRule>
  </conditionalFormatting>
  <conditionalFormatting sqref="V25">
    <cfRule type="cellIs" dxfId="13564" priority="2736" operator="lessThan">
      <formula>$C$4</formula>
    </cfRule>
  </conditionalFormatting>
  <conditionalFormatting sqref="V26">
    <cfRule type="cellIs" dxfId="13563" priority="2737" operator="lessThan">
      <formula>$C$4</formula>
    </cfRule>
  </conditionalFormatting>
  <conditionalFormatting sqref="V27">
    <cfRule type="cellIs" dxfId="13562" priority="2738" operator="lessThan">
      <formula>$C$4</formula>
    </cfRule>
  </conditionalFormatting>
  <conditionalFormatting sqref="V28">
    <cfRule type="cellIs" dxfId="13561" priority="2739" operator="lessThan">
      <formula>$C$4</formula>
    </cfRule>
  </conditionalFormatting>
  <conditionalFormatting sqref="V29">
    <cfRule type="cellIs" dxfId="13560" priority="2740" operator="lessThan">
      <formula>$C$4</formula>
    </cfRule>
  </conditionalFormatting>
  <conditionalFormatting sqref="V30">
    <cfRule type="cellIs" dxfId="13559" priority="2741" operator="lessThan">
      <formula>$C$4</formula>
    </cfRule>
  </conditionalFormatting>
  <conditionalFormatting sqref="V31">
    <cfRule type="cellIs" dxfId="13558" priority="2742" operator="lessThan">
      <formula>$C$4</formula>
    </cfRule>
  </conditionalFormatting>
  <conditionalFormatting sqref="V32">
    <cfRule type="cellIs" dxfId="13557" priority="2743" operator="lessThan">
      <formula>$C$4</formula>
    </cfRule>
  </conditionalFormatting>
  <conditionalFormatting sqref="V33">
    <cfRule type="cellIs" dxfId="13556" priority="2744" operator="lessThan">
      <formula>$C$4</formula>
    </cfRule>
  </conditionalFormatting>
  <conditionalFormatting sqref="V34">
    <cfRule type="cellIs" dxfId="13555" priority="2745" operator="lessThan">
      <formula>$C$4</formula>
    </cfRule>
  </conditionalFormatting>
  <conditionalFormatting sqref="V35">
    <cfRule type="cellIs" dxfId="13554" priority="2746" operator="lessThan">
      <formula>$C$4</formula>
    </cfRule>
  </conditionalFormatting>
  <conditionalFormatting sqref="V36">
    <cfRule type="cellIs" dxfId="13553" priority="2747" operator="lessThan">
      <formula>$C$4</formula>
    </cfRule>
  </conditionalFormatting>
  <conditionalFormatting sqref="V37">
    <cfRule type="cellIs" dxfId="13552" priority="2748" operator="lessThan">
      <formula>$C$4</formula>
    </cfRule>
  </conditionalFormatting>
  <conditionalFormatting sqref="V38">
    <cfRule type="cellIs" dxfId="13551" priority="2749" operator="lessThan">
      <formula>$C$4</formula>
    </cfRule>
  </conditionalFormatting>
  <conditionalFormatting sqref="V39">
    <cfRule type="cellIs" dxfId="13550" priority="2750" operator="lessThan">
      <formula>$C$4</formula>
    </cfRule>
  </conditionalFormatting>
  <conditionalFormatting sqref="V40">
    <cfRule type="cellIs" dxfId="13549" priority="2751" operator="lessThan">
      <formula>$C$4</formula>
    </cfRule>
  </conditionalFormatting>
  <conditionalFormatting sqref="V41">
    <cfRule type="cellIs" dxfId="13548" priority="2752" operator="lessThan">
      <formula>$C$4</formula>
    </cfRule>
  </conditionalFormatting>
  <conditionalFormatting sqref="V42">
    <cfRule type="cellIs" dxfId="13547" priority="2753" operator="lessThan">
      <formula>$C$4</formula>
    </cfRule>
  </conditionalFormatting>
  <conditionalFormatting sqref="V43">
    <cfRule type="cellIs" dxfId="13546" priority="2754" operator="lessThan">
      <formula>$C$4</formula>
    </cfRule>
  </conditionalFormatting>
  <conditionalFormatting sqref="V44">
    <cfRule type="cellIs" dxfId="13545" priority="2755" operator="lessThan">
      <formula>$C$4</formula>
    </cfRule>
  </conditionalFormatting>
  <conditionalFormatting sqref="V45">
    <cfRule type="cellIs" dxfId="13544" priority="2756" operator="lessThan">
      <formula>$C$4</formula>
    </cfRule>
  </conditionalFormatting>
  <conditionalFormatting sqref="V46">
    <cfRule type="cellIs" dxfId="13543" priority="2757" operator="lessThan">
      <formula>$C$4</formula>
    </cfRule>
  </conditionalFormatting>
  <conditionalFormatting sqref="V47">
    <cfRule type="cellIs" dxfId="13542" priority="2758" operator="lessThan">
      <formula>$C$4</formula>
    </cfRule>
  </conditionalFormatting>
  <conditionalFormatting sqref="V48">
    <cfRule type="cellIs" dxfId="13541" priority="2759" operator="lessThan">
      <formula>$C$4</formula>
    </cfRule>
  </conditionalFormatting>
  <conditionalFormatting sqref="V49">
    <cfRule type="cellIs" dxfId="13540" priority="2760" operator="lessThan">
      <formula>$C$4</formula>
    </cfRule>
  </conditionalFormatting>
  <conditionalFormatting sqref="V50">
    <cfRule type="cellIs" dxfId="13539" priority="2761" operator="lessThan">
      <formula>$C$4</formula>
    </cfRule>
  </conditionalFormatting>
  <conditionalFormatting sqref="V51">
    <cfRule type="cellIs" dxfId="13538" priority="2762" operator="lessThan">
      <formula>$C$4</formula>
    </cfRule>
  </conditionalFormatting>
  <conditionalFormatting sqref="V52">
    <cfRule type="cellIs" dxfId="13537" priority="2763" operator="lessThan">
      <formula>$C$4</formula>
    </cfRule>
  </conditionalFormatting>
  <conditionalFormatting sqref="V53">
    <cfRule type="cellIs" dxfId="13536" priority="2764" operator="lessThan">
      <formula>$C$4</formula>
    </cfRule>
  </conditionalFormatting>
  <conditionalFormatting sqref="V54">
    <cfRule type="cellIs" dxfId="13535" priority="2765" operator="lessThan">
      <formula>$C$4</formula>
    </cfRule>
  </conditionalFormatting>
  <conditionalFormatting sqref="V55">
    <cfRule type="cellIs" dxfId="13534" priority="2766" operator="lessThan">
      <formula>$C$4</formula>
    </cfRule>
  </conditionalFormatting>
  <conditionalFormatting sqref="V56">
    <cfRule type="cellIs" dxfId="13533" priority="2767" operator="lessThan">
      <formula>$C$4</formula>
    </cfRule>
  </conditionalFormatting>
  <conditionalFormatting sqref="V57">
    <cfRule type="cellIs" dxfId="13532" priority="2768" operator="lessThan">
      <formula>$C$4</formula>
    </cfRule>
  </conditionalFormatting>
  <conditionalFormatting sqref="V58">
    <cfRule type="cellIs" dxfId="13531" priority="2769" operator="lessThan">
      <formula>$C$4</formula>
    </cfRule>
  </conditionalFormatting>
  <conditionalFormatting sqref="V59">
    <cfRule type="cellIs" dxfId="13530" priority="2770" operator="lessThan">
      <formula>$C$4</formula>
    </cfRule>
  </conditionalFormatting>
  <conditionalFormatting sqref="V60">
    <cfRule type="cellIs" dxfId="13529" priority="2771" operator="lessThan">
      <formula>$C$4</formula>
    </cfRule>
  </conditionalFormatting>
  <conditionalFormatting sqref="CR11 CP14:CP46">
    <cfRule type="cellIs" dxfId="13528" priority="2772" operator="lessThan">
      <formula>$C$4</formula>
    </cfRule>
  </conditionalFormatting>
  <conditionalFormatting sqref="CR11">
    <cfRule type="cellIs" dxfId="13527" priority="2773" operator="lessThan">
      <formula>$C$4</formula>
    </cfRule>
  </conditionalFormatting>
  <conditionalFormatting sqref="CR12">
    <cfRule type="cellIs" dxfId="13526" priority="2774" operator="lessThan">
      <formula>$C$4</formula>
    </cfRule>
  </conditionalFormatting>
  <conditionalFormatting sqref="CR12">
    <cfRule type="cellIs" dxfId="13525" priority="2775" operator="lessThan">
      <formula>$C$4</formula>
    </cfRule>
  </conditionalFormatting>
  <conditionalFormatting sqref="CR13">
    <cfRule type="cellIs" dxfId="13524" priority="2776" operator="lessThan">
      <formula>$C$4</formula>
    </cfRule>
  </conditionalFormatting>
  <conditionalFormatting sqref="CR13">
    <cfRule type="cellIs" dxfId="13523" priority="2777" operator="lessThan">
      <formula>$C$4</formula>
    </cfRule>
  </conditionalFormatting>
  <conditionalFormatting sqref="CR14">
    <cfRule type="cellIs" dxfId="13522" priority="2778" operator="lessThan">
      <formula>$C$4</formula>
    </cfRule>
  </conditionalFormatting>
  <conditionalFormatting sqref="CR14">
    <cfRule type="cellIs" dxfId="13521" priority="2779" operator="lessThan">
      <formula>$C$4</formula>
    </cfRule>
  </conditionalFormatting>
  <conditionalFormatting sqref="CR15">
    <cfRule type="cellIs" dxfId="13520" priority="2780" operator="lessThan">
      <formula>$C$4</formula>
    </cfRule>
  </conditionalFormatting>
  <conditionalFormatting sqref="CR15">
    <cfRule type="cellIs" dxfId="13519" priority="2781" operator="lessThan">
      <formula>$C$4</formula>
    </cfRule>
  </conditionalFormatting>
  <conditionalFormatting sqref="CR16">
    <cfRule type="cellIs" dxfId="13518" priority="2782" operator="lessThan">
      <formula>$C$4</formula>
    </cfRule>
  </conditionalFormatting>
  <conditionalFormatting sqref="CR16">
    <cfRule type="cellIs" dxfId="13517" priority="2783" operator="lessThan">
      <formula>$C$4</formula>
    </cfRule>
  </conditionalFormatting>
  <conditionalFormatting sqref="CR17">
    <cfRule type="cellIs" dxfId="13516" priority="2784" operator="lessThan">
      <formula>$C$4</formula>
    </cfRule>
  </conditionalFormatting>
  <conditionalFormatting sqref="CR17">
    <cfRule type="cellIs" dxfId="13515" priority="2785" operator="lessThan">
      <formula>$C$4</formula>
    </cfRule>
  </conditionalFormatting>
  <conditionalFormatting sqref="CR18">
    <cfRule type="cellIs" dxfId="13514" priority="2786" operator="lessThan">
      <formula>$C$4</formula>
    </cfRule>
  </conditionalFormatting>
  <conditionalFormatting sqref="CR18">
    <cfRule type="cellIs" dxfId="13513" priority="2787" operator="lessThan">
      <formula>$C$4</formula>
    </cfRule>
  </conditionalFormatting>
  <conditionalFormatting sqref="CR19">
    <cfRule type="cellIs" dxfId="13512" priority="2788" operator="lessThan">
      <formula>$C$4</formula>
    </cfRule>
  </conditionalFormatting>
  <conditionalFormatting sqref="CR19">
    <cfRule type="cellIs" dxfId="13511" priority="2789" operator="lessThan">
      <formula>$C$4</formula>
    </cfRule>
  </conditionalFormatting>
  <conditionalFormatting sqref="CR20">
    <cfRule type="cellIs" dxfId="13510" priority="2790" operator="lessThan">
      <formula>$C$4</formula>
    </cfRule>
  </conditionalFormatting>
  <conditionalFormatting sqref="CR20">
    <cfRule type="cellIs" dxfId="13509" priority="2791" operator="lessThan">
      <formula>$C$4</formula>
    </cfRule>
  </conditionalFormatting>
  <conditionalFormatting sqref="CR21">
    <cfRule type="cellIs" dxfId="13508" priority="2792" operator="lessThan">
      <formula>$C$4</formula>
    </cfRule>
  </conditionalFormatting>
  <conditionalFormatting sqref="CR21">
    <cfRule type="cellIs" dxfId="13507" priority="2793" operator="lessThan">
      <formula>$C$4</formula>
    </cfRule>
  </conditionalFormatting>
  <conditionalFormatting sqref="CR22">
    <cfRule type="cellIs" dxfId="13506" priority="2794" operator="lessThan">
      <formula>$C$4</formula>
    </cfRule>
  </conditionalFormatting>
  <conditionalFormatting sqref="CR22">
    <cfRule type="cellIs" dxfId="13505" priority="2795" operator="lessThan">
      <formula>$C$4</formula>
    </cfRule>
  </conditionalFormatting>
  <conditionalFormatting sqref="CR23">
    <cfRule type="cellIs" dxfId="13504" priority="2796" operator="lessThan">
      <formula>$C$4</formula>
    </cfRule>
  </conditionalFormatting>
  <conditionalFormatting sqref="CR23">
    <cfRule type="cellIs" dxfId="13503" priority="2797" operator="lessThan">
      <formula>$C$4</formula>
    </cfRule>
  </conditionalFormatting>
  <conditionalFormatting sqref="CR24">
    <cfRule type="cellIs" dxfId="13502" priority="2798" operator="lessThan">
      <formula>$C$4</formula>
    </cfRule>
  </conditionalFormatting>
  <conditionalFormatting sqref="CR24">
    <cfRule type="cellIs" dxfId="13501" priority="2799" operator="lessThan">
      <formula>$C$4</formula>
    </cfRule>
  </conditionalFormatting>
  <conditionalFormatting sqref="CR25">
    <cfRule type="cellIs" dxfId="13500" priority="2800" operator="lessThan">
      <formula>$C$4</formula>
    </cfRule>
  </conditionalFormatting>
  <conditionalFormatting sqref="CR25">
    <cfRule type="cellIs" dxfId="13499" priority="2801" operator="lessThan">
      <formula>$C$4</formula>
    </cfRule>
  </conditionalFormatting>
  <conditionalFormatting sqref="CR26">
    <cfRule type="cellIs" dxfId="13498" priority="2802" operator="lessThan">
      <formula>$C$4</formula>
    </cfRule>
  </conditionalFormatting>
  <conditionalFormatting sqref="CR26">
    <cfRule type="cellIs" dxfId="13497" priority="2803" operator="lessThan">
      <formula>$C$4</formula>
    </cfRule>
  </conditionalFormatting>
  <conditionalFormatting sqref="CR27">
    <cfRule type="cellIs" dxfId="13496" priority="2804" operator="lessThan">
      <formula>$C$4</formula>
    </cfRule>
  </conditionalFormatting>
  <conditionalFormatting sqref="CR27">
    <cfRule type="cellIs" dxfId="13495" priority="2805" operator="lessThan">
      <formula>$C$4</formula>
    </cfRule>
  </conditionalFormatting>
  <conditionalFormatting sqref="CR28">
    <cfRule type="cellIs" dxfId="13494" priority="2806" operator="lessThan">
      <formula>$C$4</formula>
    </cfRule>
  </conditionalFormatting>
  <conditionalFormatting sqref="CR28">
    <cfRule type="cellIs" dxfId="13493" priority="2807" operator="lessThan">
      <formula>$C$4</formula>
    </cfRule>
  </conditionalFormatting>
  <conditionalFormatting sqref="CR29">
    <cfRule type="cellIs" dxfId="13492" priority="2808" operator="lessThan">
      <formula>$C$4</formula>
    </cfRule>
  </conditionalFormatting>
  <conditionalFormatting sqref="CR29">
    <cfRule type="cellIs" dxfId="13491" priority="2809" operator="lessThan">
      <formula>$C$4</formula>
    </cfRule>
  </conditionalFormatting>
  <conditionalFormatting sqref="CR30">
    <cfRule type="cellIs" dxfId="13490" priority="2810" operator="lessThan">
      <formula>$C$4</formula>
    </cfRule>
  </conditionalFormatting>
  <conditionalFormatting sqref="CR30">
    <cfRule type="cellIs" dxfId="13489" priority="2811" operator="lessThan">
      <formula>$C$4</formula>
    </cfRule>
  </conditionalFormatting>
  <conditionalFormatting sqref="CR31">
    <cfRule type="cellIs" dxfId="13488" priority="2812" operator="lessThan">
      <formula>$C$4</formula>
    </cfRule>
  </conditionalFormatting>
  <conditionalFormatting sqref="CR31">
    <cfRule type="cellIs" dxfId="13487" priority="2813" operator="lessThan">
      <formula>$C$4</formula>
    </cfRule>
  </conditionalFormatting>
  <conditionalFormatting sqref="CR32">
    <cfRule type="cellIs" dxfId="13486" priority="2814" operator="lessThan">
      <formula>$C$4</formula>
    </cfRule>
  </conditionalFormatting>
  <conditionalFormatting sqref="CR32">
    <cfRule type="cellIs" dxfId="13485" priority="2815" operator="lessThan">
      <formula>$C$4</formula>
    </cfRule>
  </conditionalFormatting>
  <conditionalFormatting sqref="CR33">
    <cfRule type="cellIs" dxfId="13484" priority="2816" operator="lessThan">
      <formula>$C$4</formula>
    </cfRule>
  </conditionalFormatting>
  <conditionalFormatting sqref="CR33">
    <cfRule type="cellIs" dxfId="13483" priority="2817" operator="lessThan">
      <formula>$C$4</formula>
    </cfRule>
  </conditionalFormatting>
  <conditionalFormatting sqref="CR34">
    <cfRule type="cellIs" dxfId="13482" priority="2818" operator="lessThan">
      <formula>$C$4</formula>
    </cfRule>
  </conditionalFormatting>
  <conditionalFormatting sqref="CR34">
    <cfRule type="cellIs" dxfId="13481" priority="2819" operator="lessThan">
      <formula>$C$4</formula>
    </cfRule>
  </conditionalFormatting>
  <conditionalFormatting sqref="CR35">
    <cfRule type="cellIs" dxfId="13480" priority="2820" operator="lessThan">
      <formula>$C$4</formula>
    </cfRule>
  </conditionalFormatting>
  <conditionalFormatting sqref="CR35">
    <cfRule type="cellIs" dxfId="13479" priority="2821" operator="lessThan">
      <formula>$C$4</formula>
    </cfRule>
  </conditionalFormatting>
  <conditionalFormatting sqref="CR36">
    <cfRule type="cellIs" dxfId="13478" priority="2822" operator="lessThan">
      <formula>$C$4</formula>
    </cfRule>
  </conditionalFormatting>
  <conditionalFormatting sqref="CR36">
    <cfRule type="cellIs" dxfId="13477" priority="2823" operator="lessThan">
      <formula>$C$4</formula>
    </cfRule>
  </conditionalFormatting>
  <conditionalFormatting sqref="CR37">
    <cfRule type="cellIs" dxfId="13476" priority="2824" operator="lessThan">
      <formula>$C$4</formula>
    </cfRule>
  </conditionalFormatting>
  <conditionalFormatting sqref="CR37">
    <cfRule type="cellIs" dxfId="13475" priority="2825" operator="lessThan">
      <formula>$C$4</formula>
    </cfRule>
  </conditionalFormatting>
  <conditionalFormatting sqref="CR38">
    <cfRule type="cellIs" dxfId="13474" priority="2826" operator="lessThan">
      <formula>$C$4</formula>
    </cfRule>
  </conditionalFormatting>
  <conditionalFormatting sqref="CR38">
    <cfRule type="cellIs" dxfId="13473" priority="2827" operator="lessThan">
      <formula>$C$4</formula>
    </cfRule>
  </conditionalFormatting>
  <conditionalFormatting sqref="CR39">
    <cfRule type="cellIs" dxfId="13472" priority="2828" operator="lessThan">
      <formula>$C$4</formula>
    </cfRule>
  </conditionalFormatting>
  <conditionalFormatting sqref="CR39">
    <cfRule type="cellIs" dxfId="13471" priority="2829" operator="lessThan">
      <formula>$C$4</formula>
    </cfRule>
  </conditionalFormatting>
  <conditionalFormatting sqref="CR40">
    <cfRule type="cellIs" dxfId="13470" priority="2830" operator="lessThan">
      <formula>$C$4</formula>
    </cfRule>
  </conditionalFormatting>
  <conditionalFormatting sqref="CR40">
    <cfRule type="cellIs" dxfId="13469" priority="2831" operator="lessThan">
      <formula>$C$4</formula>
    </cfRule>
  </conditionalFormatting>
  <conditionalFormatting sqref="CR41">
    <cfRule type="cellIs" dxfId="13468" priority="2832" operator="lessThan">
      <formula>$C$4</formula>
    </cfRule>
  </conditionalFormatting>
  <conditionalFormatting sqref="CR41">
    <cfRule type="cellIs" dxfId="13467" priority="2833" operator="lessThan">
      <formula>$C$4</formula>
    </cfRule>
  </conditionalFormatting>
  <conditionalFormatting sqref="CR42">
    <cfRule type="cellIs" dxfId="13466" priority="2834" operator="lessThan">
      <formula>$C$4</formula>
    </cfRule>
  </conditionalFormatting>
  <conditionalFormatting sqref="CR42">
    <cfRule type="cellIs" dxfId="13465" priority="2835" operator="lessThan">
      <formula>$C$4</formula>
    </cfRule>
  </conditionalFormatting>
  <conditionalFormatting sqref="CR43">
    <cfRule type="cellIs" dxfId="13464" priority="2836" operator="lessThan">
      <formula>$C$4</formula>
    </cfRule>
  </conditionalFormatting>
  <conditionalFormatting sqref="CR43">
    <cfRule type="cellIs" dxfId="13463" priority="2837" operator="lessThan">
      <formula>$C$4</formula>
    </cfRule>
  </conditionalFormatting>
  <conditionalFormatting sqref="CR44">
    <cfRule type="cellIs" dxfId="13462" priority="2838" operator="lessThan">
      <formula>$C$4</formula>
    </cfRule>
  </conditionalFormatting>
  <conditionalFormatting sqref="CR44">
    <cfRule type="cellIs" dxfId="13461" priority="2839" operator="lessThan">
      <formula>$C$4</formula>
    </cfRule>
  </conditionalFormatting>
  <conditionalFormatting sqref="CR45">
    <cfRule type="cellIs" dxfId="13460" priority="2840" operator="lessThan">
      <formula>$C$4</formula>
    </cfRule>
  </conditionalFormatting>
  <conditionalFormatting sqref="CR45">
    <cfRule type="cellIs" dxfId="13459" priority="2841" operator="lessThan">
      <formula>$C$4</formula>
    </cfRule>
  </conditionalFormatting>
  <conditionalFormatting sqref="CR46">
    <cfRule type="cellIs" dxfId="13458" priority="2842" operator="lessThan">
      <formula>$C$4</formula>
    </cfRule>
  </conditionalFormatting>
  <conditionalFormatting sqref="CR46">
    <cfRule type="cellIs" dxfId="13457" priority="2843" operator="lessThan">
      <formula>$C$4</formula>
    </cfRule>
  </conditionalFormatting>
  <conditionalFormatting sqref="CR47">
    <cfRule type="cellIs" dxfId="13456" priority="2844" operator="lessThan">
      <formula>$C$4</formula>
    </cfRule>
  </conditionalFormatting>
  <conditionalFormatting sqref="CR47">
    <cfRule type="cellIs" dxfId="13455" priority="2845" operator="lessThan">
      <formula>$C$4</formula>
    </cfRule>
  </conditionalFormatting>
  <conditionalFormatting sqref="CR48">
    <cfRule type="cellIs" dxfId="13454" priority="2846" operator="lessThan">
      <formula>$C$4</formula>
    </cfRule>
  </conditionalFormatting>
  <conditionalFormatting sqref="CR48">
    <cfRule type="cellIs" dxfId="13453" priority="2847" operator="lessThan">
      <formula>$C$4</formula>
    </cfRule>
  </conditionalFormatting>
  <conditionalFormatting sqref="CR49">
    <cfRule type="cellIs" dxfId="13452" priority="2848" operator="lessThan">
      <formula>$C$4</formula>
    </cfRule>
  </conditionalFormatting>
  <conditionalFormatting sqref="CR49">
    <cfRule type="cellIs" dxfId="13451" priority="2849" operator="lessThan">
      <formula>$C$4</formula>
    </cfRule>
  </conditionalFormatting>
  <conditionalFormatting sqref="CR50">
    <cfRule type="cellIs" dxfId="13450" priority="2850" operator="lessThan">
      <formula>$C$4</formula>
    </cfRule>
  </conditionalFormatting>
  <conditionalFormatting sqref="CR50">
    <cfRule type="cellIs" dxfId="13449" priority="2851" operator="lessThan">
      <formula>$C$4</formula>
    </cfRule>
  </conditionalFormatting>
  <conditionalFormatting sqref="CR51">
    <cfRule type="cellIs" dxfId="13448" priority="2852" operator="lessThan">
      <formula>$C$4</formula>
    </cfRule>
  </conditionalFormatting>
  <conditionalFormatting sqref="CR51">
    <cfRule type="cellIs" dxfId="13447" priority="2853" operator="lessThan">
      <formula>$C$4</formula>
    </cfRule>
  </conditionalFormatting>
  <conditionalFormatting sqref="CR52">
    <cfRule type="cellIs" dxfId="13446" priority="2854" operator="lessThan">
      <formula>$C$4</formula>
    </cfRule>
  </conditionalFormatting>
  <conditionalFormatting sqref="CR52">
    <cfRule type="cellIs" dxfId="13445" priority="2855" operator="lessThan">
      <formula>$C$4</formula>
    </cfRule>
  </conditionalFormatting>
  <conditionalFormatting sqref="CR53">
    <cfRule type="cellIs" dxfId="13444" priority="2856" operator="lessThan">
      <formula>$C$4</formula>
    </cfRule>
  </conditionalFormatting>
  <conditionalFormatting sqref="CR53">
    <cfRule type="cellIs" dxfId="13443" priority="2857" operator="lessThan">
      <formula>$C$4</formula>
    </cfRule>
  </conditionalFormatting>
  <conditionalFormatting sqref="CR54">
    <cfRule type="cellIs" dxfId="13442" priority="2858" operator="lessThan">
      <formula>$C$4</formula>
    </cfRule>
  </conditionalFormatting>
  <conditionalFormatting sqref="CR54">
    <cfRule type="cellIs" dxfId="13441" priority="2859" operator="lessThan">
      <formula>$C$4</formula>
    </cfRule>
  </conditionalFormatting>
  <conditionalFormatting sqref="CR55">
    <cfRule type="cellIs" dxfId="13440" priority="2860" operator="lessThan">
      <formula>$C$4</formula>
    </cfRule>
  </conditionalFormatting>
  <conditionalFormatting sqref="CR55">
    <cfRule type="cellIs" dxfId="13439" priority="2861" operator="lessThan">
      <formula>$C$4</formula>
    </cfRule>
  </conditionalFormatting>
  <conditionalFormatting sqref="CR56">
    <cfRule type="cellIs" dxfId="13438" priority="2862" operator="lessThan">
      <formula>$C$4</formula>
    </cfRule>
  </conditionalFormatting>
  <conditionalFormatting sqref="CR56">
    <cfRule type="cellIs" dxfId="13437" priority="2863" operator="lessThan">
      <formula>$C$4</formula>
    </cfRule>
  </conditionalFormatting>
  <conditionalFormatting sqref="CR57">
    <cfRule type="cellIs" dxfId="13436" priority="2864" operator="lessThan">
      <formula>$C$4</formula>
    </cfRule>
  </conditionalFormatting>
  <conditionalFormatting sqref="CR57">
    <cfRule type="cellIs" dxfId="13435" priority="2865" operator="lessThan">
      <formula>$C$4</formula>
    </cfRule>
  </conditionalFormatting>
  <conditionalFormatting sqref="CR58">
    <cfRule type="cellIs" dxfId="13434" priority="2866" operator="lessThan">
      <formula>$C$4</formula>
    </cfRule>
  </conditionalFormatting>
  <conditionalFormatting sqref="CR58">
    <cfRule type="cellIs" dxfId="13433" priority="2867" operator="lessThan">
      <formula>$C$4</formula>
    </cfRule>
  </conditionalFormatting>
  <conditionalFormatting sqref="CR59">
    <cfRule type="cellIs" dxfId="13432" priority="2868" operator="lessThan">
      <formula>$C$4</formula>
    </cfRule>
  </conditionalFormatting>
  <conditionalFormatting sqref="CR59">
    <cfRule type="cellIs" dxfId="13431" priority="2869" operator="lessThan">
      <formula>$C$4</formula>
    </cfRule>
  </conditionalFormatting>
  <conditionalFormatting sqref="CR60">
    <cfRule type="cellIs" dxfId="13430" priority="2870" operator="lessThan">
      <formula>$C$4</formula>
    </cfRule>
  </conditionalFormatting>
  <conditionalFormatting sqref="CR60">
    <cfRule type="cellIs" dxfId="13429" priority="2871" operator="lessThan">
      <formula>$C$4</formula>
    </cfRule>
  </conditionalFormatting>
  <conditionalFormatting sqref="L11">
    <cfRule type="cellIs" dxfId="13428" priority="2872" operator="lessThan">
      <formula>$C$4</formula>
    </cfRule>
  </conditionalFormatting>
  <conditionalFormatting sqref="L11">
    <cfRule type="cellIs" dxfId="13427" priority="2873" operator="lessThan">
      <formula>$C$4</formula>
    </cfRule>
  </conditionalFormatting>
  <conditionalFormatting sqref="L12">
    <cfRule type="cellIs" dxfId="13426" priority="2874" operator="lessThan">
      <formula>$C$4</formula>
    </cfRule>
  </conditionalFormatting>
  <conditionalFormatting sqref="L12">
    <cfRule type="cellIs" dxfId="13425" priority="2875" operator="lessThan">
      <formula>$C$4</formula>
    </cfRule>
  </conditionalFormatting>
  <conditionalFormatting sqref="L13">
    <cfRule type="cellIs" dxfId="13424" priority="2876" operator="lessThan">
      <formula>$C$4</formula>
    </cfRule>
  </conditionalFormatting>
  <conditionalFormatting sqref="L13">
    <cfRule type="cellIs" dxfId="13423" priority="2877" operator="lessThan">
      <formula>$C$4</formula>
    </cfRule>
  </conditionalFormatting>
  <conditionalFormatting sqref="L14">
    <cfRule type="cellIs" dxfId="13422" priority="2878" operator="lessThan">
      <formula>$C$4</formula>
    </cfRule>
  </conditionalFormatting>
  <conditionalFormatting sqref="L14">
    <cfRule type="cellIs" dxfId="13421" priority="2879" operator="lessThan">
      <formula>$C$4</formula>
    </cfRule>
  </conditionalFormatting>
  <conditionalFormatting sqref="L15">
    <cfRule type="cellIs" dxfId="13420" priority="2880" operator="lessThan">
      <formula>$C$4</formula>
    </cfRule>
  </conditionalFormatting>
  <conditionalFormatting sqref="L15">
    <cfRule type="cellIs" dxfId="13419" priority="2881" operator="lessThan">
      <formula>$C$4</formula>
    </cfRule>
  </conditionalFormatting>
  <conditionalFormatting sqref="L16">
    <cfRule type="cellIs" dxfId="13418" priority="2882" operator="lessThan">
      <formula>$C$4</formula>
    </cfRule>
  </conditionalFormatting>
  <conditionalFormatting sqref="L16">
    <cfRule type="cellIs" dxfId="13417" priority="2883" operator="lessThan">
      <formula>$C$4</formula>
    </cfRule>
  </conditionalFormatting>
  <conditionalFormatting sqref="L17">
    <cfRule type="cellIs" dxfId="13416" priority="2884" operator="lessThan">
      <formula>$C$4</formula>
    </cfRule>
  </conditionalFormatting>
  <conditionalFormatting sqref="L17">
    <cfRule type="cellIs" dxfId="13415" priority="2885" operator="lessThan">
      <formula>$C$4</formula>
    </cfRule>
  </conditionalFormatting>
  <conditionalFormatting sqref="L18">
    <cfRule type="cellIs" dxfId="13414" priority="2886" operator="lessThan">
      <formula>$C$4</formula>
    </cfRule>
  </conditionalFormatting>
  <conditionalFormatting sqref="L18">
    <cfRule type="cellIs" dxfId="13413" priority="2887" operator="lessThan">
      <formula>$C$4</formula>
    </cfRule>
  </conditionalFormatting>
  <conditionalFormatting sqref="L19">
    <cfRule type="cellIs" dxfId="13412" priority="2888" operator="lessThan">
      <formula>$C$4</formula>
    </cfRule>
  </conditionalFormatting>
  <conditionalFormatting sqref="L19">
    <cfRule type="cellIs" dxfId="13411" priority="2889" operator="lessThan">
      <formula>$C$4</formula>
    </cfRule>
  </conditionalFormatting>
  <conditionalFormatting sqref="L20">
    <cfRule type="cellIs" dxfId="13410" priority="2890" operator="lessThan">
      <formula>$C$4</formula>
    </cfRule>
  </conditionalFormatting>
  <conditionalFormatting sqref="L20">
    <cfRule type="cellIs" dxfId="13409" priority="2891" operator="lessThan">
      <formula>$C$4</formula>
    </cfRule>
  </conditionalFormatting>
  <conditionalFormatting sqref="L21">
    <cfRule type="cellIs" dxfId="13408" priority="2892" operator="lessThan">
      <formula>$C$4</formula>
    </cfRule>
  </conditionalFormatting>
  <conditionalFormatting sqref="L21">
    <cfRule type="cellIs" dxfId="13407" priority="2893" operator="lessThan">
      <formula>$C$4</formula>
    </cfRule>
  </conditionalFormatting>
  <conditionalFormatting sqref="L22">
    <cfRule type="cellIs" dxfId="13406" priority="2894" operator="lessThan">
      <formula>$C$4</formula>
    </cfRule>
  </conditionalFormatting>
  <conditionalFormatting sqref="L22">
    <cfRule type="cellIs" dxfId="13405" priority="2895" operator="lessThan">
      <formula>$C$4</formula>
    </cfRule>
  </conditionalFormatting>
  <conditionalFormatting sqref="L23">
    <cfRule type="cellIs" dxfId="13404" priority="2896" operator="lessThan">
      <formula>$C$4</formula>
    </cfRule>
  </conditionalFormatting>
  <conditionalFormatting sqref="L23">
    <cfRule type="cellIs" dxfId="13403" priority="2897" operator="lessThan">
      <formula>$C$4</formula>
    </cfRule>
  </conditionalFormatting>
  <conditionalFormatting sqref="L24">
    <cfRule type="cellIs" dxfId="13402" priority="2898" operator="lessThan">
      <formula>$C$4</formula>
    </cfRule>
  </conditionalFormatting>
  <conditionalFormatting sqref="L24">
    <cfRule type="cellIs" dxfId="13401" priority="2899" operator="lessThan">
      <formula>$C$4</formula>
    </cfRule>
  </conditionalFormatting>
  <conditionalFormatting sqref="L25">
    <cfRule type="cellIs" dxfId="13400" priority="2900" operator="lessThan">
      <formula>$C$4</formula>
    </cfRule>
  </conditionalFormatting>
  <conditionalFormatting sqref="L25">
    <cfRule type="cellIs" dxfId="13399" priority="2901" operator="lessThan">
      <formula>$C$4</formula>
    </cfRule>
  </conditionalFormatting>
  <conditionalFormatting sqref="L26">
    <cfRule type="cellIs" dxfId="13398" priority="2902" operator="lessThan">
      <formula>$C$4</formula>
    </cfRule>
  </conditionalFormatting>
  <conditionalFormatting sqref="L26">
    <cfRule type="cellIs" dxfId="13397" priority="2903" operator="lessThan">
      <formula>$C$4</formula>
    </cfRule>
  </conditionalFormatting>
  <conditionalFormatting sqref="L27">
    <cfRule type="cellIs" dxfId="13396" priority="2904" operator="lessThan">
      <formula>$C$4</formula>
    </cfRule>
  </conditionalFormatting>
  <conditionalFormatting sqref="L27">
    <cfRule type="cellIs" dxfId="13395" priority="2905" operator="lessThan">
      <formula>$C$4</formula>
    </cfRule>
  </conditionalFormatting>
  <conditionalFormatting sqref="L28">
    <cfRule type="cellIs" dxfId="13394" priority="2906" operator="lessThan">
      <formula>$C$4</formula>
    </cfRule>
  </conditionalFormatting>
  <conditionalFormatting sqref="L28">
    <cfRule type="cellIs" dxfId="13393" priority="2907" operator="lessThan">
      <formula>$C$4</formula>
    </cfRule>
  </conditionalFormatting>
  <conditionalFormatting sqref="L29">
    <cfRule type="cellIs" dxfId="13392" priority="2908" operator="lessThan">
      <formula>$C$4</formula>
    </cfRule>
  </conditionalFormatting>
  <conditionalFormatting sqref="L29">
    <cfRule type="cellIs" dxfId="13391" priority="2909" operator="lessThan">
      <formula>$C$4</formula>
    </cfRule>
  </conditionalFormatting>
  <conditionalFormatting sqref="L30">
    <cfRule type="cellIs" dxfId="13390" priority="2910" operator="lessThan">
      <formula>$C$4</formula>
    </cfRule>
  </conditionalFormatting>
  <conditionalFormatting sqref="L30">
    <cfRule type="cellIs" dxfId="13389" priority="2911" operator="lessThan">
      <formula>$C$4</formula>
    </cfRule>
  </conditionalFormatting>
  <conditionalFormatting sqref="L31">
    <cfRule type="cellIs" dxfId="13388" priority="2912" operator="lessThan">
      <formula>$C$4</formula>
    </cfRule>
  </conditionalFormatting>
  <conditionalFormatting sqref="L31">
    <cfRule type="cellIs" dxfId="13387" priority="2913" operator="lessThan">
      <formula>$C$4</formula>
    </cfRule>
  </conditionalFormatting>
  <conditionalFormatting sqref="L32">
    <cfRule type="cellIs" dxfId="13386" priority="2914" operator="lessThan">
      <formula>$C$4</formula>
    </cfRule>
  </conditionalFormatting>
  <conditionalFormatting sqref="L32">
    <cfRule type="cellIs" dxfId="13385" priority="2915" operator="lessThan">
      <formula>$C$4</formula>
    </cfRule>
  </conditionalFormatting>
  <conditionalFormatting sqref="L33">
    <cfRule type="cellIs" dxfId="13384" priority="2916" operator="lessThan">
      <formula>$C$4</formula>
    </cfRule>
  </conditionalFormatting>
  <conditionalFormatting sqref="L33">
    <cfRule type="cellIs" dxfId="13383" priority="2917" operator="lessThan">
      <formula>$C$4</formula>
    </cfRule>
  </conditionalFormatting>
  <conditionalFormatting sqref="L34">
    <cfRule type="cellIs" dxfId="13382" priority="2918" operator="lessThan">
      <formula>$C$4</formula>
    </cfRule>
  </conditionalFormatting>
  <conditionalFormatting sqref="L34">
    <cfRule type="cellIs" dxfId="13381" priority="2919" operator="lessThan">
      <formula>$C$4</formula>
    </cfRule>
  </conditionalFormatting>
  <conditionalFormatting sqref="L35">
    <cfRule type="cellIs" dxfId="13380" priority="2920" operator="lessThan">
      <formula>$C$4</formula>
    </cfRule>
  </conditionalFormatting>
  <conditionalFormatting sqref="L35">
    <cfRule type="cellIs" dxfId="13379" priority="2921" operator="lessThan">
      <formula>$C$4</formula>
    </cfRule>
  </conditionalFormatting>
  <conditionalFormatting sqref="L36">
    <cfRule type="cellIs" dxfId="13378" priority="2922" operator="lessThan">
      <formula>$C$4</formula>
    </cfRule>
  </conditionalFormatting>
  <conditionalFormatting sqref="L36">
    <cfRule type="cellIs" dxfId="13377" priority="2923" operator="lessThan">
      <formula>$C$4</formula>
    </cfRule>
  </conditionalFormatting>
  <conditionalFormatting sqref="L37">
    <cfRule type="cellIs" dxfId="13376" priority="2924" operator="lessThan">
      <formula>$C$4</formula>
    </cfRule>
  </conditionalFormatting>
  <conditionalFormatting sqref="L37">
    <cfRule type="cellIs" dxfId="13375" priority="2925" operator="lessThan">
      <formula>$C$4</formula>
    </cfRule>
  </conditionalFormatting>
  <conditionalFormatting sqref="L38">
    <cfRule type="cellIs" dxfId="13374" priority="2926" operator="lessThan">
      <formula>$C$4</formula>
    </cfRule>
  </conditionalFormatting>
  <conditionalFormatting sqref="L38">
    <cfRule type="cellIs" dxfId="13373" priority="2927" operator="lessThan">
      <formula>$C$4</formula>
    </cfRule>
  </conditionalFormatting>
  <conditionalFormatting sqref="L39">
    <cfRule type="cellIs" dxfId="13372" priority="2928" operator="lessThan">
      <formula>$C$4</formula>
    </cfRule>
  </conditionalFormatting>
  <conditionalFormatting sqref="L39">
    <cfRule type="cellIs" dxfId="13371" priority="2929" operator="lessThan">
      <formula>$C$4</formula>
    </cfRule>
  </conditionalFormatting>
  <conditionalFormatting sqref="L40">
    <cfRule type="cellIs" dxfId="13370" priority="2930" operator="lessThan">
      <formula>$C$4</formula>
    </cfRule>
  </conditionalFormatting>
  <conditionalFormatting sqref="L40">
    <cfRule type="cellIs" dxfId="13369" priority="2931" operator="lessThan">
      <formula>$C$4</formula>
    </cfRule>
  </conditionalFormatting>
  <conditionalFormatting sqref="L41">
    <cfRule type="cellIs" dxfId="13368" priority="2932" operator="lessThan">
      <formula>$C$4</formula>
    </cfRule>
  </conditionalFormatting>
  <conditionalFormatting sqref="L41">
    <cfRule type="cellIs" dxfId="13367" priority="2933" operator="lessThan">
      <formula>$C$4</formula>
    </cfRule>
  </conditionalFormatting>
  <conditionalFormatting sqref="L42">
    <cfRule type="cellIs" dxfId="13366" priority="2934" operator="lessThan">
      <formula>$C$4</formula>
    </cfRule>
  </conditionalFormatting>
  <conditionalFormatting sqref="L42">
    <cfRule type="cellIs" dxfId="13365" priority="2935" operator="lessThan">
      <formula>$C$4</formula>
    </cfRule>
  </conditionalFormatting>
  <conditionalFormatting sqref="L43">
    <cfRule type="cellIs" dxfId="13364" priority="2936" operator="lessThan">
      <formula>$C$4</formula>
    </cfRule>
  </conditionalFormatting>
  <conditionalFormatting sqref="L43">
    <cfRule type="cellIs" dxfId="13363" priority="2937" operator="lessThan">
      <formula>$C$4</formula>
    </cfRule>
  </conditionalFormatting>
  <conditionalFormatting sqref="L44">
    <cfRule type="cellIs" dxfId="13362" priority="2938" operator="lessThan">
      <formula>$C$4</formula>
    </cfRule>
  </conditionalFormatting>
  <conditionalFormatting sqref="L44">
    <cfRule type="cellIs" dxfId="13361" priority="2939" operator="lessThan">
      <formula>$C$4</formula>
    </cfRule>
  </conditionalFormatting>
  <conditionalFormatting sqref="L45">
    <cfRule type="cellIs" dxfId="13360" priority="2940" operator="lessThan">
      <formula>$C$4</formula>
    </cfRule>
  </conditionalFormatting>
  <conditionalFormatting sqref="L45">
    <cfRule type="cellIs" dxfId="13359" priority="2941" operator="lessThan">
      <formula>$C$4</formula>
    </cfRule>
  </conditionalFormatting>
  <conditionalFormatting sqref="L46">
    <cfRule type="cellIs" dxfId="13358" priority="2942" operator="lessThan">
      <formula>$C$4</formula>
    </cfRule>
  </conditionalFormatting>
  <conditionalFormatting sqref="L46">
    <cfRule type="cellIs" dxfId="13357" priority="2943" operator="lessThan">
      <formula>$C$4</formula>
    </cfRule>
  </conditionalFormatting>
  <conditionalFormatting sqref="L47">
    <cfRule type="cellIs" dxfId="13356" priority="2944" operator="lessThan">
      <formula>$C$4</formula>
    </cfRule>
  </conditionalFormatting>
  <conditionalFormatting sqref="L47">
    <cfRule type="cellIs" dxfId="13355" priority="2945" operator="lessThan">
      <formula>$C$4</formula>
    </cfRule>
  </conditionalFormatting>
  <conditionalFormatting sqref="L48">
    <cfRule type="cellIs" dxfId="13354" priority="2946" operator="lessThan">
      <formula>$C$4</formula>
    </cfRule>
  </conditionalFormatting>
  <conditionalFormatting sqref="L48">
    <cfRule type="cellIs" dxfId="13353" priority="2947" operator="lessThan">
      <formula>$C$4</formula>
    </cfRule>
  </conditionalFormatting>
  <conditionalFormatting sqref="L49">
    <cfRule type="cellIs" dxfId="13352" priority="2948" operator="lessThan">
      <formula>$C$4</formula>
    </cfRule>
  </conditionalFormatting>
  <conditionalFormatting sqref="L49">
    <cfRule type="cellIs" dxfId="13351" priority="2949" operator="lessThan">
      <formula>$C$4</formula>
    </cfRule>
  </conditionalFormatting>
  <conditionalFormatting sqref="L50">
    <cfRule type="cellIs" dxfId="13350" priority="2950" operator="lessThan">
      <formula>$C$4</formula>
    </cfRule>
  </conditionalFormatting>
  <conditionalFormatting sqref="L50">
    <cfRule type="cellIs" dxfId="13349" priority="2951" operator="lessThan">
      <formula>$C$4</formula>
    </cfRule>
  </conditionalFormatting>
  <conditionalFormatting sqref="L51">
    <cfRule type="cellIs" dxfId="13348" priority="2952" operator="lessThan">
      <formula>$C$4</formula>
    </cfRule>
  </conditionalFormatting>
  <conditionalFormatting sqref="L51">
    <cfRule type="cellIs" dxfId="13347" priority="2953" operator="lessThan">
      <formula>$C$4</formula>
    </cfRule>
  </conditionalFormatting>
  <conditionalFormatting sqref="L52">
    <cfRule type="cellIs" dxfId="13346" priority="2954" operator="lessThan">
      <formula>$C$4</formula>
    </cfRule>
  </conditionalFormatting>
  <conditionalFormatting sqref="L52">
    <cfRule type="cellIs" dxfId="13345" priority="2955" operator="lessThan">
      <formula>$C$4</formula>
    </cfRule>
  </conditionalFormatting>
  <conditionalFormatting sqref="L53">
    <cfRule type="cellIs" dxfId="13344" priority="2956" operator="lessThan">
      <formula>$C$4</formula>
    </cfRule>
  </conditionalFormatting>
  <conditionalFormatting sqref="L53">
    <cfRule type="cellIs" dxfId="13343" priority="2957" operator="lessThan">
      <formula>$C$4</formula>
    </cfRule>
  </conditionalFormatting>
  <conditionalFormatting sqref="L54">
    <cfRule type="cellIs" dxfId="13342" priority="2958" operator="lessThan">
      <formula>$C$4</formula>
    </cfRule>
  </conditionalFormatting>
  <conditionalFormatting sqref="L54">
    <cfRule type="cellIs" dxfId="13341" priority="2959" operator="lessThan">
      <formula>$C$4</formula>
    </cfRule>
  </conditionalFormatting>
  <conditionalFormatting sqref="L55">
    <cfRule type="cellIs" dxfId="13340" priority="2960" operator="lessThan">
      <formula>$C$4</formula>
    </cfRule>
  </conditionalFormatting>
  <conditionalFormatting sqref="L55">
    <cfRule type="cellIs" dxfId="13339" priority="2961" operator="lessThan">
      <formula>$C$4</formula>
    </cfRule>
  </conditionalFormatting>
  <conditionalFormatting sqref="L56">
    <cfRule type="cellIs" dxfId="13338" priority="2962" operator="lessThan">
      <formula>$C$4</formula>
    </cfRule>
  </conditionalFormatting>
  <conditionalFormatting sqref="L56">
    <cfRule type="cellIs" dxfId="13337" priority="2963" operator="lessThan">
      <formula>$C$4</formula>
    </cfRule>
  </conditionalFormatting>
  <conditionalFormatting sqref="L57">
    <cfRule type="cellIs" dxfId="13336" priority="2964" operator="lessThan">
      <formula>$C$4</formula>
    </cfRule>
  </conditionalFormatting>
  <conditionalFormatting sqref="L57">
    <cfRule type="cellIs" dxfId="13335" priority="2965" operator="lessThan">
      <formula>$C$4</formula>
    </cfRule>
  </conditionalFormatting>
  <conditionalFormatting sqref="L58">
    <cfRule type="cellIs" dxfId="13334" priority="2966" operator="lessThan">
      <formula>$C$4</formula>
    </cfRule>
  </conditionalFormatting>
  <conditionalFormatting sqref="L58">
    <cfRule type="cellIs" dxfId="13333" priority="2967" operator="lessThan">
      <formula>$C$4</formula>
    </cfRule>
  </conditionalFormatting>
  <conditionalFormatting sqref="L59">
    <cfRule type="cellIs" dxfId="13332" priority="2968" operator="lessThan">
      <formula>$C$4</formula>
    </cfRule>
  </conditionalFormatting>
  <conditionalFormatting sqref="L59">
    <cfRule type="cellIs" dxfId="13331" priority="2969" operator="lessThan">
      <formula>$C$4</formula>
    </cfRule>
  </conditionalFormatting>
  <conditionalFormatting sqref="L60">
    <cfRule type="cellIs" dxfId="13330" priority="2970" operator="lessThan">
      <formula>$C$4</formula>
    </cfRule>
  </conditionalFormatting>
  <conditionalFormatting sqref="L60">
    <cfRule type="cellIs" dxfId="13329" priority="2971" operator="lessThan">
      <formula>$C$4</formula>
    </cfRule>
  </conditionalFormatting>
  <conditionalFormatting sqref="M11">
    <cfRule type="cellIs" dxfId="13328" priority="2972" operator="lessThan">
      <formula>$C$4</formula>
    </cfRule>
  </conditionalFormatting>
  <conditionalFormatting sqref="M11">
    <cfRule type="cellIs" dxfId="13327" priority="2973" operator="lessThan">
      <formula>$C$4</formula>
    </cfRule>
  </conditionalFormatting>
  <conditionalFormatting sqref="M12">
    <cfRule type="cellIs" dxfId="13326" priority="2974" operator="lessThan">
      <formula>$C$4</formula>
    </cfRule>
  </conditionalFormatting>
  <conditionalFormatting sqref="M12">
    <cfRule type="cellIs" dxfId="13325" priority="2975" operator="lessThan">
      <formula>$C$4</formula>
    </cfRule>
  </conditionalFormatting>
  <conditionalFormatting sqref="M13">
    <cfRule type="cellIs" dxfId="13324" priority="2976" operator="lessThan">
      <formula>$C$4</formula>
    </cfRule>
  </conditionalFormatting>
  <conditionalFormatting sqref="M13">
    <cfRule type="cellIs" dxfId="13323" priority="2977" operator="lessThan">
      <formula>$C$4</formula>
    </cfRule>
  </conditionalFormatting>
  <conditionalFormatting sqref="M14">
    <cfRule type="cellIs" dxfId="13322" priority="2978" operator="lessThan">
      <formula>$C$4</formula>
    </cfRule>
  </conditionalFormatting>
  <conditionalFormatting sqref="M14">
    <cfRule type="cellIs" dxfId="13321" priority="2979" operator="lessThan">
      <formula>$C$4</formula>
    </cfRule>
  </conditionalFormatting>
  <conditionalFormatting sqref="M15">
    <cfRule type="cellIs" dxfId="13320" priority="2980" operator="lessThan">
      <formula>$C$4</formula>
    </cfRule>
  </conditionalFormatting>
  <conditionalFormatting sqref="M15">
    <cfRule type="cellIs" dxfId="13319" priority="2981" operator="lessThan">
      <formula>$C$4</formula>
    </cfRule>
  </conditionalFormatting>
  <conditionalFormatting sqref="M16">
    <cfRule type="cellIs" dxfId="13318" priority="2982" operator="lessThan">
      <formula>$C$4</formula>
    </cfRule>
  </conditionalFormatting>
  <conditionalFormatting sqref="M16">
    <cfRule type="cellIs" dxfId="13317" priority="2983" operator="lessThan">
      <formula>$C$4</formula>
    </cfRule>
  </conditionalFormatting>
  <conditionalFormatting sqref="M17">
    <cfRule type="cellIs" dxfId="13316" priority="2984" operator="lessThan">
      <formula>$C$4</formula>
    </cfRule>
  </conditionalFormatting>
  <conditionalFormatting sqref="M17">
    <cfRule type="cellIs" dxfId="13315" priority="2985" operator="lessThan">
      <formula>$C$4</formula>
    </cfRule>
  </conditionalFormatting>
  <conditionalFormatting sqref="M18">
    <cfRule type="cellIs" dxfId="13314" priority="2986" operator="lessThan">
      <formula>$C$4</formula>
    </cfRule>
  </conditionalFormatting>
  <conditionalFormatting sqref="M18">
    <cfRule type="cellIs" dxfId="13313" priority="2987" operator="lessThan">
      <formula>$C$4</formula>
    </cfRule>
  </conditionalFormatting>
  <conditionalFormatting sqref="M19">
    <cfRule type="cellIs" dxfId="13312" priority="2988" operator="lessThan">
      <formula>$C$4</formula>
    </cfRule>
  </conditionalFormatting>
  <conditionalFormatting sqref="M19">
    <cfRule type="cellIs" dxfId="13311" priority="2989" operator="lessThan">
      <formula>$C$4</formula>
    </cfRule>
  </conditionalFormatting>
  <conditionalFormatting sqref="M20">
    <cfRule type="cellIs" dxfId="13310" priority="2990" operator="lessThan">
      <formula>$C$4</formula>
    </cfRule>
  </conditionalFormatting>
  <conditionalFormatting sqref="M20">
    <cfRule type="cellIs" dxfId="13309" priority="2991" operator="lessThan">
      <formula>$C$4</formula>
    </cfRule>
  </conditionalFormatting>
  <conditionalFormatting sqref="M21">
    <cfRule type="cellIs" dxfId="13308" priority="2992" operator="lessThan">
      <formula>$C$4</formula>
    </cfRule>
  </conditionalFormatting>
  <conditionalFormatting sqref="M21">
    <cfRule type="cellIs" dxfId="13307" priority="2993" operator="lessThan">
      <formula>$C$4</formula>
    </cfRule>
  </conditionalFormatting>
  <conditionalFormatting sqref="M22">
    <cfRule type="cellIs" dxfId="13306" priority="2994" operator="lessThan">
      <formula>$C$4</formula>
    </cfRule>
  </conditionalFormatting>
  <conditionalFormatting sqref="M22">
    <cfRule type="cellIs" dxfId="13305" priority="2995" operator="lessThan">
      <formula>$C$4</formula>
    </cfRule>
  </conditionalFormatting>
  <conditionalFormatting sqref="M23">
    <cfRule type="cellIs" dxfId="13304" priority="2996" operator="lessThan">
      <formula>$C$4</formula>
    </cfRule>
  </conditionalFormatting>
  <conditionalFormatting sqref="M23">
    <cfRule type="cellIs" dxfId="13303" priority="2997" operator="lessThan">
      <formula>$C$4</formula>
    </cfRule>
  </conditionalFormatting>
  <conditionalFormatting sqref="M24">
    <cfRule type="cellIs" dxfId="13302" priority="2998" operator="lessThan">
      <formula>$C$4</formula>
    </cfRule>
  </conditionalFormatting>
  <conditionalFormatting sqref="M24">
    <cfRule type="cellIs" dxfId="13301" priority="2999" operator="lessThan">
      <formula>$C$4</formula>
    </cfRule>
  </conditionalFormatting>
  <conditionalFormatting sqref="M25">
    <cfRule type="cellIs" dxfId="13300" priority="3000" operator="lessThan">
      <formula>$C$4</formula>
    </cfRule>
  </conditionalFormatting>
  <conditionalFormatting sqref="M25">
    <cfRule type="cellIs" dxfId="13299" priority="3001" operator="lessThan">
      <formula>$C$4</formula>
    </cfRule>
  </conditionalFormatting>
  <conditionalFormatting sqref="M26">
    <cfRule type="cellIs" dxfId="13298" priority="3002" operator="lessThan">
      <formula>$C$4</formula>
    </cfRule>
  </conditionalFormatting>
  <conditionalFormatting sqref="M26">
    <cfRule type="cellIs" dxfId="13297" priority="3003" operator="lessThan">
      <formula>$C$4</formula>
    </cfRule>
  </conditionalFormatting>
  <conditionalFormatting sqref="M27">
    <cfRule type="cellIs" dxfId="13296" priority="3004" operator="lessThan">
      <formula>$C$4</formula>
    </cfRule>
  </conditionalFormatting>
  <conditionalFormatting sqref="M27">
    <cfRule type="cellIs" dxfId="13295" priority="3005" operator="lessThan">
      <formula>$C$4</formula>
    </cfRule>
  </conditionalFormatting>
  <conditionalFormatting sqref="M28">
    <cfRule type="cellIs" dxfId="13294" priority="3006" operator="lessThan">
      <formula>$C$4</formula>
    </cfRule>
  </conditionalFormatting>
  <conditionalFormatting sqref="M28">
    <cfRule type="cellIs" dxfId="13293" priority="3007" operator="lessThan">
      <formula>$C$4</formula>
    </cfRule>
  </conditionalFormatting>
  <conditionalFormatting sqref="M29">
    <cfRule type="cellIs" dxfId="13292" priority="3008" operator="lessThan">
      <formula>$C$4</formula>
    </cfRule>
  </conditionalFormatting>
  <conditionalFormatting sqref="M29">
    <cfRule type="cellIs" dxfId="13291" priority="3009" operator="lessThan">
      <formula>$C$4</formula>
    </cfRule>
  </conditionalFormatting>
  <conditionalFormatting sqref="M30">
    <cfRule type="cellIs" dxfId="13290" priority="3010" operator="lessThan">
      <formula>$C$4</formula>
    </cfRule>
  </conditionalFormatting>
  <conditionalFormatting sqref="M30">
    <cfRule type="cellIs" dxfId="13289" priority="3011" operator="lessThan">
      <formula>$C$4</formula>
    </cfRule>
  </conditionalFormatting>
  <conditionalFormatting sqref="M31">
    <cfRule type="cellIs" dxfId="13288" priority="3012" operator="lessThan">
      <formula>$C$4</formula>
    </cfRule>
  </conditionalFormatting>
  <conditionalFormatting sqref="M31">
    <cfRule type="cellIs" dxfId="13287" priority="3013" operator="lessThan">
      <formula>$C$4</formula>
    </cfRule>
  </conditionalFormatting>
  <conditionalFormatting sqref="M32">
    <cfRule type="cellIs" dxfId="13286" priority="3014" operator="lessThan">
      <formula>$C$4</formula>
    </cfRule>
  </conditionalFormatting>
  <conditionalFormatting sqref="M32">
    <cfRule type="cellIs" dxfId="13285" priority="3015" operator="lessThan">
      <formula>$C$4</formula>
    </cfRule>
  </conditionalFormatting>
  <conditionalFormatting sqref="M33">
    <cfRule type="cellIs" dxfId="13284" priority="3016" operator="lessThan">
      <formula>$C$4</formula>
    </cfRule>
  </conditionalFormatting>
  <conditionalFormatting sqref="M33">
    <cfRule type="cellIs" dxfId="13283" priority="3017" operator="lessThan">
      <formula>$C$4</formula>
    </cfRule>
  </conditionalFormatting>
  <conditionalFormatting sqref="M34">
    <cfRule type="cellIs" dxfId="13282" priority="3018" operator="lessThan">
      <formula>$C$4</formula>
    </cfRule>
  </conditionalFormatting>
  <conditionalFormatting sqref="M34">
    <cfRule type="cellIs" dxfId="13281" priority="3019" operator="lessThan">
      <formula>$C$4</formula>
    </cfRule>
  </conditionalFormatting>
  <conditionalFormatting sqref="M35">
    <cfRule type="cellIs" dxfId="13280" priority="3020" operator="lessThan">
      <formula>$C$4</formula>
    </cfRule>
  </conditionalFormatting>
  <conditionalFormatting sqref="M35">
    <cfRule type="cellIs" dxfId="13279" priority="3021" operator="lessThan">
      <formula>$C$4</formula>
    </cfRule>
  </conditionalFormatting>
  <conditionalFormatting sqref="M36">
    <cfRule type="cellIs" dxfId="13278" priority="3022" operator="lessThan">
      <formula>$C$4</formula>
    </cfRule>
  </conditionalFormatting>
  <conditionalFormatting sqref="M36">
    <cfRule type="cellIs" dxfId="13277" priority="3023" operator="lessThan">
      <formula>$C$4</formula>
    </cfRule>
  </conditionalFormatting>
  <conditionalFormatting sqref="M37">
    <cfRule type="cellIs" dxfId="13276" priority="3024" operator="lessThan">
      <formula>$C$4</formula>
    </cfRule>
  </conditionalFormatting>
  <conditionalFormatting sqref="M37">
    <cfRule type="cellIs" dxfId="13275" priority="3025" operator="lessThan">
      <formula>$C$4</formula>
    </cfRule>
  </conditionalFormatting>
  <conditionalFormatting sqref="M38">
    <cfRule type="cellIs" dxfId="13274" priority="3026" operator="lessThan">
      <formula>$C$4</formula>
    </cfRule>
  </conditionalFormatting>
  <conditionalFormatting sqref="M38">
    <cfRule type="cellIs" dxfId="13273" priority="3027" operator="lessThan">
      <formula>$C$4</formula>
    </cfRule>
  </conditionalFormatting>
  <conditionalFormatting sqref="M39">
    <cfRule type="cellIs" dxfId="13272" priority="3028" operator="lessThan">
      <formula>$C$4</formula>
    </cfRule>
  </conditionalFormatting>
  <conditionalFormatting sqref="M39">
    <cfRule type="cellIs" dxfId="13271" priority="3029" operator="lessThan">
      <formula>$C$4</formula>
    </cfRule>
  </conditionalFormatting>
  <conditionalFormatting sqref="M40">
    <cfRule type="cellIs" dxfId="13270" priority="3030" operator="lessThan">
      <formula>$C$4</formula>
    </cfRule>
  </conditionalFormatting>
  <conditionalFormatting sqref="M40">
    <cfRule type="cellIs" dxfId="13269" priority="3031" operator="lessThan">
      <formula>$C$4</formula>
    </cfRule>
  </conditionalFormatting>
  <conditionalFormatting sqref="M41">
    <cfRule type="cellIs" dxfId="13268" priority="3032" operator="lessThan">
      <formula>$C$4</formula>
    </cfRule>
  </conditionalFormatting>
  <conditionalFormatting sqref="M41">
    <cfRule type="cellIs" dxfId="13267" priority="3033" operator="lessThan">
      <formula>$C$4</formula>
    </cfRule>
  </conditionalFormatting>
  <conditionalFormatting sqref="M42">
    <cfRule type="cellIs" dxfId="13266" priority="3034" operator="lessThan">
      <formula>$C$4</formula>
    </cfRule>
  </conditionalFormatting>
  <conditionalFormatting sqref="M42">
    <cfRule type="cellIs" dxfId="13265" priority="3035" operator="lessThan">
      <formula>$C$4</formula>
    </cfRule>
  </conditionalFormatting>
  <conditionalFormatting sqref="M43">
    <cfRule type="cellIs" dxfId="13264" priority="3036" operator="lessThan">
      <formula>$C$4</formula>
    </cfRule>
  </conditionalFormatting>
  <conditionalFormatting sqref="M43">
    <cfRule type="cellIs" dxfId="13263" priority="3037" operator="lessThan">
      <formula>$C$4</formula>
    </cfRule>
  </conditionalFormatting>
  <conditionalFormatting sqref="M44">
    <cfRule type="cellIs" dxfId="13262" priority="3038" operator="lessThan">
      <formula>$C$4</formula>
    </cfRule>
  </conditionalFormatting>
  <conditionalFormatting sqref="M44">
    <cfRule type="cellIs" dxfId="13261" priority="3039" operator="lessThan">
      <formula>$C$4</formula>
    </cfRule>
  </conditionalFormatting>
  <conditionalFormatting sqref="M45">
    <cfRule type="cellIs" dxfId="13260" priority="3040" operator="lessThan">
      <formula>$C$4</formula>
    </cfRule>
  </conditionalFormatting>
  <conditionalFormatting sqref="M45">
    <cfRule type="cellIs" dxfId="13259" priority="3041" operator="lessThan">
      <formula>$C$4</formula>
    </cfRule>
  </conditionalFormatting>
  <conditionalFormatting sqref="M46">
    <cfRule type="cellIs" dxfId="13258" priority="3042" operator="lessThan">
      <formula>$C$4</formula>
    </cfRule>
  </conditionalFormatting>
  <conditionalFormatting sqref="M46">
    <cfRule type="cellIs" dxfId="13257" priority="3043" operator="lessThan">
      <formula>$C$4</formula>
    </cfRule>
  </conditionalFormatting>
  <conditionalFormatting sqref="M47">
    <cfRule type="cellIs" dxfId="13256" priority="3044" operator="lessThan">
      <formula>$C$4</formula>
    </cfRule>
  </conditionalFormatting>
  <conditionalFormatting sqref="M47">
    <cfRule type="cellIs" dxfId="13255" priority="3045" operator="lessThan">
      <formula>$C$4</formula>
    </cfRule>
  </conditionalFormatting>
  <conditionalFormatting sqref="M48">
    <cfRule type="cellIs" dxfId="13254" priority="3046" operator="lessThan">
      <formula>$C$4</formula>
    </cfRule>
  </conditionalFormatting>
  <conditionalFormatting sqref="M48">
    <cfRule type="cellIs" dxfId="13253" priority="3047" operator="lessThan">
      <formula>$C$4</formula>
    </cfRule>
  </conditionalFormatting>
  <conditionalFormatting sqref="M49">
    <cfRule type="cellIs" dxfId="13252" priority="3048" operator="lessThan">
      <formula>$C$4</formula>
    </cfRule>
  </conditionalFormatting>
  <conditionalFormatting sqref="M49">
    <cfRule type="cellIs" dxfId="13251" priority="3049" operator="lessThan">
      <formula>$C$4</formula>
    </cfRule>
  </conditionalFormatting>
  <conditionalFormatting sqref="M50">
    <cfRule type="cellIs" dxfId="13250" priority="3050" operator="lessThan">
      <formula>$C$4</formula>
    </cfRule>
  </conditionalFormatting>
  <conditionalFormatting sqref="M50">
    <cfRule type="cellIs" dxfId="13249" priority="3051" operator="lessThan">
      <formula>$C$4</formula>
    </cfRule>
  </conditionalFormatting>
  <conditionalFormatting sqref="M51">
    <cfRule type="cellIs" dxfId="13248" priority="3052" operator="lessThan">
      <formula>$C$4</formula>
    </cfRule>
  </conditionalFormatting>
  <conditionalFormatting sqref="M51">
    <cfRule type="cellIs" dxfId="13247" priority="3053" operator="lessThan">
      <formula>$C$4</formula>
    </cfRule>
  </conditionalFormatting>
  <conditionalFormatting sqref="M52">
    <cfRule type="cellIs" dxfId="13246" priority="3054" operator="lessThan">
      <formula>$C$4</formula>
    </cfRule>
  </conditionalFormatting>
  <conditionalFormatting sqref="M52">
    <cfRule type="cellIs" dxfId="13245" priority="3055" operator="lessThan">
      <formula>$C$4</formula>
    </cfRule>
  </conditionalFormatting>
  <conditionalFormatting sqref="M53">
    <cfRule type="cellIs" dxfId="13244" priority="3056" operator="lessThan">
      <formula>$C$4</formula>
    </cfRule>
  </conditionalFormatting>
  <conditionalFormatting sqref="M53">
    <cfRule type="cellIs" dxfId="13243" priority="3057" operator="lessThan">
      <formula>$C$4</formula>
    </cfRule>
  </conditionalFormatting>
  <conditionalFormatting sqref="M54">
    <cfRule type="cellIs" dxfId="13242" priority="3058" operator="lessThan">
      <formula>$C$4</formula>
    </cfRule>
  </conditionalFormatting>
  <conditionalFormatting sqref="M54">
    <cfRule type="cellIs" dxfId="13241" priority="3059" operator="lessThan">
      <formula>$C$4</formula>
    </cfRule>
  </conditionalFormatting>
  <conditionalFormatting sqref="M55">
    <cfRule type="cellIs" dxfId="13240" priority="3060" operator="lessThan">
      <formula>$C$4</formula>
    </cfRule>
  </conditionalFormatting>
  <conditionalFormatting sqref="M55">
    <cfRule type="cellIs" dxfId="13239" priority="3061" operator="lessThan">
      <formula>$C$4</formula>
    </cfRule>
  </conditionalFormatting>
  <conditionalFormatting sqref="M56">
    <cfRule type="cellIs" dxfId="13238" priority="3062" operator="lessThan">
      <formula>$C$4</formula>
    </cfRule>
  </conditionalFormatting>
  <conditionalFormatting sqref="M56">
    <cfRule type="cellIs" dxfId="13237" priority="3063" operator="lessThan">
      <formula>$C$4</formula>
    </cfRule>
  </conditionalFormatting>
  <conditionalFormatting sqref="M57">
    <cfRule type="cellIs" dxfId="13236" priority="3064" operator="lessThan">
      <formula>$C$4</formula>
    </cfRule>
  </conditionalFormatting>
  <conditionalFormatting sqref="M57">
    <cfRule type="cellIs" dxfId="13235" priority="3065" operator="lessThan">
      <formula>$C$4</formula>
    </cfRule>
  </conditionalFormatting>
  <conditionalFormatting sqref="M58">
    <cfRule type="cellIs" dxfId="13234" priority="3066" operator="lessThan">
      <formula>$C$4</formula>
    </cfRule>
  </conditionalFormatting>
  <conditionalFormatting sqref="M58">
    <cfRule type="cellIs" dxfId="13233" priority="3067" operator="lessThan">
      <formula>$C$4</formula>
    </cfRule>
  </conditionalFormatting>
  <conditionalFormatting sqref="M59">
    <cfRule type="cellIs" dxfId="13232" priority="3068" operator="lessThan">
      <formula>$C$4</formula>
    </cfRule>
  </conditionalFormatting>
  <conditionalFormatting sqref="M59">
    <cfRule type="cellIs" dxfId="13231" priority="3069" operator="lessThan">
      <formula>$C$4</formula>
    </cfRule>
  </conditionalFormatting>
  <conditionalFormatting sqref="M60">
    <cfRule type="cellIs" dxfId="13230" priority="3070" operator="lessThan">
      <formula>$C$4</formula>
    </cfRule>
  </conditionalFormatting>
  <conditionalFormatting sqref="M60">
    <cfRule type="cellIs" dxfId="13229" priority="3071" operator="lessThan">
      <formula>$C$4</formula>
    </cfRule>
  </conditionalFormatting>
  <conditionalFormatting sqref="CW10">
    <cfRule type="cellIs" dxfId="13228" priority="3072" operator="lessThan">
      <formula>1</formula>
    </cfRule>
  </conditionalFormatting>
  <conditionalFormatting sqref="CW11">
    <cfRule type="cellIs" dxfId="13227" priority="3073" operator="lessThan">
      <formula>1</formula>
    </cfRule>
  </conditionalFormatting>
  <conditionalFormatting sqref="CW12">
    <cfRule type="cellIs" dxfId="13226" priority="3074" operator="lessThan">
      <formula>1</formula>
    </cfRule>
  </conditionalFormatting>
  <conditionalFormatting sqref="CW13">
    <cfRule type="cellIs" dxfId="13225" priority="3075" operator="lessThan">
      <formula>1</formula>
    </cfRule>
  </conditionalFormatting>
  <conditionalFormatting sqref="CW14">
    <cfRule type="cellIs" dxfId="13224" priority="3076" operator="lessThan">
      <formula>1</formula>
    </cfRule>
  </conditionalFormatting>
  <conditionalFormatting sqref="CW15">
    <cfRule type="cellIs" dxfId="13223" priority="3077" operator="lessThan">
      <formula>1</formula>
    </cfRule>
  </conditionalFormatting>
  <conditionalFormatting sqref="CW16">
    <cfRule type="cellIs" dxfId="13222" priority="3078" operator="lessThan">
      <formula>1</formula>
    </cfRule>
  </conditionalFormatting>
  <conditionalFormatting sqref="CW17">
    <cfRule type="cellIs" dxfId="13221" priority="3079" operator="lessThan">
      <formula>1</formula>
    </cfRule>
  </conditionalFormatting>
  <conditionalFormatting sqref="CW18">
    <cfRule type="cellIs" dxfId="13220" priority="3080" operator="lessThan">
      <formula>1</formula>
    </cfRule>
  </conditionalFormatting>
  <conditionalFormatting sqref="CW19">
    <cfRule type="cellIs" dxfId="13219" priority="3081" operator="lessThan">
      <formula>1</formula>
    </cfRule>
  </conditionalFormatting>
  <conditionalFormatting sqref="CW23">
    <cfRule type="cellIs" dxfId="13218" priority="3082" operator="lessThan">
      <formula>1</formula>
    </cfRule>
  </conditionalFormatting>
  <conditionalFormatting sqref="CW24">
    <cfRule type="cellIs" dxfId="13217" priority="3083" operator="lessThan">
      <formula>1</formula>
    </cfRule>
  </conditionalFormatting>
  <conditionalFormatting sqref="CW25">
    <cfRule type="cellIs" dxfId="13216" priority="3084" operator="lessThan">
      <formula>1</formula>
    </cfRule>
  </conditionalFormatting>
  <conditionalFormatting sqref="CW26">
    <cfRule type="cellIs" dxfId="13215" priority="3085" operator="lessThan">
      <formula>1</formula>
    </cfRule>
  </conditionalFormatting>
  <conditionalFormatting sqref="CW27">
    <cfRule type="cellIs" dxfId="13214" priority="3086" operator="lessThan">
      <formula>1</formula>
    </cfRule>
  </conditionalFormatting>
  <conditionalFormatting sqref="CW28">
    <cfRule type="cellIs" dxfId="13213" priority="3087" operator="lessThan">
      <formula>1</formula>
    </cfRule>
  </conditionalFormatting>
  <conditionalFormatting sqref="CW29">
    <cfRule type="cellIs" dxfId="13212" priority="3088" operator="lessThan">
      <formula>1</formula>
    </cfRule>
  </conditionalFormatting>
  <conditionalFormatting sqref="CW30">
    <cfRule type="cellIs" dxfId="13211" priority="3089" operator="lessThan">
      <formula>1</formula>
    </cfRule>
  </conditionalFormatting>
  <conditionalFormatting sqref="CW31">
    <cfRule type="cellIs" dxfId="13210" priority="3090" operator="lessThan">
      <formula>1</formula>
    </cfRule>
  </conditionalFormatting>
  <conditionalFormatting sqref="CW32">
    <cfRule type="cellIs" dxfId="13209" priority="3091" operator="lessThan">
      <formula>1</formula>
    </cfRule>
  </conditionalFormatting>
  <conditionalFormatting sqref="AX11">
    <cfRule type="cellIs" dxfId="13208" priority="3092" operator="lessThan">
      <formula>$C$4</formula>
    </cfRule>
  </conditionalFormatting>
  <conditionalFormatting sqref="AX11">
    <cfRule type="cellIs" dxfId="13207" priority="3093" operator="lessThan">
      <formula>$C$4</formula>
    </cfRule>
  </conditionalFormatting>
  <conditionalFormatting sqref="AX12">
    <cfRule type="cellIs" dxfId="13206" priority="3094" operator="lessThan">
      <formula>$C$4</formula>
    </cfRule>
  </conditionalFormatting>
  <conditionalFormatting sqref="AX12">
    <cfRule type="cellIs" dxfId="13205" priority="3095" operator="lessThan">
      <formula>$C$4</formula>
    </cfRule>
  </conditionalFormatting>
  <conditionalFormatting sqref="AX13">
    <cfRule type="cellIs" dxfId="13204" priority="3096" operator="lessThan">
      <formula>$C$4</formula>
    </cfRule>
  </conditionalFormatting>
  <conditionalFormatting sqref="AX13">
    <cfRule type="cellIs" dxfId="13203" priority="3097" operator="lessThan">
      <formula>$C$4</formula>
    </cfRule>
  </conditionalFormatting>
  <conditionalFormatting sqref="AX14">
    <cfRule type="cellIs" dxfId="13202" priority="3098" operator="lessThan">
      <formula>$C$4</formula>
    </cfRule>
  </conditionalFormatting>
  <conditionalFormatting sqref="AX14">
    <cfRule type="cellIs" dxfId="13201" priority="3099" operator="lessThan">
      <formula>$C$4</formula>
    </cfRule>
  </conditionalFormatting>
  <conditionalFormatting sqref="AX15">
    <cfRule type="cellIs" dxfId="13200" priority="3100" operator="lessThan">
      <formula>$C$4</formula>
    </cfRule>
  </conditionalFormatting>
  <conditionalFormatting sqref="AX15">
    <cfRule type="cellIs" dxfId="13199" priority="3101" operator="lessThan">
      <formula>$C$4</formula>
    </cfRule>
  </conditionalFormatting>
  <conditionalFormatting sqref="AX16">
    <cfRule type="cellIs" dxfId="13198" priority="3102" operator="lessThan">
      <formula>$C$4</formula>
    </cfRule>
  </conditionalFormatting>
  <conditionalFormatting sqref="AX16">
    <cfRule type="cellIs" dxfId="13197" priority="3103" operator="lessThan">
      <formula>$C$4</formula>
    </cfRule>
  </conditionalFormatting>
  <conditionalFormatting sqref="AX17">
    <cfRule type="cellIs" dxfId="13196" priority="3104" operator="lessThan">
      <formula>$C$4</formula>
    </cfRule>
  </conditionalFormatting>
  <conditionalFormatting sqref="AX17">
    <cfRule type="cellIs" dxfId="13195" priority="3105" operator="lessThan">
      <formula>$C$4</formula>
    </cfRule>
  </conditionalFormatting>
  <conditionalFormatting sqref="AX18">
    <cfRule type="cellIs" dxfId="13194" priority="3106" operator="lessThan">
      <formula>$C$4</formula>
    </cfRule>
  </conditionalFormatting>
  <conditionalFormatting sqref="AX18">
    <cfRule type="cellIs" dxfId="13193" priority="3107" operator="lessThan">
      <formula>$C$4</formula>
    </cfRule>
  </conditionalFormatting>
  <conditionalFormatting sqref="AX19">
    <cfRule type="cellIs" dxfId="13192" priority="3108" operator="lessThan">
      <formula>$C$4</formula>
    </cfRule>
  </conditionalFormatting>
  <conditionalFormatting sqref="AX19">
    <cfRule type="cellIs" dxfId="13191" priority="3109" operator="lessThan">
      <formula>$C$4</formula>
    </cfRule>
  </conditionalFormatting>
  <conditionalFormatting sqref="AX20">
    <cfRule type="cellIs" dxfId="13190" priority="3110" operator="lessThan">
      <formula>$C$4</formula>
    </cfRule>
  </conditionalFormatting>
  <conditionalFormatting sqref="AX20">
    <cfRule type="cellIs" dxfId="13189" priority="3111" operator="lessThan">
      <formula>$C$4</formula>
    </cfRule>
  </conditionalFormatting>
  <conditionalFormatting sqref="AX21">
    <cfRule type="cellIs" dxfId="13188" priority="3112" operator="lessThan">
      <formula>$C$4</formula>
    </cfRule>
  </conditionalFormatting>
  <conditionalFormatting sqref="AX21">
    <cfRule type="cellIs" dxfId="13187" priority="3113" operator="lessThan">
      <formula>$C$4</formula>
    </cfRule>
  </conditionalFormatting>
  <conditionalFormatting sqref="AX22">
    <cfRule type="cellIs" dxfId="13186" priority="3114" operator="lessThan">
      <formula>$C$4</formula>
    </cfRule>
  </conditionalFormatting>
  <conditionalFormatting sqref="AX22">
    <cfRule type="cellIs" dxfId="13185" priority="3115" operator="lessThan">
      <formula>$C$4</formula>
    </cfRule>
  </conditionalFormatting>
  <conditionalFormatting sqref="AX23">
    <cfRule type="cellIs" dxfId="13184" priority="3116" operator="lessThan">
      <formula>$C$4</formula>
    </cfRule>
  </conditionalFormatting>
  <conditionalFormatting sqref="AX23">
    <cfRule type="cellIs" dxfId="13183" priority="3117" operator="lessThan">
      <formula>$C$4</formula>
    </cfRule>
  </conditionalFormatting>
  <conditionalFormatting sqref="AX24">
    <cfRule type="cellIs" dxfId="13182" priority="3118" operator="lessThan">
      <formula>$C$4</formula>
    </cfRule>
  </conditionalFormatting>
  <conditionalFormatting sqref="AX24">
    <cfRule type="cellIs" dxfId="13181" priority="3119" operator="lessThan">
      <formula>$C$4</formula>
    </cfRule>
  </conditionalFormatting>
  <conditionalFormatting sqref="AX25">
    <cfRule type="cellIs" dxfId="13180" priority="3120" operator="lessThan">
      <formula>$C$4</formula>
    </cfRule>
  </conditionalFormatting>
  <conditionalFormatting sqref="AX25">
    <cfRule type="cellIs" dxfId="13179" priority="3121" operator="lessThan">
      <formula>$C$4</formula>
    </cfRule>
  </conditionalFormatting>
  <conditionalFormatting sqref="AX26">
    <cfRule type="cellIs" dxfId="13178" priority="3122" operator="lessThan">
      <formula>$C$4</formula>
    </cfRule>
  </conditionalFormatting>
  <conditionalFormatting sqref="AX26">
    <cfRule type="cellIs" dxfId="13177" priority="3123" operator="lessThan">
      <formula>$C$4</formula>
    </cfRule>
  </conditionalFormatting>
  <conditionalFormatting sqref="AX27">
    <cfRule type="cellIs" dxfId="13176" priority="3124" operator="lessThan">
      <formula>$C$4</formula>
    </cfRule>
  </conditionalFormatting>
  <conditionalFormatting sqref="AX27">
    <cfRule type="cellIs" dxfId="13175" priority="3125" operator="lessThan">
      <formula>$C$4</formula>
    </cfRule>
  </conditionalFormatting>
  <conditionalFormatting sqref="AX28">
    <cfRule type="cellIs" dxfId="13174" priority="3126" operator="lessThan">
      <formula>$C$4</formula>
    </cfRule>
  </conditionalFormatting>
  <conditionalFormatting sqref="AX28">
    <cfRule type="cellIs" dxfId="13173" priority="3127" operator="lessThan">
      <formula>$C$4</formula>
    </cfRule>
  </conditionalFormatting>
  <conditionalFormatting sqref="AX29">
    <cfRule type="cellIs" dxfId="13172" priority="3128" operator="lessThan">
      <formula>$C$4</formula>
    </cfRule>
  </conditionalFormatting>
  <conditionalFormatting sqref="AX29">
    <cfRule type="cellIs" dxfId="13171" priority="3129" operator="lessThan">
      <formula>$C$4</formula>
    </cfRule>
  </conditionalFormatting>
  <conditionalFormatting sqref="AX30">
    <cfRule type="cellIs" dxfId="13170" priority="3130" operator="lessThan">
      <formula>$C$4</formula>
    </cfRule>
  </conditionalFormatting>
  <conditionalFormatting sqref="AX30">
    <cfRule type="cellIs" dxfId="13169" priority="3131" operator="lessThan">
      <formula>$C$4</formula>
    </cfRule>
  </conditionalFormatting>
  <conditionalFormatting sqref="AX31">
    <cfRule type="cellIs" dxfId="13168" priority="3132" operator="lessThan">
      <formula>$C$4</formula>
    </cfRule>
  </conditionalFormatting>
  <conditionalFormatting sqref="AX31">
    <cfRule type="cellIs" dxfId="13167" priority="3133" operator="lessThan">
      <formula>$C$4</formula>
    </cfRule>
  </conditionalFormatting>
  <conditionalFormatting sqref="AX32">
    <cfRule type="cellIs" dxfId="13166" priority="3134" operator="lessThan">
      <formula>$C$4</formula>
    </cfRule>
  </conditionalFormatting>
  <conditionalFormatting sqref="AX32">
    <cfRule type="cellIs" dxfId="13165" priority="3135" operator="lessThan">
      <formula>$C$4</formula>
    </cfRule>
  </conditionalFormatting>
  <conditionalFormatting sqref="AX33">
    <cfRule type="cellIs" dxfId="13164" priority="3136" operator="lessThan">
      <formula>$C$4</formula>
    </cfRule>
  </conditionalFormatting>
  <conditionalFormatting sqref="AX33">
    <cfRule type="cellIs" dxfId="13163" priority="3137" operator="lessThan">
      <formula>$C$4</formula>
    </cfRule>
  </conditionalFormatting>
  <conditionalFormatting sqref="AX34">
    <cfRule type="cellIs" dxfId="13162" priority="3138" operator="lessThan">
      <formula>$C$4</formula>
    </cfRule>
  </conditionalFormatting>
  <conditionalFormatting sqref="AX34">
    <cfRule type="cellIs" dxfId="13161" priority="3139" operator="lessThan">
      <formula>$C$4</formula>
    </cfRule>
  </conditionalFormatting>
  <conditionalFormatting sqref="AX35">
    <cfRule type="cellIs" dxfId="13160" priority="3140" operator="lessThan">
      <formula>$C$4</formula>
    </cfRule>
  </conditionalFormatting>
  <conditionalFormatting sqref="AX35">
    <cfRule type="cellIs" dxfId="13159" priority="3141" operator="lessThan">
      <formula>$C$4</formula>
    </cfRule>
  </conditionalFormatting>
  <conditionalFormatting sqref="AX36">
    <cfRule type="cellIs" dxfId="13158" priority="3142" operator="lessThan">
      <formula>$C$4</formula>
    </cfRule>
  </conditionalFormatting>
  <conditionalFormatting sqref="AX36">
    <cfRule type="cellIs" dxfId="13157" priority="3143" operator="lessThan">
      <formula>$C$4</formula>
    </cfRule>
  </conditionalFormatting>
  <conditionalFormatting sqref="AX37">
    <cfRule type="cellIs" dxfId="13156" priority="3144" operator="lessThan">
      <formula>$C$4</formula>
    </cfRule>
  </conditionalFormatting>
  <conditionalFormatting sqref="AX37">
    <cfRule type="cellIs" dxfId="13155" priority="3145" operator="lessThan">
      <formula>$C$4</formula>
    </cfRule>
  </conditionalFormatting>
  <conditionalFormatting sqref="AX38">
    <cfRule type="cellIs" dxfId="13154" priority="3146" operator="lessThan">
      <formula>$C$4</formula>
    </cfRule>
  </conditionalFormatting>
  <conditionalFormatting sqref="AX38">
    <cfRule type="cellIs" dxfId="13153" priority="3147" operator="lessThan">
      <formula>$C$4</formula>
    </cfRule>
  </conditionalFormatting>
  <conditionalFormatting sqref="AX39">
    <cfRule type="cellIs" dxfId="13152" priority="3148" operator="lessThan">
      <formula>$C$4</formula>
    </cfRule>
  </conditionalFormatting>
  <conditionalFormatting sqref="AX39">
    <cfRule type="cellIs" dxfId="13151" priority="3149" operator="lessThan">
      <formula>$C$4</formula>
    </cfRule>
  </conditionalFormatting>
  <conditionalFormatting sqref="AX40">
    <cfRule type="cellIs" dxfId="13150" priority="3150" operator="lessThan">
      <formula>$C$4</formula>
    </cfRule>
  </conditionalFormatting>
  <conditionalFormatting sqref="AX40">
    <cfRule type="cellIs" dxfId="13149" priority="3151" operator="lessThan">
      <formula>$C$4</formula>
    </cfRule>
  </conditionalFormatting>
  <conditionalFormatting sqref="AX41">
    <cfRule type="cellIs" dxfId="13148" priority="3152" operator="lessThan">
      <formula>$C$4</formula>
    </cfRule>
  </conditionalFormatting>
  <conditionalFormatting sqref="AX41">
    <cfRule type="cellIs" dxfId="13147" priority="3153" operator="lessThan">
      <formula>$C$4</formula>
    </cfRule>
  </conditionalFormatting>
  <conditionalFormatting sqref="AX42">
    <cfRule type="cellIs" dxfId="13146" priority="3154" operator="lessThan">
      <formula>$C$4</formula>
    </cfRule>
  </conditionalFormatting>
  <conditionalFormatting sqref="AX42">
    <cfRule type="cellIs" dxfId="13145" priority="3155" operator="lessThan">
      <formula>$C$4</formula>
    </cfRule>
  </conditionalFormatting>
  <conditionalFormatting sqref="AX43">
    <cfRule type="cellIs" dxfId="13144" priority="3156" operator="lessThan">
      <formula>$C$4</formula>
    </cfRule>
  </conditionalFormatting>
  <conditionalFormatting sqref="AX43">
    <cfRule type="cellIs" dxfId="13143" priority="3157" operator="lessThan">
      <formula>$C$4</formula>
    </cfRule>
  </conditionalFormatting>
  <conditionalFormatting sqref="AX44">
    <cfRule type="cellIs" dxfId="13142" priority="3158" operator="lessThan">
      <formula>$C$4</formula>
    </cfRule>
  </conditionalFormatting>
  <conditionalFormatting sqref="AX44">
    <cfRule type="cellIs" dxfId="13141" priority="3159" operator="lessThan">
      <formula>$C$4</formula>
    </cfRule>
  </conditionalFormatting>
  <conditionalFormatting sqref="AX45">
    <cfRule type="cellIs" dxfId="13140" priority="3160" operator="lessThan">
      <formula>$C$4</formula>
    </cfRule>
  </conditionalFormatting>
  <conditionalFormatting sqref="AX45">
    <cfRule type="cellIs" dxfId="13139" priority="3161" operator="lessThan">
      <formula>$C$4</formula>
    </cfRule>
  </conditionalFormatting>
  <conditionalFormatting sqref="AX46">
    <cfRule type="cellIs" dxfId="13138" priority="3162" operator="lessThan">
      <formula>$C$4</formula>
    </cfRule>
  </conditionalFormatting>
  <conditionalFormatting sqref="AX46">
    <cfRule type="cellIs" dxfId="13137" priority="3163" operator="lessThan">
      <formula>$C$4</formula>
    </cfRule>
  </conditionalFormatting>
  <conditionalFormatting sqref="AX47">
    <cfRule type="cellIs" dxfId="13136" priority="3164" operator="lessThan">
      <formula>$C$4</formula>
    </cfRule>
  </conditionalFormatting>
  <conditionalFormatting sqref="AX47">
    <cfRule type="cellIs" dxfId="13135" priority="3165" operator="lessThan">
      <formula>$C$4</formula>
    </cfRule>
  </conditionalFormatting>
  <conditionalFormatting sqref="AX48">
    <cfRule type="cellIs" dxfId="13134" priority="3166" operator="lessThan">
      <formula>$C$4</formula>
    </cfRule>
  </conditionalFormatting>
  <conditionalFormatting sqref="AX48">
    <cfRule type="cellIs" dxfId="13133" priority="3167" operator="lessThan">
      <formula>$C$4</formula>
    </cfRule>
  </conditionalFormatting>
  <conditionalFormatting sqref="AX49">
    <cfRule type="cellIs" dxfId="13132" priority="3168" operator="lessThan">
      <formula>$C$4</formula>
    </cfRule>
  </conditionalFormatting>
  <conditionalFormatting sqref="AX49">
    <cfRule type="cellIs" dxfId="13131" priority="3169" operator="lessThan">
      <formula>$C$4</formula>
    </cfRule>
  </conditionalFormatting>
  <conditionalFormatting sqref="AX50">
    <cfRule type="cellIs" dxfId="13130" priority="3170" operator="lessThan">
      <formula>$C$4</formula>
    </cfRule>
  </conditionalFormatting>
  <conditionalFormatting sqref="AX50">
    <cfRule type="cellIs" dxfId="13129" priority="3171" operator="lessThan">
      <formula>$C$4</formula>
    </cfRule>
  </conditionalFormatting>
  <conditionalFormatting sqref="AX51">
    <cfRule type="cellIs" dxfId="13128" priority="3172" operator="lessThan">
      <formula>$C$4</formula>
    </cfRule>
  </conditionalFormatting>
  <conditionalFormatting sqref="AX51">
    <cfRule type="cellIs" dxfId="13127" priority="3173" operator="lessThan">
      <formula>$C$4</formula>
    </cfRule>
  </conditionalFormatting>
  <conditionalFormatting sqref="AX52">
    <cfRule type="cellIs" dxfId="13126" priority="3174" operator="lessThan">
      <formula>$C$4</formula>
    </cfRule>
  </conditionalFormatting>
  <conditionalFormatting sqref="AX52">
    <cfRule type="cellIs" dxfId="13125" priority="3175" operator="lessThan">
      <formula>$C$4</formula>
    </cfRule>
  </conditionalFormatting>
  <conditionalFormatting sqref="AX53">
    <cfRule type="cellIs" dxfId="13124" priority="3176" operator="lessThan">
      <formula>$C$4</formula>
    </cfRule>
  </conditionalFormatting>
  <conditionalFormatting sqref="AX53">
    <cfRule type="cellIs" dxfId="13123" priority="3177" operator="lessThan">
      <formula>$C$4</formula>
    </cfRule>
  </conditionalFormatting>
  <conditionalFormatting sqref="AX54">
    <cfRule type="cellIs" dxfId="13122" priority="3178" operator="lessThan">
      <formula>$C$4</formula>
    </cfRule>
  </conditionalFormatting>
  <conditionalFormatting sqref="AX54">
    <cfRule type="cellIs" dxfId="13121" priority="3179" operator="lessThan">
      <formula>$C$4</formula>
    </cfRule>
  </conditionalFormatting>
  <conditionalFormatting sqref="AX55">
    <cfRule type="cellIs" dxfId="13120" priority="3180" operator="lessThan">
      <formula>$C$4</formula>
    </cfRule>
  </conditionalFormatting>
  <conditionalFormatting sqref="AX55">
    <cfRule type="cellIs" dxfId="13119" priority="3181" operator="lessThan">
      <formula>$C$4</formula>
    </cfRule>
  </conditionalFormatting>
  <conditionalFormatting sqref="AX56">
    <cfRule type="cellIs" dxfId="13118" priority="3182" operator="lessThan">
      <formula>$C$4</formula>
    </cfRule>
  </conditionalFormatting>
  <conditionalFormatting sqref="AX56">
    <cfRule type="cellIs" dxfId="13117" priority="3183" operator="lessThan">
      <formula>$C$4</formula>
    </cfRule>
  </conditionalFormatting>
  <conditionalFormatting sqref="AX57">
    <cfRule type="cellIs" dxfId="13116" priority="3184" operator="lessThan">
      <formula>$C$4</formula>
    </cfRule>
  </conditionalFormatting>
  <conditionalFormatting sqref="AX57">
    <cfRule type="cellIs" dxfId="13115" priority="3185" operator="lessThan">
      <formula>$C$4</formula>
    </cfRule>
  </conditionalFormatting>
  <conditionalFormatting sqref="AX58">
    <cfRule type="cellIs" dxfId="13114" priority="3186" operator="lessThan">
      <formula>$C$4</formula>
    </cfRule>
  </conditionalFormatting>
  <conditionalFormatting sqref="AX58">
    <cfRule type="cellIs" dxfId="13113" priority="3187" operator="lessThan">
      <formula>$C$4</formula>
    </cfRule>
  </conditionalFormatting>
  <conditionalFormatting sqref="AX59">
    <cfRule type="cellIs" dxfId="13112" priority="3188" operator="lessThan">
      <formula>$C$4</formula>
    </cfRule>
  </conditionalFormatting>
  <conditionalFormatting sqref="AX59">
    <cfRule type="cellIs" dxfId="13111" priority="3189" operator="lessThan">
      <formula>$C$4</formula>
    </cfRule>
  </conditionalFormatting>
  <conditionalFormatting sqref="AX60">
    <cfRule type="cellIs" dxfId="13110" priority="3190" operator="lessThan">
      <formula>$C$4</formula>
    </cfRule>
  </conditionalFormatting>
  <conditionalFormatting sqref="AX60">
    <cfRule type="cellIs" dxfId="13109" priority="3191" operator="lessThan">
      <formula>$C$4</formula>
    </cfRule>
  </conditionalFormatting>
  <conditionalFormatting sqref="AY11:AY54">
    <cfRule type="cellIs" dxfId="13108" priority="3192" operator="lessThan">
      <formula>$C$4</formula>
    </cfRule>
  </conditionalFormatting>
  <conditionalFormatting sqref="AY11:AY54">
    <cfRule type="cellIs" dxfId="13107" priority="3193" operator="lessThan">
      <formula>$C$4</formula>
    </cfRule>
  </conditionalFormatting>
  <conditionalFormatting sqref="AY55">
    <cfRule type="cellIs" dxfId="13106" priority="3280" operator="lessThan">
      <formula>$C$4</formula>
    </cfRule>
  </conditionalFormatting>
  <conditionalFormatting sqref="AY55">
    <cfRule type="cellIs" dxfId="13105" priority="3281" operator="lessThan">
      <formula>$C$4</formula>
    </cfRule>
  </conditionalFormatting>
  <conditionalFormatting sqref="AY56">
    <cfRule type="cellIs" dxfId="13104" priority="3282" operator="lessThan">
      <formula>$C$4</formula>
    </cfRule>
  </conditionalFormatting>
  <conditionalFormatting sqref="AY56">
    <cfRule type="cellIs" dxfId="13103" priority="3283" operator="lessThan">
      <formula>$C$4</formula>
    </cfRule>
  </conditionalFormatting>
  <conditionalFormatting sqref="AY57">
    <cfRule type="cellIs" dxfId="13102" priority="3284" operator="lessThan">
      <formula>$C$4</formula>
    </cfRule>
  </conditionalFormatting>
  <conditionalFormatting sqref="AY57">
    <cfRule type="cellIs" dxfId="13101" priority="3285" operator="lessThan">
      <formula>$C$4</formula>
    </cfRule>
  </conditionalFormatting>
  <conditionalFormatting sqref="AY58">
    <cfRule type="cellIs" dxfId="13100" priority="3286" operator="lessThan">
      <formula>$C$4</formula>
    </cfRule>
  </conditionalFormatting>
  <conditionalFormatting sqref="AY58">
    <cfRule type="cellIs" dxfId="13099" priority="3287" operator="lessThan">
      <formula>$C$4</formula>
    </cfRule>
  </conditionalFormatting>
  <conditionalFormatting sqref="AY59">
    <cfRule type="cellIs" dxfId="13098" priority="3288" operator="lessThan">
      <formula>$C$4</formula>
    </cfRule>
  </conditionalFormatting>
  <conditionalFormatting sqref="AY59">
    <cfRule type="cellIs" dxfId="13097" priority="3289" operator="lessThan">
      <formula>$C$4</formula>
    </cfRule>
  </conditionalFormatting>
  <conditionalFormatting sqref="AY60">
    <cfRule type="cellIs" dxfId="13096" priority="3290" operator="lessThan">
      <formula>$C$4</formula>
    </cfRule>
  </conditionalFormatting>
  <conditionalFormatting sqref="AY60">
    <cfRule type="cellIs" dxfId="13095" priority="3291" operator="lessThan">
      <formula>$C$4</formula>
    </cfRule>
  </conditionalFormatting>
  <conditionalFormatting sqref="AZ11">
    <cfRule type="cellIs" dxfId="13094" priority="3292" operator="lessThan">
      <formula>$C$4</formula>
    </cfRule>
  </conditionalFormatting>
  <conditionalFormatting sqref="AZ11">
    <cfRule type="cellIs" dxfId="13093" priority="3293" operator="lessThan">
      <formula>$C$4</formula>
    </cfRule>
  </conditionalFormatting>
  <conditionalFormatting sqref="AZ12">
    <cfRule type="cellIs" dxfId="13092" priority="3294" operator="lessThan">
      <formula>$C$4</formula>
    </cfRule>
  </conditionalFormatting>
  <conditionalFormatting sqref="AZ12">
    <cfRule type="cellIs" dxfId="13091" priority="3295" operator="lessThan">
      <formula>$C$4</formula>
    </cfRule>
  </conditionalFormatting>
  <conditionalFormatting sqref="AZ13">
    <cfRule type="cellIs" dxfId="13090" priority="3296" operator="lessThan">
      <formula>$C$4</formula>
    </cfRule>
  </conditionalFormatting>
  <conditionalFormatting sqref="AZ13">
    <cfRule type="cellIs" dxfId="13089" priority="3297" operator="lessThan">
      <formula>$C$4</formula>
    </cfRule>
  </conditionalFormatting>
  <conditionalFormatting sqref="AZ14">
    <cfRule type="cellIs" dxfId="13088" priority="3298" operator="lessThan">
      <formula>$C$4</formula>
    </cfRule>
  </conditionalFormatting>
  <conditionalFormatting sqref="AZ14">
    <cfRule type="cellIs" dxfId="13087" priority="3299" operator="lessThan">
      <formula>$C$4</formula>
    </cfRule>
  </conditionalFormatting>
  <conditionalFormatting sqref="AZ15">
    <cfRule type="cellIs" dxfId="13086" priority="3300" operator="lessThan">
      <formula>$C$4</formula>
    </cfRule>
  </conditionalFormatting>
  <conditionalFormatting sqref="AZ15">
    <cfRule type="cellIs" dxfId="13085" priority="3301" operator="lessThan">
      <formula>$C$4</formula>
    </cfRule>
  </conditionalFormatting>
  <conditionalFormatting sqref="AZ16">
    <cfRule type="cellIs" dxfId="13084" priority="3302" operator="lessThan">
      <formula>$C$4</formula>
    </cfRule>
  </conditionalFormatting>
  <conditionalFormatting sqref="AZ16">
    <cfRule type="cellIs" dxfId="13083" priority="3303" operator="lessThan">
      <formula>$C$4</formula>
    </cfRule>
  </conditionalFormatting>
  <conditionalFormatting sqref="AZ17">
    <cfRule type="cellIs" dxfId="13082" priority="3304" operator="lessThan">
      <formula>$C$4</formula>
    </cfRule>
  </conditionalFormatting>
  <conditionalFormatting sqref="AZ17">
    <cfRule type="cellIs" dxfId="13081" priority="3305" operator="lessThan">
      <formula>$C$4</formula>
    </cfRule>
  </conditionalFormatting>
  <conditionalFormatting sqref="AZ18">
    <cfRule type="cellIs" dxfId="13080" priority="3306" operator="lessThan">
      <formula>$C$4</formula>
    </cfRule>
  </conditionalFormatting>
  <conditionalFormatting sqref="AZ18">
    <cfRule type="cellIs" dxfId="13079" priority="3307" operator="lessThan">
      <formula>$C$4</formula>
    </cfRule>
  </conditionalFormatting>
  <conditionalFormatting sqref="AZ19">
    <cfRule type="cellIs" dxfId="13078" priority="3308" operator="lessThan">
      <formula>$C$4</formula>
    </cfRule>
  </conditionalFormatting>
  <conditionalFormatting sqref="AZ19">
    <cfRule type="cellIs" dxfId="13077" priority="3309" operator="lessThan">
      <formula>$C$4</formula>
    </cfRule>
  </conditionalFormatting>
  <conditionalFormatting sqref="AZ20">
    <cfRule type="cellIs" dxfId="13076" priority="3310" operator="lessThan">
      <formula>$C$4</formula>
    </cfRule>
  </conditionalFormatting>
  <conditionalFormatting sqref="AZ20">
    <cfRule type="cellIs" dxfId="13075" priority="3311" operator="lessThan">
      <formula>$C$4</formula>
    </cfRule>
  </conditionalFormatting>
  <conditionalFormatting sqref="AZ21">
    <cfRule type="cellIs" dxfId="13074" priority="3312" operator="lessThan">
      <formula>$C$4</formula>
    </cfRule>
  </conditionalFormatting>
  <conditionalFormatting sqref="AZ21">
    <cfRule type="cellIs" dxfId="13073" priority="3313" operator="lessThan">
      <formula>$C$4</formula>
    </cfRule>
  </conditionalFormatting>
  <conditionalFormatting sqref="AZ22">
    <cfRule type="cellIs" dxfId="13072" priority="3314" operator="lessThan">
      <formula>$C$4</formula>
    </cfRule>
  </conditionalFormatting>
  <conditionalFormatting sqref="AZ22">
    <cfRule type="cellIs" dxfId="13071" priority="3315" operator="lessThan">
      <formula>$C$4</formula>
    </cfRule>
  </conditionalFormatting>
  <conditionalFormatting sqref="AZ23">
    <cfRule type="cellIs" dxfId="13070" priority="3316" operator="lessThan">
      <formula>$C$4</formula>
    </cfRule>
  </conditionalFormatting>
  <conditionalFormatting sqref="AZ23">
    <cfRule type="cellIs" dxfId="13069" priority="3317" operator="lessThan">
      <formula>$C$4</formula>
    </cfRule>
  </conditionalFormatting>
  <conditionalFormatting sqref="AZ24">
    <cfRule type="cellIs" dxfId="13068" priority="3318" operator="lessThan">
      <formula>$C$4</formula>
    </cfRule>
  </conditionalFormatting>
  <conditionalFormatting sqref="AZ24">
    <cfRule type="cellIs" dxfId="13067" priority="3319" operator="lessThan">
      <formula>$C$4</formula>
    </cfRule>
  </conditionalFormatting>
  <conditionalFormatting sqref="AZ25">
    <cfRule type="cellIs" dxfId="13066" priority="3320" operator="lessThan">
      <formula>$C$4</formula>
    </cfRule>
  </conditionalFormatting>
  <conditionalFormatting sqref="AZ25">
    <cfRule type="cellIs" dxfId="13065" priority="3321" operator="lessThan">
      <formula>$C$4</formula>
    </cfRule>
  </conditionalFormatting>
  <conditionalFormatting sqref="AZ26">
    <cfRule type="cellIs" dxfId="13064" priority="3322" operator="lessThan">
      <formula>$C$4</formula>
    </cfRule>
  </conditionalFormatting>
  <conditionalFormatting sqref="AZ26">
    <cfRule type="cellIs" dxfId="13063" priority="3323" operator="lessThan">
      <formula>$C$4</formula>
    </cfRule>
  </conditionalFormatting>
  <conditionalFormatting sqref="AZ27">
    <cfRule type="cellIs" dxfId="13062" priority="3324" operator="lessThan">
      <formula>$C$4</formula>
    </cfRule>
  </conditionalFormatting>
  <conditionalFormatting sqref="AZ27">
    <cfRule type="cellIs" dxfId="13061" priority="3325" operator="lessThan">
      <formula>$C$4</formula>
    </cfRule>
  </conditionalFormatting>
  <conditionalFormatting sqref="AZ28">
    <cfRule type="cellIs" dxfId="13060" priority="3326" operator="lessThan">
      <formula>$C$4</formula>
    </cfRule>
  </conditionalFormatting>
  <conditionalFormatting sqref="AZ28">
    <cfRule type="cellIs" dxfId="13059" priority="3327" operator="lessThan">
      <formula>$C$4</formula>
    </cfRule>
  </conditionalFormatting>
  <conditionalFormatting sqref="AZ29">
    <cfRule type="cellIs" dxfId="13058" priority="3328" operator="lessThan">
      <formula>$C$4</formula>
    </cfRule>
  </conditionalFormatting>
  <conditionalFormatting sqref="AZ29">
    <cfRule type="cellIs" dxfId="13057" priority="3329" operator="lessThan">
      <formula>$C$4</formula>
    </cfRule>
  </conditionalFormatting>
  <conditionalFormatting sqref="AZ30">
    <cfRule type="cellIs" dxfId="13056" priority="3330" operator="lessThan">
      <formula>$C$4</formula>
    </cfRule>
  </conditionalFormatting>
  <conditionalFormatting sqref="AZ30">
    <cfRule type="cellIs" dxfId="13055" priority="3331" operator="lessThan">
      <formula>$C$4</formula>
    </cfRule>
  </conditionalFormatting>
  <conditionalFormatting sqref="AZ31">
    <cfRule type="cellIs" dxfId="13054" priority="3332" operator="lessThan">
      <formula>$C$4</formula>
    </cfRule>
  </conditionalFormatting>
  <conditionalFormatting sqref="AZ31">
    <cfRule type="cellIs" dxfId="13053" priority="3333" operator="lessThan">
      <formula>$C$4</formula>
    </cfRule>
  </conditionalFormatting>
  <conditionalFormatting sqref="AZ32">
    <cfRule type="cellIs" dxfId="13052" priority="3334" operator="lessThan">
      <formula>$C$4</formula>
    </cfRule>
  </conditionalFormatting>
  <conditionalFormatting sqref="AZ32">
    <cfRule type="cellIs" dxfId="13051" priority="3335" operator="lessThan">
      <formula>$C$4</formula>
    </cfRule>
  </conditionalFormatting>
  <conditionalFormatting sqref="AZ33">
    <cfRule type="cellIs" dxfId="13050" priority="3336" operator="lessThan">
      <formula>$C$4</formula>
    </cfRule>
  </conditionalFormatting>
  <conditionalFormatting sqref="AZ33">
    <cfRule type="cellIs" dxfId="13049" priority="3337" operator="lessThan">
      <formula>$C$4</formula>
    </cfRule>
  </conditionalFormatting>
  <conditionalFormatting sqref="AZ34">
    <cfRule type="cellIs" dxfId="13048" priority="3338" operator="lessThan">
      <formula>$C$4</formula>
    </cfRule>
  </conditionalFormatting>
  <conditionalFormatting sqref="AZ34">
    <cfRule type="cellIs" dxfId="13047" priority="3339" operator="lessThan">
      <formula>$C$4</formula>
    </cfRule>
  </conditionalFormatting>
  <conditionalFormatting sqref="AZ35">
    <cfRule type="cellIs" dxfId="13046" priority="3340" operator="lessThan">
      <formula>$C$4</formula>
    </cfRule>
  </conditionalFormatting>
  <conditionalFormatting sqref="AZ35">
    <cfRule type="cellIs" dxfId="13045" priority="3341" operator="lessThan">
      <formula>$C$4</formula>
    </cfRule>
  </conditionalFormatting>
  <conditionalFormatting sqref="AZ36">
    <cfRule type="cellIs" dxfId="13044" priority="3342" operator="lessThan">
      <formula>$C$4</formula>
    </cfRule>
  </conditionalFormatting>
  <conditionalFormatting sqref="AZ36">
    <cfRule type="cellIs" dxfId="13043" priority="3343" operator="lessThan">
      <formula>$C$4</formula>
    </cfRule>
  </conditionalFormatting>
  <conditionalFormatting sqref="AZ37">
    <cfRule type="cellIs" dxfId="13042" priority="3344" operator="lessThan">
      <formula>$C$4</formula>
    </cfRule>
  </conditionalFormatting>
  <conditionalFormatting sqref="AZ37">
    <cfRule type="cellIs" dxfId="13041" priority="3345" operator="lessThan">
      <formula>$C$4</formula>
    </cfRule>
  </conditionalFormatting>
  <conditionalFormatting sqref="AZ38">
    <cfRule type="cellIs" dxfId="13040" priority="3346" operator="lessThan">
      <formula>$C$4</formula>
    </cfRule>
  </conditionalFormatting>
  <conditionalFormatting sqref="AZ38">
    <cfRule type="cellIs" dxfId="13039" priority="3347" operator="lessThan">
      <formula>$C$4</formula>
    </cfRule>
  </conditionalFormatting>
  <conditionalFormatting sqref="AZ39">
    <cfRule type="cellIs" dxfId="13038" priority="3348" operator="lessThan">
      <formula>$C$4</formula>
    </cfRule>
  </conditionalFormatting>
  <conditionalFormatting sqref="AZ39">
    <cfRule type="cellIs" dxfId="13037" priority="3349" operator="lessThan">
      <formula>$C$4</formula>
    </cfRule>
  </conditionalFormatting>
  <conditionalFormatting sqref="AZ40">
    <cfRule type="cellIs" dxfId="13036" priority="3350" operator="lessThan">
      <formula>$C$4</formula>
    </cfRule>
  </conditionalFormatting>
  <conditionalFormatting sqref="AZ40">
    <cfRule type="cellIs" dxfId="13035" priority="3351" operator="lessThan">
      <formula>$C$4</formula>
    </cfRule>
  </conditionalFormatting>
  <conditionalFormatting sqref="AZ41">
    <cfRule type="cellIs" dxfId="13034" priority="3352" operator="lessThan">
      <formula>$C$4</formula>
    </cfRule>
  </conditionalFormatting>
  <conditionalFormatting sqref="AZ41">
    <cfRule type="cellIs" dxfId="13033" priority="3353" operator="lessThan">
      <formula>$C$4</formula>
    </cfRule>
  </conditionalFormatting>
  <conditionalFormatting sqref="AZ42">
    <cfRule type="cellIs" dxfId="13032" priority="3354" operator="lessThan">
      <formula>$C$4</formula>
    </cfRule>
  </conditionalFormatting>
  <conditionalFormatting sqref="AZ42">
    <cfRule type="cellIs" dxfId="13031" priority="3355" operator="lessThan">
      <formula>$C$4</formula>
    </cfRule>
  </conditionalFormatting>
  <conditionalFormatting sqref="AZ43">
    <cfRule type="cellIs" dxfId="13030" priority="3356" operator="lessThan">
      <formula>$C$4</formula>
    </cfRule>
  </conditionalFormatting>
  <conditionalFormatting sqref="AZ43">
    <cfRule type="cellIs" dxfId="13029" priority="3357" operator="lessThan">
      <formula>$C$4</formula>
    </cfRule>
  </conditionalFormatting>
  <conditionalFormatting sqref="AZ44">
    <cfRule type="cellIs" dxfId="13028" priority="3358" operator="lessThan">
      <formula>$C$4</formula>
    </cfRule>
  </conditionalFormatting>
  <conditionalFormatting sqref="AZ44">
    <cfRule type="cellIs" dxfId="13027" priority="3359" operator="lessThan">
      <formula>$C$4</formula>
    </cfRule>
  </conditionalFormatting>
  <conditionalFormatting sqref="AZ45">
    <cfRule type="cellIs" dxfId="13026" priority="3360" operator="lessThan">
      <formula>$C$4</formula>
    </cfRule>
  </conditionalFormatting>
  <conditionalFormatting sqref="AZ45">
    <cfRule type="cellIs" dxfId="13025" priority="3361" operator="lessThan">
      <formula>$C$4</formula>
    </cfRule>
  </conditionalFormatting>
  <conditionalFormatting sqref="AZ46">
    <cfRule type="cellIs" dxfId="13024" priority="3362" operator="lessThan">
      <formula>$C$4</formula>
    </cfRule>
  </conditionalFormatting>
  <conditionalFormatting sqref="AZ46">
    <cfRule type="cellIs" dxfId="13023" priority="3363" operator="lessThan">
      <formula>$C$4</formula>
    </cfRule>
  </conditionalFormatting>
  <conditionalFormatting sqref="AZ47">
    <cfRule type="cellIs" dxfId="13022" priority="3364" operator="lessThan">
      <formula>$C$4</formula>
    </cfRule>
  </conditionalFormatting>
  <conditionalFormatting sqref="AZ47">
    <cfRule type="cellIs" dxfId="13021" priority="3365" operator="lessThan">
      <formula>$C$4</formula>
    </cfRule>
  </conditionalFormatting>
  <conditionalFormatting sqref="AZ48">
    <cfRule type="cellIs" dxfId="13020" priority="3366" operator="lessThan">
      <formula>$C$4</formula>
    </cfRule>
  </conditionalFormatting>
  <conditionalFormatting sqref="AZ48">
    <cfRule type="cellIs" dxfId="13019" priority="3367" operator="lessThan">
      <formula>$C$4</formula>
    </cfRule>
  </conditionalFormatting>
  <conditionalFormatting sqref="AZ49">
    <cfRule type="cellIs" dxfId="13018" priority="3368" operator="lessThan">
      <formula>$C$4</formula>
    </cfRule>
  </conditionalFormatting>
  <conditionalFormatting sqref="AZ49">
    <cfRule type="cellIs" dxfId="13017" priority="3369" operator="lessThan">
      <formula>$C$4</formula>
    </cfRule>
  </conditionalFormatting>
  <conditionalFormatting sqref="AZ50">
    <cfRule type="cellIs" dxfId="13016" priority="3370" operator="lessThan">
      <formula>$C$4</formula>
    </cfRule>
  </conditionalFormatting>
  <conditionalFormatting sqref="AZ50">
    <cfRule type="cellIs" dxfId="13015" priority="3371" operator="lessThan">
      <formula>$C$4</formula>
    </cfRule>
  </conditionalFormatting>
  <conditionalFormatting sqref="AZ51">
    <cfRule type="cellIs" dxfId="13014" priority="3372" operator="lessThan">
      <formula>$C$4</formula>
    </cfRule>
  </conditionalFormatting>
  <conditionalFormatting sqref="AZ51">
    <cfRule type="cellIs" dxfId="13013" priority="3373" operator="lessThan">
      <formula>$C$4</formula>
    </cfRule>
  </conditionalFormatting>
  <conditionalFormatting sqref="AZ52">
    <cfRule type="cellIs" dxfId="13012" priority="3374" operator="lessThan">
      <formula>$C$4</formula>
    </cfRule>
  </conditionalFormatting>
  <conditionalFormatting sqref="AZ52">
    <cfRule type="cellIs" dxfId="13011" priority="3375" operator="lessThan">
      <formula>$C$4</formula>
    </cfRule>
  </conditionalFormatting>
  <conditionalFormatting sqref="AZ53">
    <cfRule type="cellIs" dxfId="13010" priority="3376" operator="lessThan">
      <formula>$C$4</formula>
    </cfRule>
  </conditionalFormatting>
  <conditionalFormatting sqref="AZ53">
    <cfRule type="cellIs" dxfId="13009" priority="3377" operator="lessThan">
      <formula>$C$4</formula>
    </cfRule>
  </conditionalFormatting>
  <conditionalFormatting sqref="AZ54">
    <cfRule type="cellIs" dxfId="13008" priority="3378" operator="lessThan">
      <formula>$C$4</formula>
    </cfRule>
  </conditionalFormatting>
  <conditionalFormatting sqref="AZ54">
    <cfRule type="cellIs" dxfId="13007" priority="3379" operator="lessThan">
      <formula>$C$4</formula>
    </cfRule>
  </conditionalFormatting>
  <conditionalFormatting sqref="AZ55">
    <cfRule type="cellIs" dxfId="13006" priority="3380" operator="lessThan">
      <formula>$C$4</formula>
    </cfRule>
  </conditionalFormatting>
  <conditionalFormatting sqref="AZ55">
    <cfRule type="cellIs" dxfId="13005" priority="3381" operator="lessThan">
      <formula>$C$4</formula>
    </cfRule>
  </conditionalFormatting>
  <conditionalFormatting sqref="AZ56">
    <cfRule type="cellIs" dxfId="13004" priority="3382" operator="lessThan">
      <formula>$C$4</formula>
    </cfRule>
  </conditionalFormatting>
  <conditionalFormatting sqref="AZ56">
    <cfRule type="cellIs" dxfId="13003" priority="3383" operator="lessThan">
      <formula>$C$4</formula>
    </cfRule>
  </conditionalFormatting>
  <conditionalFormatting sqref="AZ57">
    <cfRule type="cellIs" dxfId="13002" priority="3384" operator="lessThan">
      <formula>$C$4</formula>
    </cfRule>
  </conditionalFormatting>
  <conditionalFormatting sqref="AZ57">
    <cfRule type="cellIs" dxfId="13001" priority="3385" operator="lessThan">
      <formula>$C$4</formula>
    </cfRule>
  </conditionalFormatting>
  <conditionalFormatting sqref="AZ58">
    <cfRule type="cellIs" dxfId="13000" priority="3386" operator="lessThan">
      <formula>$C$4</formula>
    </cfRule>
  </conditionalFormatting>
  <conditionalFormatting sqref="AZ58">
    <cfRule type="cellIs" dxfId="12999" priority="3387" operator="lessThan">
      <formula>$C$4</formula>
    </cfRule>
  </conditionalFormatting>
  <conditionalFormatting sqref="AZ59">
    <cfRule type="cellIs" dxfId="12998" priority="3388" operator="lessThan">
      <formula>$C$4</formula>
    </cfRule>
  </conditionalFormatting>
  <conditionalFormatting sqref="AZ59">
    <cfRule type="cellIs" dxfId="12997" priority="3389" operator="lessThan">
      <formula>$C$4</formula>
    </cfRule>
  </conditionalFormatting>
  <conditionalFormatting sqref="AZ60">
    <cfRule type="cellIs" dxfId="12996" priority="3390" operator="lessThan">
      <formula>$C$4</formula>
    </cfRule>
  </conditionalFormatting>
  <conditionalFormatting sqref="AZ60">
    <cfRule type="cellIs" dxfId="12995" priority="3391" operator="lessThan">
      <formula>$C$4</formula>
    </cfRule>
  </conditionalFormatting>
  <conditionalFormatting sqref="BA11">
    <cfRule type="cellIs" dxfId="12994" priority="3392" operator="lessThan">
      <formula>$C$4</formula>
    </cfRule>
  </conditionalFormatting>
  <conditionalFormatting sqref="BA11">
    <cfRule type="cellIs" dxfId="12993" priority="3393" operator="lessThan">
      <formula>$C$4</formula>
    </cfRule>
  </conditionalFormatting>
  <conditionalFormatting sqref="BA12">
    <cfRule type="cellIs" dxfId="12992" priority="3394" operator="lessThan">
      <formula>$C$4</formula>
    </cfRule>
  </conditionalFormatting>
  <conditionalFormatting sqref="BA12">
    <cfRule type="cellIs" dxfId="12991" priority="3395" operator="lessThan">
      <formula>$C$4</formula>
    </cfRule>
  </conditionalFormatting>
  <conditionalFormatting sqref="BA13">
    <cfRule type="cellIs" dxfId="12990" priority="3396" operator="lessThan">
      <formula>$C$4</formula>
    </cfRule>
  </conditionalFormatting>
  <conditionalFormatting sqref="BA13">
    <cfRule type="cellIs" dxfId="12989" priority="3397" operator="lessThan">
      <formula>$C$4</formula>
    </cfRule>
  </conditionalFormatting>
  <conditionalFormatting sqref="BA14">
    <cfRule type="cellIs" dxfId="12988" priority="3398" operator="lessThan">
      <formula>$C$4</formula>
    </cfRule>
  </conditionalFormatting>
  <conditionalFormatting sqref="BA14">
    <cfRule type="cellIs" dxfId="12987" priority="3399" operator="lessThan">
      <formula>$C$4</formula>
    </cfRule>
  </conditionalFormatting>
  <conditionalFormatting sqref="BA15">
    <cfRule type="cellIs" dxfId="12986" priority="3400" operator="lessThan">
      <formula>$C$4</formula>
    </cfRule>
  </conditionalFormatting>
  <conditionalFormatting sqref="BA15">
    <cfRule type="cellIs" dxfId="12985" priority="3401" operator="lessThan">
      <formula>$C$4</formula>
    </cfRule>
  </conditionalFormatting>
  <conditionalFormatting sqref="BA16">
    <cfRule type="cellIs" dxfId="12984" priority="3402" operator="lessThan">
      <formula>$C$4</formula>
    </cfRule>
  </conditionalFormatting>
  <conditionalFormatting sqref="BA16">
    <cfRule type="cellIs" dxfId="12983" priority="3403" operator="lessThan">
      <formula>$C$4</formula>
    </cfRule>
  </conditionalFormatting>
  <conditionalFormatting sqref="BA17">
    <cfRule type="cellIs" dxfId="12982" priority="3404" operator="lessThan">
      <formula>$C$4</formula>
    </cfRule>
  </conditionalFormatting>
  <conditionalFormatting sqref="BA17">
    <cfRule type="cellIs" dxfId="12981" priority="3405" operator="lessThan">
      <formula>$C$4</formula>
    </cfRule>
  </conditionalFormatting>
  <conditionalFormatting sqref="BA18">
    <cfRule type="cellIs" dxfId="12980" priority="3406" operator="lessThan">
      <formula>$C$4</formula>
    </cfRule>
  </conditionalFormatting>
  <conditionalFormatting sqref="BA18">
    <cfRule type="cellIs" dxfId="12979" priority="3407" operator="lessThan">
      <formula>$C$4</formula>
    </cfRule>
  </conditionalFormatting>
  <conditionalFormatting sqref="BA19">
    <cfRule type="cellIs" dxfId="12978" priority="3408" operator="lessThan">
      <formula>$C$4</formula>
    </cfRule>
  </conditionalFormatting>
  <conditionalFormatting sqref="BA19">
    <cfRule type="cellIs" dxfId="12977" priority="3409" operator="lessThan">
      <formula>$C$4</formula>
    </cfRule>
  </conditionalFormatting>
  <conditionalFormatting sqref="BA20">
    <cfRule type="cellIs" dxfId="12976" priority="3410" operator="lessThan">
      <formula>$C$4</formula>
    </cfRule>
  </conditionalFormatting>
  <conditionalFormatting sqref="BA20">
    <cfRule type="cellIs" dxfId="12975" priority="3411" operator="lessThan">
      <formula>$C$4</formula>
    </cfRule>
  </conditionalFormatting>
  <conditionalFormatting sqref="BA21">
    <cfRule type="cellIs" dxfId="12974" priority="3412" operator="lessThan">
      <formula>$C$4</formula>
    </cfRule>
  </conditionalFormatting>
  <conditionalFormatting sqref="BA21">
    <cfRule type="cellIs" dxfId="12973" priority="3413" operator="lessThan">
      <formula>$C$4</formula>
    </cfRule>
  </conditionalFormatting>
  <conditionalFormatting sqref="BA22">
    <cfRule type="cellIs" dxfId="12972" priority="3414" operator="lessThan">
      <formula>$C$4</formula>
    </cfRule>
  </conditionalFormatting>
  <conditionalFormatting sqref="BA22">
    <cfRule type="cellIs" dxfId="12971" priority="3415" operator="lessThan">
      <formula>$C$4</formula>
    </cfRule>
  </conditionalFormatting>
  <conditionalFormatting sqref="BA23">
    <cfRule type="cellIs" dxfId="12970" priority="3416" operator="lessThan">
      <formula>$C$4</formula>
    </cfRule>
  </conditionalFormatting>
  <conditionalFormatting sqref="BA23">
    <cfRule type="cellIs" dxfId="12969" priority="3417" operator="lessThan">
      <formula>$C$4</formula>
    </cfRule>
  </conditionalFormatting>
  <conditionalFormatting sqref="BA24">
    <cfRule type="cellIs" dxfId="12968" priority="3418" operator="lessThan">
      <formula>$C$4</formula>
    </cfRule>
  </conditionalFormatting>
  <conditionalFormatting sqref="BA24">
    <cfRule type="cellIs" dxfId="12967" priority="3419" operator="lessThan">
      <formula>$C$4</formula>
    </cfRule>
  </conditionalFormatting>
  <conditionalFormatting sqref="BA25">
    <cfRule type="cellIs" dxfId="12966" priority="3420" operator="lessThan">
      <formula>$C$4</formula>
    </cfRule>
  </conditionalFormatting>
  <conditionalFormatting sqref="BA25">
    <cfRule type="cellIs" dxfId="12965" priority="3421" operator="lessThan">
      <formula>$C$4</formula>
    </cfRule>
  </conditionalFormatting>
  <conditionalFormatting sqref="BA26">
    <cfRule type="cellIs" dxfId="12964" priority="3422" operator="lessThan">
      <formula>$C$4</formula>
    </cfRule>
  </conditionalFormatting>
  <conditionalFormatting sqref="BA26">
    <cfRule type="cellIs" dxfId="12963" priority="3423" operator="lessThan">
      <formula>$C$4</formula>
    </cfRule>
  </conditionalFormatting>
  <conditionalFormatting sqref="BA27">
    <cfRule type="cellIs" dxfId="12962" priority="3424" operator="lessThan">
      <formula>$C$4</formula>
    </cfRule>
  </conditionalFormatting>
  <conditionalFormatting sqref="BA27">
    <cfRule type="cellIs" dxfId="12961" priority="3425" operator="lessThan">
      <formula>$C$4</formula>
    </cfRule>
  </conditionalFormatting>
  <conditionalFormatting sqref="BA28">
    <cfRule type="cellIs" dxfId="12960" priority="3426" operator="lessThan">
      <formula>$C$4</formula>
    </cfRule>
  </conditionalFormatting>
  <conditionalFormatting sqref="BA28">
    <cfRule type="cellIs" dxfId="12959" priority="3427" operator="lessThan">
      <formula>$C$4</formula>
    </cfRule>
  </conditionalFormatting>
  <conditionalFormatting sqref="BA29">
    <cfRule type="cellIs" dxfId="12958" priority="3428" operator="lessThan">
      <formula>$C$4</formula>
    </cfRule>
  </conditionalFormatting>
  <conditionalFormatting sqref="BA29">
    <cfRule type="cellIs" dxfId="12957" priority="3429" operator="lessThan">
      <formula>$C$4</formula>
    </cfRule>
  </conditionalFormatting>
  <conditionalFormatting sqref="BA30">
    <cfRule type="cellIs" dxfId="12956" priority="3430" operator="lessThan">
      <formula>$C$4</formula>
    </cfRule>
  </conditionalFormatting>
  <conditionalFormatting sqref="BA30">
    <cfRule type="cellIs" dxfId="12955" priority="3431" operator="lessThan">
      <formula>$C$4</formula>
    </cfRule>
  </conditionalFormatting>
  <conditionalFormatting sqref="BA31">
    <cfRule type="cellIs" dxfId="12954" priority="3432" operator="lessThan">
      <formula>$C$4</formula>
    </cfRule>
  </conditionalFormatting>
  <conditionalFormatting sqref="BA31">
    <cfRule type="cellIs" dxfId="12953" priority="3433" operator="lessThan">
      <formula>$C$4</formula>
    </cfRule>
  </conditionalFormatting>
  <conditionalFormatting sqref="BA32">
    <cfRule type="cellIs" dxfId="12952" priority="3434" operator="lessThan">
      <formula>$C$4</formula>
    </cfRule>
  </conditionalFormatting>
  <conditionalFormatting sqref="BA32">
    <cfRule type="cellIs" dxfId="12951" priority="3435" operator="lessThan">
      <formula>$C$4</formula>
    </cfRule>
  </conditionalFormatting>
  <conditionalFormatting sqref="BA33">
    <cfRule type="cellIs" dxfId="12950" priority="3436" operator="lessThan">
      <formula>$C$4</formula>
    </cfRule>
  </conditionalFormatting>
  <conditionalFormatting sqref="BA33">
    <cfRule type="cellIs" dxfId="12949" priority="3437" operator="lessThan">
      <formula>$C$4</formula>
    </cfRule>
  </conditionalFormatting>
  <conditionalFormatting sqref="BA34">
    <cfRule type="cellIs" dxfId="12948" priority="3438" operator="lessThan">
      <formula>$C$4</formula>
    </cfRule>
  </conditionalFormatting>
  <conditionalFormatting sqref="BA34">
    <cfRule type="cellIs" dxfId="12947" priority="3439" operator="lessThan">
      <formula>$C$4</formula>
    </cfRule>
  </conditionalFormatting>
  <conditionalFormatting sqref="BA35">
    <cfRule type="cellIs" dxfId="12946" priority="3440" operator="lessThan">
      <formula>$C$4</formula>
    </cfRule>
  </conditionalFormatting>
  <conditionalFormatting sqref="BA35">
    <cfRule type="cellIs" dxfId="12945" priority="3441" operator="lessThan">
      <formula>$C$4</formula>
    </cfRule>
  </conditionalFormatting>
  <conditionalFormatting sqref="BA36">
    <cfRule type="cellIs" dxfId="12944" priority="3442" operator="lessThan">
      <formula>$C$4</formula>
    </cfRule>
  </conditionalFormatting>
  <conditionalFormatting sqref="BA36">
    <cfRule type="cellIs" dxfId="12943" priority="3443" operator="lessThan">
      <formula>$C$4</formula>
    </cfRule>
  </conditionalFormatting>
  <conditionalFormatting sqref="BA37">
    <cfRule type="cellIs" dxfId="12942" priority="3444" operator="lessThan">
      <formula>$C$4</formula>
    </cfRule>
  </conditionalFormatting>
  <conditionalFormatting sqref="BA37">
    <cfRule type="cellIs" dxfId="12941" priority="3445" operator="lessThan">
      <formula>$C$4</formula>
    </cfRule>
  </conditionalFormatting>
  <conditionalFormatting sqref="BA38">
    <cfRule type="cellIs" dxfId="12940" priority="3446" operator="lessThan">
      <formula>$C$4</formula>
    </cfRule>
  </conditionalFormatting>
  <conditionalFormatting sqref="BA38">
    <cfRule type="cellIs" dxfId="12939" priority="3447" operator="lessThan">
      <formula>$C$4</formula>
    </cfRule>
  </conditionalFormatting>
  <conditionalFormatting sqref="BA39">
    <cfRule type="cellIs" dxfId="12938" priority="3448" operator="lessThan">
      <formula>$C$4</formula>
    </cfRule>
  </conditionalFormatting>
  <conditionalFormatting sqref="BA39">
    <cfRule type="cellIs" dxfId="12937" priority="3449" operator="lessThan">
      <formula>$C$4</formula>
    </cfRule>
  </conditionalFormatting>
  <conditionalFormatting sqref="BA40">
    <cfRule type="cellIs" dxfId="12936" priority="3450" operator="lessThan">
      <formula>$C$4</formula>
    </cfRule>
  </conditionalFormatting>
  <conditionalFormatting sqref="BA40">
    <cfRule type="cellIs" dxfId="12935" priority="3451" operator="lessThan">
      <formula>$C$4</formula>
    </cfRule>
  </conditionalFormatting>
  <conditionalFormatting sqref="BA41">
    <cfRule type="cellIs" dxfId="12934" priority="3452" operator="lessThan">
      <formula>$C$4</formula>
    </cfRule>
  </conditionalFormatting>
  <conditionalFormatting sqref="BA41">
    <cfRule type="cellIs" dxfId="12933" priority="3453" operator="lessThan">
      <formula>$C$4</formula>
    </cfRule>
  </conditionalFormatting>
  <conditionalFormatting sqref="BA42">
    <cfRule type="cellIs" dxfId="12932" priority="3454" operator="lessThan">
      <formula>$C$4</formula>
    </cfRule>
  </conditionalFormatting>
  <conditionalFormatting sqref="BA42">
    <cfRule type="cellIs" dxfId="12931" priority="3455" operator="lessThan">
      <formula>$C$4</formula>
    </cfRule>
  </conditionalFormatting>
  <conditionalFormatting sqref="BA43">
    <cfRule type="cellIs" dxfId="12930" priority="3456" operator="lessThan">
      <formula>$C$4</formula>
    </cfRule>
  </conditionalFormatting>
  <conditionalFormatting sqref="BA43">
    <cfRule type="cellIs" dxfId="12929" priority="3457" operator="lessThan">
      <formula>$C$4</formula>
    </cfRule>
  </conditionalFormatting>
  <conditionalFormatting sqref="BA44">
    <cfRule type="cellIs" dxfId="12928" priority="3458" operator="lessThan">
      <formula>$C$4</formula>
    </cfRule>
  </conditionalFormatting>
  <conditionalFormatting sqref="BA44">
    <cfRule type="cellIs" dxfId="12927" priority="3459" operator="lessThan">
      <formula>$C$4</formula>
    </cfRule>
  </conditionalFormatting>
  <conditionalFormatting sqref="BA45">
    <cfRule type="cellIs" dxfId="12926" priority="3460" operator="lessThan">
      <formula>$C$4</formula>
    </cfRule>
  </conditionalFormatting>
  <conditionalFormatting sqref="BA45">
    <cfRule type="cellIs" dxfId="12925" priority="3461" operator="lessThan">
      <formula>$C$4</formula>
    </cfRule>
  </conditionalFormatting>
  <conditionalFormatting sqref="BA46">
    <cfRule type="cellIs" dxfId="12924" priority="3462" operator="lessThan">
      <formula>$C$4</formula>
    </cfRule>
  </conditionalFormatting>
  <conditionalFormatting sqref="BA46">
    <cfRule type="cellIs" dxfId="12923" priority="3463" operator="lessThan">
      <formula>$C$4</formula>
    </cfRule>
  </conditionalFormatting>
  <conditionalFormatting sqref="BA47">
    <cfRule type="cellIs" dxfId="12922" priority="3464" operator="lessThan">
      <formula>$C$4</formula>
    </cfRule>
  </conditionalFormatting>
  <conditionalFormatting sqref="BA47">
    <cfRule type="cellIs" dxfId="12921" priority="3465" operator="lessThan">
      <formula>$C$4</formula>
    </cfRule>
  </conditionalFormatting>
  <conditionalFormatting sqref="BA48">
    <cfRule type="cellIs" dxfId="12920" priority="3466" operator="lessThan">
      <formula>$C$4</formula>
    </cfRule>
  </conditionalFormatting>
  <conditionalFormatting sqref="BA48">
    <cfRule type="cellIs" dxfId="12919" priority="3467" operator="lessThan">
      <formula>$C$4</formula>
    </cfRule>
  </conditionalFormatting>
  <conditionalFormatting sqref="BA49">
    <cfRule type="cellIs" dxfId="12918" priority="3468" operator="lessThan">
      <formula>$C$4</formula>
    </cfRule>
  </conditionalFormatting>
  <conditionalFormatting sqref="BA49">
    <cfRule type="cellIs" dxfId="12917" priority="3469" operator="lessThan">
      <formula>$C$4</formula>
    </cfRule>
  </conditionalFormatting>
  <conditionalFormatting sqref="BA50">
    <cfRule type="cellIs" dxfId="12916" priority="3470" operator="lessThan">
      <formula>$C$4</formula>
    </cfRule>
  </conditionalFormatting>
  <conditionalFormatting sqref="BA50">
    <cfRule type="cellIs" dxfId="12915" priority="3471" operator="lessThan">
      <formula>$C$4</formula>
    </cfRule>
  </conditionalFormatting>
  <conditionalFormatting sqref="BA51">
    <cfRule type="cellIs" dxfId="12914" priority="3472" operator="lessThan">
      <formula>$C$4</formula>
    </cfRule>
  </conditionalFormatting>
  <conditionalFormatting sqref="BA51">
    <cfRule type="cellIs" dxfId="12913" priority="3473" operator="lessThan">
      <formula>$C$4</formula>
    </cfRule>
  </conditionalFormatting>
  <conditionalFormatting sqref="BA52">
    <cfRule type="cellIs" dxfId="12912" priority="3474" operator="lessThan">
      <formula>$C$4</formula>
    </cfRule>
  </conditionalFormatting>
  <conditionalFormatting sqref="BA52">
    <cfRule type="cellIs" dxfId="12911" priority="3475" operator="lessThan">
      <formula>$C$4</formula>
    </cfRule>
  </conditionalFormatting>
  <conditionalFormatting sqref="BA53">
    <cfRule type="cellIs" dxfId="12910" priority="3476" operator="lessThan">
      <formula>$C$4</formula>
    </cfRule>
  </conditionalFormatting>
  <conditionalFormatting sqref="BA53">
    <cfRule type="cellIs" dxfId="12909" priority="3477" operator="lessThan">
      <formula>$C$4</formula>
    </cfRule>
  </conditionalFormatting>
  <conditionalFormatting sqref="BA54">
    <cfRule type="cellIs" dxfId="12908" priority="3478" operator="lessThan">
      <formula>$C$4</formula>
    </cfRule>
  </conditionalFormatting>
  <conditionalFormatting sqref="BA54">
    <cfRule type="cellIs" dxfId="12907" priority="3479" operator="lessThan">
      <formula>$C$4</formula>
    </cfRule>
  </conditionalFormatting>
  <conditionalFormatting sqref="BA55">
    <cfRule type="cellIs" dxfId="12906" priority="3480" operator="lessThan">
      <formula>$C$4</formula>
    </cfRule>
  </conditionalFormatting>
  <conditionalFormatting sqref="BA55">
    <cfRule type="cellIs" dxfId="12905" priority="3481" operator="lessThan">
      <formula>$C$4</formula>
    </cfRule>
  </conditionalFormatting>
  <conditionalFormatting sqref="BA56">
    <cfRule type="cellIs" dxfId="12904" priority="3482" operator="lessThan">
      <formula>$C$4</formula>
    </cfRule>
  </conditionalFormatting>
  <conditionalFormatting sqref="BA56">
    <cfRule type="cellIs" dxfId="12903" priority="3483" operator="lessThan">
      <formula>$C$4</formula>
    </cfRule>
  </conditionalFormatting>
  <conditionalFormatting sqref="BA57">
    <cfRule type="cellIs" dxfId="12902" priority="3484" operator="lessThan">
      <formula>$C$4</formula>
    </cfRule>
  </conditionalFormatting>
  <conditionalFormatting sqref="BA57">
    <cfRule type="cellIs" dxfId="12901" priority="3485" operator="lessThan">
      <formula>$C$4</formula>
    </cfRule>
  </conditionalFormatting>
  <conditionalFormatting sqref="BA58">
    <cfRule type="cellIs" dxfId="12900" priority="3486" operator="lessThan">
      <formula>$C$4</formula>
    </cfRule>
  </conditionalFormatting>
  <conditionalFormatting sqref="BA58">
    <cfRule type="cellIs" dxfId="12899" priority="3487" operator="lessThan">
      <formula>$C$4</formula>
    </cfRule>
  </conditionalFormatting>
  <conditionalFormatting sqref="BA59">
    <cfRule type="cellIs" dxfId="12898" priority="3488" operator="lessThan">
      <formula>$C$4</formula>
    </cfRule>
  </conditionalFormatting>
  <conditionalFormatting sqref="BA59">
    <cfRule type="cellIs" dxfId="12897" priority="3489" operator="lessThan">
      <formula>$C$4</formula>
    </cfRule>
  </conditionalFormatting>
  <conditionalFormatting sqref="BA60">
    <cfRule type="cellIs" dxfId="12896" priority="3490" operator="lessThan">
      <formula>$C$4</formula>
    </cfRule>
  </conditionalFormatting>
  <conditionalFormatting sqref="BA60">
    <cfRule type="cellIs" dxfId="12895" priority="3491" operator="lessThan">
      <formula>$C$4</formula>
    </cfRule>
  </conditionalFormatting>
  <conditionalFormatting sqref="BB11">
    <cfRule type="cellIs" dxfId="12894" priority="3492" operator="lessThan">
      <formula>$C$4</formula>
    </cfRule>
  </conditionalFormatting>
  <conditionalFormatting sqref="BB11">
    <cfRule type="cellIs" dxfId="12893" priority="3493" operator="lessThan">
      <formula>$C$4</formula>
    </cfRule>
  </conditionalFormatting>
  <conditionalFormatting sqref="BB12">
    <cfRule type="cellIs" dxfId="12892" priority="3494" operator="lessThan">
      <formula>$C$4</formula>
    </cfRule>
  </conditionalFormatting>
  <conditionalFormatting sqref="BB12">
    <cfRule type="cellIs" dxfId="12891" priority="3495" operator="lessThan">
      <formula>$C$4</formula>
    </cfRule>
  </conditionalFormatting>
  <conditionalFormatting sqref="BB13">
    <cfRule type="cellIs" dxfId="12890" priority="3496" operator="lessThan">
      <formula>$C$4</formula>
    </cfRule>
  </conditionalFormatting>
  <conditionalFormatting sqref="BB13">
    <cfRule type="cellIs" dxfId="12889" priority="3497" operator="lessThan">
      <formula>$C$4</formula>
    </cfRule>
  </conditionalFormatting>
  <conditionalFormatting sqref="BB14">
    <cfRule type="cellIs" dxfId="12888" priority="3498" operator="lessThan">
      <formula>$C$4</formula>
    </cfRule>
  </conditionalFormatting>
  <conditionalFormatting sqref="BB14">
    <cfRule type="cellIs" dxfId="12887" priority="3499" operator="lessThan">
      <formula>$C$4</formula>
    </cfRule>
  </conditionalFormatting>
  <conditionalFormatting sqref="BB15">
    <cfRule type="cellIs" dxfId="12886" priority="3500" operator="lessThan">
      <formula>$C$4</formula>
    </cfRule>
  </conditionalFormatting>
  <conditionalFormatting sqref="BB15">
    <cfRule type="cellIs" dxfId="12885" priority="3501" operator="lessThan">
      <formula>$C$4</formula>
    </cfRule>
  </conditionalFormatting>
  <conditionalFormatting sqref="BB16">
    <cfRule type="cellIs" dxfId="12884" priority="3502" operator="lessThan">
      <formula>$C$4</formula>
    </cfRule>
  </conditionalFormatting>
  <conditionalFormatting sqref="BB16">
    <cfRule type="cellIs" dxfId="12883" priority="3503" operator="lessThan">
      <formula>$C$4</formula>
    </cfRule>
  </conditionalFormatting>
  <conditionalFormatting sqref="BB17">
    <cfRule type="cellIs" dxfId="12882" priority="3504" operator="lessThan">
      <formula>$C$4</formula>
    </cfRule>
  </conditionalFormatting>
  <conditionalFormatting sqref="BB17">
    <cfRule type="cellIs" dxfId="12881" priority="3505" operator="lessThan">
      <formula>$C$4</formula>
    </cfRule>
  </conditionalFormatting>
  <conditionalFormatting sqref="BB18">
    <cfRule type="cellIs" dxfId="12880" priority="3506" operator="lessThan">
      <formula>$C$4</formula>
    </cfRule>
  </conditionalFormatting>
  <conditionalFormatting sqref="BB18">
    <cfRule type="cellIs" dxfId="12879" priority="3507" operator="lessThan">
      <formula>$C$4</formula>
    </cfRule>
  </conditionalFormatting>
  <conditionalFormatting sqref="BB19">
    <cfRule type="cellIs" dxfId="12878" priority="3508" operator="lessThan">
      <formula>$C$4</formula>
    </cfRule>
  </conditionalFormatting>
  <conditionalFormatting sqref="BB19">
    <cfRule type="cellIs" dxfId="12877" priority="3509" operator="lessThan">
      <formula>$C$4</formula>
    </cfRule>
  </conditionalFormatting>
  <conditionalFormatting sqref="BB20">
    <cfRule type="cellIs" dxfId="12876" priority="3510" operator="lessThan">
      <formula>$C$4</formula>
    </cfRule>
  </conditionalFormatting>
  <conditionalFormatting sqref="BB20">
    <cfRule type="cellIs" dxfId="12875" priority="3511" operator="lessThan">
      <formula>$C$4</formula>
    </cfRule>
  </conditionalFormatting>
  <conditionalFormatting sqref="BB21">
    <cfRule type="cellIs" dxfId="12874" priority="3512" operator="lessThan">
      <formula>$C$4</formula>
    </cfRule>
  </conditionalFormatting>
  <conditionalFormatting sqref="BB21">
    <cfRule type="cellIs" dxfId="12873" priority="3513" operator="lessThan">
      <formula>$C$4</formula>
    </cfRule>
  </conditionalFormatting>
  <conditionalFormatting sqref="BB22">
    <cfRule type="cellIs" dxfId="12872" priority="3514" operator="lessThan">
      <formula>$C$4</formula>
    </cfRule>
  </conditionalFormatting>
  <conditionalFormatting sqref="BB22">
    <cfRule type="cellIs" dxfId="12871" priority="3515" operator="lessThan">
      <formula>$C$4</formula>
    </cfRule>
  </conditionalFormatting>
  <conditionalFormatting sqref="BB23">
    <cfRule type="cellIs" dxfId="12870" priority="3516" operator="lessThan">
      <formula>$C$4</formula>
    </cfRule>
  </conditionalFormatting>
  <conditionalFormatting sqref="BB23">
    <cfRule type="cellIs" dxfId="12869" priority="3517" operator="lessThan">
      <formula>$C$4</formula>
    </cfRule>
  </conditionalFormatting>
  <conditionalFormatting sqref="BB24">
    <cfRule type="cellIs" dxfId="12868" priority="3518" operator="lessThan">
      <formula>$C$4</formula>
    </cfRule>
  </conditionalFormatting>
  <conditionalFormatting sqref="BB24">
    <cfRule type="cellIs" dxfId="12867" priority="3519" operator="lessThan">
      <formula>$C$4</formula>
    </cfRule>
  </conditionalFormatting>
  <conditionalFormatting sqref="BB25">
    <cfRule type="cellIs" dxfId="12866" priority="3520" operator="lessThan">
      <formula>$C$4</formula>
    </cfRule>
  </conditionalFormatting>
  <conditionalFormatting sqref="BB25">
    <cfRule type="cellIs" dxfId="12865" priority="3521" operator="lessThan">
      <formula>$C$4</formula>
    </cfRule>
  </conditionalFormatting>
  <conditionalFormatting sqref="BB26">
    <cfRule type="cellIs" dxfId="12864" priority="3522" operator="lessThan">
      <formula>$C$4</formula>
    </cfRule>
  </conditionalFormatting>
  <conditionalFormatting sqref="BB26">
    <cfRule type="cellIs" dxfId="12863" priority="3523" operator="lessThan">
      <formula>$C$4</formula>
    </cfRule>
  </conditionalFormatting>
  <conditionalFormatting sqref="BB27">
    <cfRule type="cellIs" dxfId="12862" priority="3524" operator="lessThan">
      <formula>$C$4</formula>
    </cfRule>
  </conditionalFormatting>
  <conditionalFormatting sqref="BB27">
    <cfRule type="cellIs" dxfId="12861" priority="3525" operator="lessThan">
      <formula>$C$4</formula>
    </cfRule>
  </conditionalFormatting>
  <conditionalFormatting sqref="BB28">
    <cfRule type="cellIs" dxfId="12860" priority="3526" operator="lessThan">
      <formula>$C$4</formula>
    </cfRule>
  </conditionalFormatting>
  <conditionalFormatting sqref="BB28">
    <cfRule type="cellIs" dxfId="12859" priority="3527" operator="lessThan">
      <formula>$C$4</formula>
    </cfRule>
  </conditionalFormatting>
  <conditionalFormatting sqref="BB29">
    <cfRule type="cellIs" dxfId="12858" priority="3528" operator="lessThan">
      <formula>$C$4</formula>
    </cfRule>
  </conditionalFormatting>
  <conditionalFormatting sqref="BB29">
    <cfRule type="cellIs" dxfId="12857" priority="3529" operator="lessThan">
      <formula>$C$4</formula>
    </cfRule>
  </conditionalFormatting>
  <conditionalFormatting sqref="BB30">
    <cfRule type="cellIs" dxfId="12856" priority="3530" operator="lessThan">
      <formula>$C$4</formula>
    </cfRule>
  </conditionalFormatting>
  <conditionalFormatting sqref="BB30">
    <cfRule type="cellIs" dxfId="12855" priority="3531" operator="lessThan">
      <formula>$C$4</formula>
    </cfRule>
  </conditionalFormatting>
  <conditionalFormatting sqref="BB31">
    <cfRule type="cellIs" dxfId="12854" priority="3532" operator="lessThan">
      <formula>$C$4</formula>
    </cfRule>
  </conditionalFormatting>
  <conditionalFormatting sqref="BB31">
    <cfRule type="cellIs" dxfId="12853" priority="3533" operator="lessThan">
      <formula>$C$4</formula>
    </cfRule>
  </conditionalFormatting>
  <conditionalFormatting sqref="BB32">
    <cfRule type="cellIs" dxfId="12852" priority="3534" operator="lessThan">
      <formula>$C$4</formula>
    </cfRule>
  </conditionalFormatting>
  <conditionalFormatting sqref="BB32">
    <cfRule type="cellIs" dxfId="12851" priority="3535" operator="lessThan">
      <formula>$C$4</formula>
    </cfRule>
  </conditionalFormatting>
  <conditionalFormatting sqref="BB33">
    <cfRule type="cellIs" dxfId="12850" priority="3536" operator="lessThan">
      <formula>$C$4</formula>
    </cfRule>
  </conditionalFormatting>
  <conditionalFormatting sqref="BB33">
    <cfRule type="cellIs" dxfId="12849" priority="3537" operator="lessThan">
      <formula>$C$4</formula>
    </cfRule>
  </conditionalFormatting>
  <conditionalFormatting sqref="BB34">
    <cfRule type="cellIs" dxfId="12848" priority="3538" operator="lessThan">
      <formula>$C$4</formula>
    </cfRule>
  </conditionalFormatting>
  <conditionalFormatting sqref="BB34">
    <cfRule type="cellIs" dxfId="12847" priority="3539" operator="lessThan">
      <formula>$C$4</formula>
    </cfRule>
  </conditionalFormatting>
  <conditionalFormatting sqref="BB35">
    <cfRule type="cellIs" dxfId="12846" priority="3540" operator="lessThan">
      <formula>$C$4</formula>
    </cfRule>
  </conditionalFormatting>
  <conditionalFormatting sqref="BB35">
    <cfRule type="cellIs" dxfId="12845" priority="3541" operator="lessThan">
      <formula>$C$4</formula>
    </cfRule>
  </conditionalFormatting>
  <conditionalFormatting sqref="BB36">
    <cfRule type="cellIs" dxfId="12844" priority="3542" operator="lessThan">
      <formula>$C$4</formula>
    </cfRule>
  </conditionalFormatting>
  <conditionalFormatting sqref="BB36">
    <cfRule type="cellIs" dxfId="12843" priority="3543" operator="lessThan">
      <formula>$C$4</formula>
    </cfRule>
  </conditionalFormatting>
  <conditionalFormatting sqref="BB37">
    <cfRule type="cellIs" dxfId="12842" priority="3544" operator="lessThan">
      <formula>$C$4</formula>
    </cfRule>
  </conditionalFormatting>
  <conditionalFormatting sqref="BB37">
    <cfRule type="cellIs" dxfId="12841" priority="3545" operator="lessThan">
      <formula>$C$4</formula>
    </cfRule>
  </conditionalFormatting>
  <conditionalFormatting sqref="BB38">
    <cfRule type="cellIs" dxfId="12840" priority="3546" operator="lessThan">
      <formula>$C$4</formula>
    </cfRule>
  </conditionalFormatting>
  <conditionalFormatting sqref="BB38">
    <cfRule type="cellIs" dxfId="12839" priority="3547" operator="lessThan">
      <formula>$C$4</formula>
    </cfRule>
  </conditionalFormatting>
  <conditionalFormatting sqref="BB39">
    <cfRule type="cellIs" dxfId="12838" priority="3548" operator="lessThan">
      <formula>$C$4</formula>
    </cfRule>
  </conditionalFormatting>
  <conditionalFormatting sqref="BB39">
    <cfRule type="cellIs" dxfId="12837" priority="3549" operator="lessThan">
      <formula>$C$4</formula>
    </cfRule>
  </conditionalFormatting>
  <conditionalFormatting sqref="BB40">
    <cfRule type="cellIs" dxfId="12836" priority="3550" operator="lessThan">
      <formula>$C$4</formula>
    </cfRule>
  </conditionalFormatting>
  <conditionalFormatting sqref="BB40">
    <cfRule type="cellIs" dxfId="12835" priority="3551" operator="lessThan">
      <formula>$C$4</formula>
    </cfRule>
  </conditionalFormatting>
  <conditionalFormatting sqref="BB41">
    <cfRule type="cellIs" dxfId="12834" priority="3552" operator="lessThan">
      <formula>$C$4</formula>
    </cfRule>
  </conditionalFormatting>
  <conditionalFormatting sqref="BB41">
    <cfRule type="cellIs" dxfId="12833" priority="3553" operator="lessThan">
      <formula>$C$4</formula>
    </cfRule>
  </conditionalFormatting>
  <conditionalFormatting sqref="BB42">
    <cfRule type="cellIs" dxfId="12832" priority="3554" operator="lessThan">
      <formula>$C$4</formula>
    </cfRule>
  </conditionalFormatting>
  <conditionalFormatting sqref="BB42">
    <cfRule type="cellIs" dxfId="12831" priority="3555" operator="lessThan">
      <formula>$C$4</formula>
    </cfRule>
  </conditionalFormatting>
  <conditionalFormatting sqref="BB43">
    <cfRule type="cellIs" dxfId="12830" priority="3556" operator="lessThan">
      <formula>$C$4</formula>
    </cfRule>
  </conditionalFormatting>
  <conditionalFormatting sqref="BB43">
    <cfRule type="cellIs" dxfId="12829" priority="3557" operator="lessThan">
      <formula>$C$4</formula>
    </cfRule>
  </conditionalFormatting>
  <conditionalFormatting sqref="BB44">
    <cfRule type="cellIs" dxfId="12828" priority="3558" operator="lessThan">
      <formula>$C$4</formula>
    </cfRule>
  </conditionalFormatting>
  <conditionalFormatting sqref="BB44">
    <cfRule type="cellIs" dxfId="12827" priority="3559" operator="lessThan">
      <formula>$C$4</formula>
    </cfRule>
  </conditionalFormatting>
  <conditionalFormatting sqref="BB45">
    <cfRule type="cellIs" dxfId="12826" priority="3560" operator="lessThan">
      <formula>$C$4</formula>
    </cfRule>
  </conditionalFormatting>
  <conditionalFormatting sqref="BB45">
    <cfRule type="cellIs" dxfId="12825" priority="3561" operator="lessThan">
      <formula>$C$4</formula>
    </cfRule>
  </conditionalFormatting>
  <conditionalFormatting sqref="BB46">
    <cfRule type="cellIs" dxfId="12824" priority="3562" operator="lessThan">
      <formula>$C$4</formula>
    </cfRule>
  </conditionalFormatting>
  <conditionalFormatting sqref="BB46">
    <cfRule type="cellIs" dxfId="12823" priority="3563" operator="lessThan">
      <formula>$C$4</formula>
    </cfRule>
  </conditionalFormatting>
  <conditionalFormatting sqref="BB47">
    <cfRule type="cellIs" dxfId="12822" priority="3564" operator="lessThan">
      <formula>$C$4</formula>
    </cfRule>
  </conditionalFormatting>
  <conditionalFormatting sqref="BB47">
    <cfRule type="cellIs" dxfId="12821" priority="3565" operator="lessThan">
      <formula>$C$4</formula>
    </cfRule>
  </conditionalFormatting>
  <conditionalFormatting sqref="BB48">
    <cfRule type="cellIs" dxfId="12820" priority="3566" operator="lessThan">
      <formula>$C$4</formula>
    </cfRule>
  </conditionalFormatting>
  <conditionalFormatting sqref="BB48">
    <cfRule type="cellIs" dxfId="12819" priority="3567" operator="lessThan">
      <formula>$C$4</formula>
    </cfRule>
  </conditionalFormatting>
  <conditionalFormatting sqref="BB49">
    <cfRule type="cellIs" dxfId="12818" priority="3568" operator="lessThan">
      <formula>$C$4</formula>
    </cfRule>
  </conditionalFormatting>
  <conditionalFormatting sqref="BB49">
    <cfRule type="cellIs" dxfId="12817" priority="3569" operator="lessThan">
      <formula>$C$4</formula>
    </cfRule>
  </conditionalFormatting>
  <conditionalFormatting sqref="BB50">
    <cfRule type="cellIs" dxfId="12816" priority="3570" operator="lessThan">
      <formula>$C$4</formula>
    </cfRule>
  </conditionalFormatting>
  <conditionalFormatting sqref="BB50">
    <cfRule type="cellIs" dxfId="12815" priority="3571" operator="lessThan">
      <formula>$C$4</formula>
    </cfRule>
  </conditionalFormatting>
  <conditionalFormatting sqref="BB51">
    <cfRule type="cellIs" dxfId="12814" priority="3572" operator="lessThan">
      <formula>$C$4</formula>
    </cfRule>
  </conditionalFormatting>
  <conditionalFormatting sqref="BB51">
    <cfRule type="cellIs" dxfId="12813" priority="3573" operator="lessThan">
      <formula>$C$4</formula>
    </cfRule>
  </conditionalFormatting>
  <conditionalFormatting sqref="BB52">
    <cfRule type="cellIs" dxfId="12812" priority="3574" operator="lessThan">
      <formula>$C$4</formula>
    </cfRule>
  </conditionalFormatting>
  <conditionalFormatting sqref="BB52">
    <cfRule type="cellIs" dxfId="12811" priority="3575" operator="lessThan">
      <formula>$C$4</formula>
    </cfRule>
  </conditionalFormatting>
  <conditionalFormatting sqref="BB53">
    <cfRule type="cellIs" dxfId="12810" priority="3576" operator="lessThan">
      <formula>$C$4</formula>
    </cfRule>
  </conditionalFormatting>
  <conditionalFormatting sqref="BB53">
    <cfRule type="cellIs" dxfId="12809" priority="3577" operator="lessThan">
      <formula>$C$4</formula>
    </cfRule>
  </conditionalFormatting>
  <conditionalFormatting sqref="BB54">
    <cfRule type="cellIs" dxfId="12808" priority="3578" operator="lessThan">
      <formula>$C$4</formula>
    </cfRule>
  </conditionalFormatting>
  <conditionalFormatting sqref="BB54">
    <cfRule type="cellIs" dxfId="12807" priority="3579" operator="lessThan">
      <formula>$C$4</formula>
    </cfRule>
  </conditionalFormatting>
  <conditionalFormatting sqref="BB55">
    <cfRule type="cellIs" dxfId="12806" priority="3580" operator="lessThan">
      <formula>$C$4</formula>
    </cfRule>
  </conditionalFormatting>
  <conditionalFormatting sqref="BB55">
    <cfRule type="cellIs" dxfId="12805" priority="3581" operator="lessThan">
      <formula>$C$4</formula>
    </cfRule>
  </conditionalFormatting>
  <conditionalFormatting sqref="BB56">
    <cfRule type="cellIs" dxfId="12804" priority="3582" operator="lessThan">
      <formula>$C$4</formula>
    </cfRule>
  </conditionalFormatting>
  <conditionalFormatting sqref="BB56">
    <cfRule type="cellIs" dxfId="12803" priority="3583" operator="lessThan">
      <formula>$C$4</formula>
    </cfRule>
  </conditionalFormatting>
  <conditionalFormatting sqref="BB57">
    <cfRule type="cellIs" dxfId="12802" priority="3584" operator="lessThan">
      <formula>$C$4</formula>
    </cfRule>
  </conditionalFormatting>
  <conditionalFormatting sqref="BB57">
    <cfRule type="cellIs" dxfId="12801" priority="3585" operator="lessThan">
      <formula>$C$4</formula>
    </cfRule>
  </conditionalFormatting>
  <conditionalFormatting sqref="BB58">
    <cfRule type="cellIs" dxfId="12800" priority="3586" operator="lessThan">
      <formula>$C$4</formula>
    </cfRule>
  </conditionalFormatting>
  <conditionalFormatting sqref="BB58">
    <cfRule type="cellIs" dxfId="12799" priority="3587" operator="lessThan">
      <formula>$C$4</formula>
    </cfRule>
  </conditionalFormatting>
  <conditionalFormatting sqref="BB59">
    <cfRule type="cellIs" dxfId="12798" priority="3588" operator="lessThan">
      <formula>$C$4</formula>
    </cfRule>
  </conditionalFormatting>
  <conditionalFormatting sqref="BB59">
    <cfRule type="cellIs" dxfId="12797" priority="3589" operator="lessThan">
      <formula>$C$4</formula>
    </cfRule>
  </conditionalFormatting>
  <conditionalFormatting sqref="BB60">
    <cfRule type="cellIs" dxfId="12796" priority="3590" operator="lessThan">
      <formula>$C$4</formula>
    </cfRule>
  </conditionalFormatting>
  <conditionalFormatting sqref="BB60">
    <cfRule type="cellIs" dxfId="12795" priority="3591" operator="lessThan">
      <formula>$C$4</formula>
    </cfRule>
  </conditionalFormatting>
  <conditionalFormatting sqref="BC11:BC60">
    <cfRule type="cellIs" dxfId="12794" priority="3592" operator="lessThan">
      <formula>$C$4</formula>
    </cfRule>
  </conditionalFormatting>
  <conditionalFormatting sqref="BC11:BC60">
    <cfRule type="cellIs" dxfId="12793" priority="3593" operator="lessThan">
      <formula>$C$4</formula>
    </cfRule>
  </conditionalFormatting>
  <conditionalFormatting sqref="BD11">
    <cfRule type="cellIs" dxfId="12792" priority="3692" operator="lessThan">
      <formula>$C$4</formula>
    </cfRule>
  </conditionalFormatting>
  <conditionalFormatting sqref="BD11">
    <cfRule type="cellIs" dxfId="12791" priority="3693" operator="lessThan">
      <formula>$C$4</formula>
    </cfRule>
  </conditionalFormatting>
  <conditionalFormatting sqref="BD12">
    <cfRule type="cellIs" dxfId="12790" priority="3694" operator="lessThan">
      <formula>$C$4</formula>
    </cfRule>
  </conditionalFormatting>
  <conditionalFormatting sqref="BD12">
    <cfRule type="cellIs" dxfId="12789" priority="3695" operator="lessThan">
      <formula>$C$4</formula>
    </cfRule>
  </conditionalFormatting>
  <conditionalFormatting sqref="BD13">
    <cfRule type="cellIs" dxfId="12788" priority="3696" operator="lessThan">
      <formula>$C$4</formula>
    </cfRule>
  </conditionalFormatting>
  <conditionalFormatting sqref="BD13">
    <cfRule type="cellIs" dxfId="12787" priority="3697" operator="lessThan">
      <formula>$C$4</formula>
    </cfRule>
  </conditionalFormatting>
  <conditionalFormatting sqref="BD14">
    <cfRule type="cellIs" dxfId="12786" priority="3698" operator="lessThan">
      <formula>$C$4</formula>
    </cfRule>
  </conditionalFormatting>
  <conditionalFormatting sqref="BD14">
    <cfRule type="cellIs" dxfId="12785" priority="3699" operator="lessThan">
      <formula>$C$4</formula>
    </cfRule>
  </conditionalFormatting>
  <conditionalFormatting sqref="BD15">
    <cfRule type="cellIs" dxfId="12784" priority="3700" operator="lessThan">
      <formula>$C$4</formula>
    </cfRule>
  </conditionalFormatting>
  <conditionalFormatting sqref="BD15">
    <cfRule type="cellIs" dxfId="12783" priority="3701" operator="lessThan">
      <formula>$C$4</formula>
    </cfRule>
  </conditionalFormatting>
  <conditionalFormatting sqref="BD16">
    <cfRule type="cellIs" dxfId="12782" priority="3702" operator="lessThan">
      <formula>$C$4</formula>
    </cfRule>
  </conditionalFormatting>
  <conditionalFormatting sqref="BD16">
    <cfRule type="cellIs" dxfId="12781" priority="3703" operator="lessThan">
      <formula>$C$4</formula>
    </cfRule>
  </conditionalFormatting>
  <conditionalFormatting sqref="BD17">
    <cfRule type="cellIs" dxfId="12780" priority="3704" operator="lessThan">
      <formula>$C$4</formula>
    </cfRule>
  </conditionalFormatting>
  <conditionalFormatting sqref="BD17">
    <cfRule type="cellIs" dxfId="12779" priority="3705" operator="lessThan">
      <formula>$C$4</formula>
    </cfRule>
  </conditionalFormatting>
  <conditionalFormatting sqref="BD18">
    <cfRule type="cellIs" dxfId="12778" priority="3706" operator="lessThan">
      <formula>$C$4</formula>
    </cfRule>
  </conditionalFormatting>
  <conditionalFormatting sqref="BD18">
    <cfRule type="cellIs" dxfId="12777" priority="3707" operator="lessThan">
      <formula>$C$4</formula>
    </cfRule>
  </conditionalFormatting>
  <conditionalFormatting sqref="BD19">
    <cfRule type="cellIs" dxfId="12776" priority="3708" operator="lessThan">
      <formula>$C$4</formula>
    </cfRule>
  </conditionalFormatting>
  <conditionalFormatting sqref="BD19">
    <cfRule type="cellIs" dxfId="12775" priority="3709" operator="lessThan">
      <formula>$C$4</formula>
    </cfRule>
  </conditionalFormatting>
  <conditionalFormatting sqref="BD20">
    <cfRule type="cellIs" dxfId="12774" priority="3710" operator="lessThan">
      <formula>$C$4</formula>
    </cfRule>
  </conditionalFormatting>
  <conditionalFormatting sqref="BD20">
    <cfRule type="cellIs" dxfId="12773" priority="3711" operator="lessThan">
      <formula>$C$4</formula>
    </cfRule>
  </conditionalFormatting>
  <conditionalFormatting sqref="BD21">
    <cfRule type="cellIs" dxfId="12772" priority="3712" operator="lessThan">
      <formula>$C$4</formula>
    </cfRule>
  </conditionalFormatting>
  <conditionalFormatting sqref="BD21">
    <cfRule type="cellIs" dxfId="12771" priority="3713" operator="lessThan">
      <formula>$C$4</formula>
    </cfRule>
  </conditionalFormatting>
  <conditionalFormatting sqref="BD22">
    <cfRule type="cellIs" dxfId="12770" priority="3714" operator="lessThan">
      <formula>$C$4</formula>
    </cfRule>
  </conditionalFormatting>
  <conditionalFormatting sqref="BD22">
    <cfRule type="cellIs" dxfId="12769" priority="3715" operator="lessThan">
      <formula>$C$4</formula>
    </cfRule>
  </conditionalFormatting>
  <conditionalFormatting sqref="BD23">
    <cfRule type="cellIs" dxfId="12768" priority="3716" operator="lessThan">
      <formula>$C$4</formula>
    </cfRule>
  </conditionalFormatting>
  <conditionalFormatting sqref="BD23">
    <cfRule type="cellIs" dxfId="12767" priority="3717" operator="lessThan">
      <formula>$C$4</formula>
    </cfRule>
  </conditionalFormatting>
  <conditionalFormatting sqref="BD24">
    <cfRule type="cellIs" dxfId="12766" priority="3718" operator="lessThan">
      <formula>$C$4</formula>
    </cfRule>
  </conditionalFormatting>
  <conditionalFormatting sqref="BD24">
    <cfRule type="cellIs" dxfId="12765" priority="3719" operator="lessThan">
      <formula>$C$4</formula>
    </cfRule>
  </conditionalFormatting>
  <conditionalFormatting sqref="BD25">
    <cfRule type="cellIs" dxfId="12764" priority="3720" operator="lessThan">
      <formula>$C$4</formula>
    </cfRule>
  </conditionalFormatting>
  <conditionalFormatting sqref="BD25">
    <cfRule type="cellIs" dxfId="12763" priority="3721" operator="lessThan">
      <formula>$C$4</formula>
    </cfRule>
  </conditionalFormatting>
  <conditionalFormatting sqref="BD26">
    <cfRule type="cellIs" dxfId="12762" priority="3722" operator="lessThan">
      <formula>$C$4</formula>
    </cfRule>
  </conditionalFormatting>
  <conditionalFormatting sqref="BD26">
    <cfRule type="cellIs" dxfId="12761" priority="3723" operator="lessThan">
      <formula>$C$4</formula>
    </cfRule>
  </conditionalFormatting>
  <conditionalFormatting sqref="BD27">
    <cfRule type="cellIs" dxfId="12760" priority="3724" operator="lessThan">
      <formula>$C$4</formula>
    </cfRule>
  </conditionalFormatting>
  <conditionalFormatting sqref="BD27">
    <cfRule type="cellIs" dxfId="12759" priority="3725" operator="lessThan">
      <formula>$C$4</formula>
    </cfRule>
  </conditionalFormatting>
  <conditionalFormatting sqref="BD28">
    <cfRule type="cellIs" dxfId="12758" priority="3726" operator="lessThan">
      <formula>$C$4</formula>
    </cfRule>
  </conditionalFormatting>
  <conditionalFormatting sqref="BD28">
    <cfRule type="cellIs" dxfId="12757" priority="3727" operator="lessThan">
      <formula>$C$4</formula>
    </cfRule>
  </conditionalFormatting>
  <conditionalFormatting sqref="BD29">
    <cfRule type="cellIs" dxfId="12756" priority="3728" operator="lessThan">
      <formula>$C$4</formula>
    </cfRule>
  </conditionalFormatting>
  <conditionalFormatting sqref="BD29">
    <cfRule type="cellIs" dxfId="12755" priority="3729" operator="lessThan">
      <formula>$C$4</formula>
    </cfRule>
  </conditionalFormatting>
  <conditionalFormatting sqref="BD30">
    <cfRule type="cellIs" dxfId="12754" priority="3730" operator="lessThan">
      <formula>$C$4</formula>
    </cfRule>
  </conditionalFormatting>
  <conditionalFormatting sqref="BD30">
    <cfRule type="cellIs" dxfId="12753" priority="3731" operator="lessThan">
      <formula>$C$4</formula>
    </cfRule>
  </conditionalFormatting>
  <conditionalFormatting sqref="BD31">
    <cfRule type="cellIs" dxfId="12752" priority="3732" operator="lessThan">
      <formula>$C$4</formula>
    </cfRule>
  </conditionalFormatting>
  <conditionalFormatting sqref="BD31">
    <cfRule type="cellIs" dxfId="12751" priority="3733" operator="lessThan">
      <formula>$C$4</formula>
    </cfRule>
  </conditionalFormatting>
  <conditionalFormatting sqref="BD32">
    <cfRule type="cellIs" dxfId="12750" priority="3734" operator="lessThan">
      <formula>$C$4</formula>
    </cfRule>
  </conditionalFormatting>
  <conditionalFormatting sqref="BD32">
    <cfRule type="cellIs" dxfId="12749" priority="3735" operator="lessThan">
      <formula>$C$4</formula>
    </cfRule>
  </conditionalFormatting>
  <conditionalFormatting sqref="BD33">
    <cfRule type="cellIs" dxfId="12748" priority="3736" operator="lessThan">
      <formula>$C$4</formula>
    </cfRule>
  </conditionalFormatting>
  <conditionalFormatting sqref="BD33">
    <cfRule type="cellIs" dxfId="12747" priority="3737" operator="lessThan">
      <formula>$C$4</formula>
    </cfRule>
  </conditionalFormatting>
  <conditionalFormatting sqref="BD34">
    <cfRule type="cellIs" dxfId="12746" priority="3738" operator="lessThan">
      <formula>$C$4</formula>
    </cfRule>
  </conditionalFormatting>
  <conditionalFormatting sqref="BD34">
    <cfRule type="cellIs" dxfId="12745" priority="3739" operator="lessThan">
      <formula>$C$4</formula>
    </cfRule>
  </conditionalFormatting>
  <conditionalFormatting sqref="BD35">
    <cfRule type="cellIs" dxfId="12744" priority="3740" operator="lessThan">
      <formula>$C$4</formula>
    </cfRule>
  </conditionalFormatting>
  <conditionalFormatting sqref="BD35">
    <cfRule type="cellIs" dxfId="12743" priority="3741" operator="lessThan">
      <formula>$C$4</formula>
    </cfRule>
  </conditionalFormatting>
  <conditionalFormatting sqref="BD36">
    <cfRule type="cellIs" dxfId="12742" priority="3742" operator="lessThan">
      <formula>$C$4</formula>
    </cfRule>
  </conditionalFormatting>
  <conditionalFormatting sqref="BD36">
    <cfRule type="cellIs" dxfId="12741" priority="3743" operator="lessThan">
      <formula>$C$4</formula>
    </cfRule>
  </conditionalFormatting>
  <conditionalFormatting sqref="BD37">
    <cfRule type="cellIs" dxfId="12740" priority="3744" operator="lessThan">
      <formula>$C$4</formula>
    </cfRule>
  </conditionalFormatting>
  <conditionalFormatting sqref="BD37">
    <cfRule type="cellIs" dxfId="12739" priority="3745" operator="lessThan">
      <formula>$C$4</formula>
    </cfRule>
  </conditionalFormatting>
  <conditionalFormatting sqref="BD38">
    <cfRule type="cellIs" dxfId="12738" priority="3746" operator="lessThan">
      <formula>$C$4</formula>
    </cfRule>
  </conditionalFormatting>
  <conditionalFormatting sqref="BD38">
    <cfRule type="cellIs" dxfId="12737" priority="3747" operator="lessThan">
      <formula>$C$4</formula>
    </cfRule>
  </conditionalFormatting>
  <conditionalFormatting sqref="BD39">
    <cfRule type="cellIs" dxfId="12736" priority="3748" operator="lessThan">
      <formula>$C$4</formula>
    </cfRule>
  </conditionalFormatting>
  <conditionalFormatting sqref="BD39">
    <cfRule type="cellIs" dxfId="12735" priority="3749" operator="lessThan">
      <formula>$C$4</formula>
    </cfRule>
  </conditionalFormatting>
  <conditionalFormatting sqref="BD40">
    <cfRule type="cellIs" dxfId="12734" priority="3750" operator="lessThan">
      <formula>$C$4</formula>
    </cfRule>
  </conditionalFormatting>
  <conditionalFormatting sqref="BD40">
    <cfRule type="cellIs" dxfId="12733" priority="3751" operator="lessThan">
      <formula>$C$4</formula>
    </cfRule>
  </conditionalFormatting>
  <conditionalFormatting sqref="BD41">
    <cfRule type="cellIs" dxfId="12732" priority="3752" operator="lessThan">
      <formula>$C$4</formula>
    </cfRule>
  </conditionalFormatting>
  <conditionalFormatting sqref="BD41">
    <cfRule type="cellIs" dxfId="12731" priority="3753" operator="lessThan">
      <formula>$C$4</formula>
    </cfRule>
  </conditionalFormatting>
  <conditionalFormatting sqref="BD42">
    <cfRule type="cellIs" dxfId="12730" priority="3754" operator="lessThan">
      <formula>$C$4</formula>
    </cfRule>
  </conditionalFormatting>
  <conditionalFormatting sqref="BD42">
    <cfRule type="cellIs" dxfId="12729" priority="3755" operator="lessThan">
      <formula>$C$4</formula>
    </cfRule>
  </conditionalFormatting>
  <conditionalFormatting sqref="BD43">
    <cfRule type="cellIs" dxfId="12728" priority="3756" operator="lessThan">
      <formula>$C$4</formula>
    </cfRule>
  </conditionalFormatting>
  <conditionalFormatting sqref="BD43">
    <cfRule type="cellIs" dxfId="12727" priority="3757" operator="lessThan">
      <formula>$C$4</formula>
    </cfRule>
  </conditionalFormatting>
  <conditionalFormatting sqref="BD44">
    <cfRule type="cellIs" dxfId="12726" priority="3758" operator="lessThan">
      <formula>$C$4</formula>
    </cfRule>
  </conditionalFormatting>
  <conditionalFormatting sqref="BD44">
    <cfRule type="cellIs" dxfId="12725" priority="3759" operator="lessThan">
      <formula>$C$4</formula>
    </cfRule>
  </conditionalFormatting>
  <conditionalFormatting sqref="BD45">
    <cfRule type="cellIs" dxfId="12724" priority="3760" operator="lessThan">
      <formula>$C$4</formula>
    </cfRule>
  </conditionalFormatting>
  <conditionalFormatting sqref="BD45">
    <cfRule type="cellIs" dxfId="12723" priority="3761" operator="lessThan">
      <formula>$C$4</formula>
    </cfRule>
  </conditionalFormatting>
  <conditionalFormatting sqref="BD46">
    <cfRule type="cellIs" dxfId="12722" priority="3762" operator="lessThan">
      <formula>$C$4</formula>
    </cfRule>
  </conditionalFormatting>
  <conditionalFormatting sqref="BD46">
    <cfRule type="cellIs" dxfId="12721" priority="3763" operator="lessThan">
      <formula>$C$4</formula>
    </cfRule>
  </conditionalFormatting>
  <conditionalFormatting sqref="BD47">
    <cfRule type="cellIs" dxfId="12720" priority="3764" operator="lessThan">
      <formula>$C$4</formula>
    </cfRule>
  </conditionalFormatting>
  <conditionalFormatting sqref="BD47">
    <cfRule type="cellIs" dxfId="12719" priority="3765" operator="lessThan">
      <formula>$C$4</formula>
    </cfRule>
  </conditionalFormatting>
  <conditionalFormatting sqref="BD48">
    <cfRule type="cellIs" dxfId="12718" priority="3766" operator="lessThan">
      <formula>$C$4</formula>
    </cfRule>
  </conditionalFormatting>
  <conditionalFormatting sqref="BD48">
    <cfRule type="cellIs" dxfId="12717" priority="3767" operator="lessThan">
      <formula>$C$4</formula>
    </cfRule>
  </conditionalFormatting>
  <conditionalFormatting sqref="BD49">
    <cfRule type="cellIs" dxfId="12716" priority="3768" operator="lessThan">
      <formula>$C$4</formula>
    </cfRule>
  </conditionalFormatting>
  <conditionalFormatting sqref="BD49">
    <cfRule type="cellIs" dxfId="12715" priority="3769" operator="lessThan">
      <formula>$C$4</formula>
    </cfRule>
  </conditionalFormatting>
  <conditionalFormatting sqref="BD50">
    <cfRule type="cellIs" dxfId="12714" priority="3770" operator="lessThan">
      <formula>$C$4</formula>
    </cfRule>
  </conditionalFormatting>
  <conditionalFormatting sqref="BD50">
    <cfRule type="cellIs" dxfId="12713" priority="3771" operator="lessThan">
      <formula>$C$4</formula>
    </cfRule>
  </conditionalFormatting>
  <conditionalFormatting sqref="BD51">
    <cfRule type="cellIs" dxfId="12712" priority="3772" operator="lessThan">
      <formula>$C$4</formula>
    </cfRule>
  </conditionalFormatting>
  <conditionalFormatting sqref="BD51">
    <cfRule type="cellIs" dxfId="12711" priority="3773" operator="lessThan">
      <formula>$C$4</formula>
    </cfRule>
  </conditionalFormatting>
  <conditionalFormatting sqref="BD52">
    <cfRule type="cellIs" dxfId="12710" priority="3774" operator="lessThan">
      <formula>$C$4</formula>
    </cfRule>
  </conditionalFormatting>
  <conditionalFormatting sqref="BD52">
    <cfRule type="cellIs" dxfId="12709" priority="3775" operator="lessThan">
      <formula>$C$4</formula>
    </cfRule>
  </conditionalFormatting>
  <conditionalFormatting sqref="BD53">
    <cfRule type="cellIs" dxfId="12708" priority="3776" operator="lessThan">
      <formula>$C$4</formula>
    </cfRule>
  </conditionalFormatting>
  <conditionalFormatting sqref="BD53">
    <cfRule type="cellIs" dxfId="12707" priority="3777" operator="lessThan">
      <formula>$C$4</formula>
    </cfRule>
  </conditionalFormatting>
  <conditionalFormatting sqref="BD54">
    <cfRule type="cellIs" dxfId="12706" priority="3778" operator="lessThan">
      <formula>$C$4</formula>
    </cfRule>
  </conditionalFormatting>
  <conditionalFormatting sqref="BD54">
    <cfRule type="cellIs" dxfId="12705" priority="3779" operator="lessThan">
      <formula>$C$4</formula>
    </cfRule>
  </conditionalFormatting>
  <conditionalFormatting sqref="BD55">
    <cfRule type="cellIs" dxfId="12704" priority="3780" operator="lessThan">
      <formula>$C$4</formula>
    </cfRule>
  </conditionalFormatting>
  <conditionalFormatting sqref="BD55">
    <cfRule type="cellIs" dxfId="12703" priority="3781" operator="lessThan">
      <formula>$C$4</formula>
    </cfRule>
  </conditionalFormatting>
  <conditionalFormatting sqref="BD56">
    <cfRule type="cellIs" dxfId="12702" priority="3782" operator="lessThan">
      <formula>$C$4</formula>
    </cfRule>
  </conditionalFormatting>
  <conditionalFormatting sqref="BD56">
    <cfRule type="cellIs" dxfId="12701" priority="3783" operator="lessThan">
      <formula>$C$4</formula>
    </cfRule>
  </conditionalFormatting>
  <conditionalFormatting sqref="BD57">
    <cfRule type="cellIs" dxfId="12700" priority="3784" operator="lessThan">
      <formula>$C$4</formula>
    </cfRule>
  </conditionalFormatting>
  <conditionalFormatting sqref="BD57">
    <cfRule type="cellIs" dxfId="12699" priority="3785" operator="lessThan">
      <formula>$C$4</formula>
    </cfRule>
  </conditionalFormatting>
  <conditionalFormatting sqref="BD58">
    <cfRule type="cellIs" dxfId="12698" priority="3786" operator="lessThan">
      <formula>$C$4</formula>
    </cfRule>
  </conditionalFormatting>
  <conditionalFormatting sqref="BD58">
    <cfRule type="cellIs" dxfId="12697" priority="3787" operator="lessThan">
      <formula>$C$4</formula>
    </cfRule>
  </conditionalFormatting>
  <conditionalFormatting sqref="BD59">
    <cfRule type="cellIs" dxfId="12696" priority="3788" operator="lessThan">
      <formula>$C$4</formula>
    </cfRule>
  </conditionalFormatting>
  <conditionalFormatting sqref="BD59">
    <cfRule type="cellIs" dxfId="12695" priority="3789" operator="lessThan">
      <formula>$C$4</formula>
    </cfRule>
  </conditionalFormatting>
  <conditionalFormatting sqref="BD60">
    <cfRule type="cellIs" dxfId="12694" priority="3790" operator="lessThan">
      <formula>$C$4</formula>
    </cfRule>
  </conditionalFormatting>
  <conditionalFormatting sqref="BD60">
    <cfRule type="cellIs" dxfId="12693" priority="3791" operator="lessThan">
      <formula>$C$4</formula>
    </cfRule>
  </conditionalFormatting>
  <conditionalFormatting sqref="BE11">
    <cfRule type="cellIs" dxfId="12692" priority="3792" operator="lessThan">
      <formula>$C$4</formula>
    </cfRule>
  </conditionalFormatting>
  <conditionalFormatting sqref="BE11">
    <cfRule type="cellIs" dxfId="12691" priority="3793" operator="lessThan">
      <formula>$C$4</formula>
    </cfRule>
  </conditionalFormatting>
  <conditionalFormatting sqref="BE12">
    <cfRule type="cellIs" dxfId="12690" priority="3794" operator="lessThan">
      <formula>$C$4</formula>
    </cfRule>
  </conditionalFormatting>
  <conditionalFormatting sqref="BE12">
    <cfRule type="cellIs" dxfId="12689" priority="3795" operator="lessThan">
      <formula>$C$4</formula>
    </cfRule>
  </conditionalFormatting>
  <conditionalFormatting sqref="BE13">
    <cfRule type="cellIs" dxfId="12688" priority="3796" operator="lessThan">
      <formula>$C$4</formula>
    </cfRule>
  </conditionalFormatting>
  <conditionalFormatting sqref="BE13">
    <cfRule type="cellIs" dxfId="12687" priority="3797" operator="lessThan">
      <formula>$C$4</formula>
    </cfRule>
  </conditionalFormatting>
  <conditionalFormatting sqref="BE14">
    <cfRule type="cellIs" dxfId="12686" priority="3798" operator="lessThan">
      <formula>$C$4</formula>
    </cfRule>
  </conditionalFormatting>
  <conditionalFormatting sqref="BE14">
    <cfRule type="cellIs" dxfId="12685" priority="3799" operator="lessThan">
      <formula>$C$4</formula>
    </cfRule>
  </conditionalFormatting>
  <conditionalFormatting sqref="BE15">
    <cfRule type="cellIs" dxfId="12684" priority="3800" operator="lessThan">
      <formula>$C$4</formula>
    </cfRule>
  </conditionalFormatting>
  <conditionalFormatting sqref="BE15">
    <cfRule type="cellIs" dxfId="12683" priority="3801" operator="lessThan">
      <formula>$C$4</formula>
    </cfRule>
  </conditionalFormatting>
  <conditionalFormatting sqref="BE16">
    <cfRule type="cellIs" dxfId="12682" priority="3802" operator="lessThan">
      <formula>$C$4</formula>
    </cfRule>
  </conditionalFormatting>
  <conditionalFormatting sqref="BE16">
    <cfRule type="cellIs" dxfId="12681" priority="3803" operator="lessThan">
      <formula>$C$4</formula>
    </cfRule>
  </conditionalFormatting>
  <conditionalFormatting sqref="BE17">
    <cfRule type="cellIs" dxfId="12680" priority="3804" operator="lessThan">
      <formula>$C$4</formula>
    </cfRule>
  </conditionalFormatting>
  <conditionalFormatting sqref="BE17">
    <cfRule type="cellIs" dxfId="12679" priority="3805" operator="lessThan">
      <formula>$C$4</formula>
    </cfRule>
  </conditionalFormatting>
  <conditionalFormatting sqref="BE18">
    <cfRule type="cellIs" dxfId="12678" priority="3806" operator="lessThan">
      <formula>$C$4</formula>
    </cfRule>
  </conditionalFormatting>
  <conditionalFormatting sqref="BE18">
    <cfRule type="cellIs" dxfId="12677" priority="3807" operator="lessThan">
      <formula>$C$4</formula>
    </cfRule>
  </conditionalFormatting>
  <conditionalFormatting sqref="BE19">
    <cfRule type="cellIs" dxfId="12676" priority="3808" operator="lessThan">
      <formula>$C$4</formula>
    </cfRule>
  </conditionalFormatting>
  <conditionalFormatting sqref="BE19">
    <cfRule type="cellIs" dxfId="12675" priority="3809" operator="lessThan">
      <formula>$C$4</formula>
    </cfRule>
  </conditionalFormatting>
  <conditionalFormatting sqref="BE20">
    <cfRule type="cellIs" dxfId="12674" priority="3810" operator="lessThan">
      <formula>$C$4</formula>
    </cfRule>
  </conditionalFormatting>
  <conditionalFormatting sqref="BE20">
    <cfRule type="cellIs" dxfId="12673" priority="3811" operator="lessThan">
      <formula>$C$4</formula>
    </cfRule>
  </conditionalFormatting>
  <conditionalFormatting sqref="BE21">
    <cfRule type="cellIs" dxfId="12672" priority="3812" operator="lessThan">
      <formula>$C$4</formula>
    </cfRule>
  </conditionalFormatting>
  <conditionalFormatting sqref="BE21">
    <cfRule type="cellIs" dxfId="12671" priority="3813" operator="lessThan">
      <formula>$C$4</formula>
    </cfRule>
  </conditionalFormatting>
  <conditionalFormatting sqref="BE22">
    <cfRule type="cellIs" dxfId="12670" priority="3814" operator="lessThan">
      <formula>$C$4</formula>
    </cfRule>
  </conditionalFormatting>
  <conditionalFormatting sqref="BE22">
    <cfRule type="cellIs" dxfId="12669" priority="3815" operator="lessThan">
      <formula>$C$4</formula>
    </cfRule>
  </conditionalFormatting>
  <conditionalFormatting sqref="BE23">
    <cfRule type="cellIs" dxfId="12668" priority="3816" operator="lessThan">
      <formula>$C$4</formula>
    </cfRule>
  </conditionalFormatting>
  <conditionalFormatting sqref="BE23">
    <cfRule type="cellIs" dxfId="12667" priority="3817" operator="lessThan">
      <formula>$C$4</formula>
    </cfRule>
  </conditionalFormatting>
  <conditionalFormatting sqref="BE24">
    <cfRule type="cellIs" dxfId="12666" priority="3818" operator="lessThan">
      <formula>$C$4</formula>
    </cfRule>
  </conditionalFormatting>
  <conditionalFormatting sqref="BE24">
    <cfRule type="cellIs" dxfId="12665" priority="3819" operator="lessThan">
      <formula>$C$4</formula>
    </cfRule>
  </conditionalFormatting>
  <conditionalFormatting sqref="BE25">
    <cfRule type="cellIs" dxfId="12664" priority="3820" operator="lessThan">
      <formula>$C$4</formula>
    </cfRule>
  </conditionalFormatting>
  <conditionalFormatting sqref="BE25">
    <cfRule type="cellIs" dxfId="12663" priority="3821" operator="lessThan">
      <formula>$C$4</formula>
    </cfRule>
  </conditionalFormatting>
  <conditionalFormatting sqref="BE26">
    <cfRule type="cellIs" dxfId="12662" priority="3822" operator="lessThan">
      <formula>$C$4</formula>
    </cfRule>
  </conditionalFormatting>
  <conditionalFormatting sqref="BE26">
    <cfRule type="cellIs" dxfId="12661" priority="3823" operator="lessThan">
      <formula>$C$4</formula>
    </cfRule>
  </conditionalFormatting>
  <conditionalFormatting sqref="BE27">
    <cfRule type="cellIs" dxfId="12660" priority="3824" operator="lessThan">
      <formula>$C$4</formula>
    </cfRule>
  </conditionalFormatting>
  <conditionalFormatting sqref="BE27">
    <cfRule type="cellIs" dxfId="12659" priority="3825" operator="lessThan">
      <formula>$C$4</formula>
    </cfRule>
  </conditionalFormatting>
  <conditionalFormatting sqref="BE28">
    <cfRule type="cellIs" dxfId="12658" priority="3826" operator="lessThan">
      <formula>$C$4</formula>
    </cfRule>
  </conditionalFormatting>
  <conditionalFormatting sqref="BE28">
    <cfRule type="cellIs" dxfId="12657" priority="3827" operator="lessThan">
      <formula>$C$4</formula>
    </cfRule>
  </conditionalFormatting>
  <conditionalFormatting sqref="BE29">
    <cfRule type="cellIs" dxfId="12656" priority="3828" operator="lessThan">
      <formula>$C$4</formula>
    </cfRule>
  </conditionalFormatting>
  <conditionalFormatting sqref="BE29">
    <cfRule type="cellIs" dxfId="12655" priority="3829" operator="lessThan">
      <formula>$C$4</formula>
    </cfRule>
  </conditionalFormatting>
  <conditionalFormatting sqref="BE30">
    <cfRule type="cellIs" dxfId="12654" priority="3830" operator="lessThan">
      <formula>$C$4</formula>
    </cfRule>
  </conditionalFormatting>
  <conditionalFormatting sqref="BE30">
    <cfRule type="cellIs" dxfId="12653" priority="3831" operator="lessThan">
      <formula>$C$4</formula>
    </cfRule>
  </conditionalFormatting>
  <conditionalFormatting sqref="BE31">
    <cfRule type="cellIs" dxfId="12652" priority="3832" operator="lessThan">
      <formula>$C$4</formula>
    </cfRule>
  </conditionalFormatting>
  <conditionalFormatting sqref="BE31">
    <cfRule type="cellIs" dxfId="12651" priority="3833" operator="lessThan">
      <formula>$C$4</formula>
    </cfRule>
  </conditionalFormatting>
  <conditionalFormatting sqref="BE32">
    <cfRule type="cellIs" dxfId="12650" priority="3834" operator="lessThan">
      <formula>$C$4</formula>
    </cfRule>
  </conditionalFormatting>
  <conditionalFormatting sqref="BE32">
    <cfRule type="cellIs" dxfId="12649" priority="3835" operator="lessThan">
      <formula>$C$4</formula>
    </cfRule>
  </conditionalFormatting>
  <conditionalFormatting sqref="BE33">
    <cfRule type="cellIs" dxfId="12648" priority="3836" operator="lessThan">
      <formula>$C$4</formula>
    </cfRule>
  </conditionalFormatting>
  <conditionalFormatting sqref="BE33">
    <cfRule type="cellIs" dxfId="12647" priority="3837" operator="lessThan">
      <formula>$C$4</formula>
    </cfRule>
  </conditionalFormatting>
  <conditionalFormatting sqref="BE34">
    <cfRule type="cellIs" dxfId="12646" priority="3838" operator="lessThan">
      <formula>$C$4</formula>
    </cfRule>
  </conditionalFormatting>
  <conditionalFormatting sqref="BE34">
    <cfRule type="cellIs" dxfId="12645" priority="3839" operator="lessThan">
      <formula>$C$4</formula>
    </cfRule>
  </conditionalFormatting>
  <conditionalFormatting sqref="BE35">
    <cfRule type="cellIs" dxfId="12644" priority="3840" operator="lessThan">
      <formula>$C$4</formula>
    </cfRule>
  </conditionalFormatting>
  <conditionalFormatting sqref="BE35">
    <cfRule type="cellIs" dxfId="12643" priority="3841" operator="lessThan">
      <formula>$C$4</formula>
    </cfRule>
  </conditionalFormatting>
  <conditionalFormatting sqref="BE36">
    <cfRule type="cellIs" dxfId="12642" priority="3842" operator="lessThan">
      <formula>$C$4</formula>
    </cfRule>
  </conditionalFormatting>
  <conditionalFormatting sqref="BE36">
    <cfRule type="cellIs" dxfId="12641" priority="3843" operator="lessThan">
      <formula>$C$4</formula>
    </cfRule>
  </conditionalFormatting>
  <conditionalFormatting sqref="BE37">
    <cfRule type="cellIs" dxfId="12640" priority="3844" operator="lessThan">
      <formula>$C$4</formula>
    </cfRule>
  </conditionalFormatting>
  <conditionalFormatting sqref="BE37">
    <cfRule type="cellIs" dxfId="12639" priority="3845" operator="lessThan">
      <formula>$C$4</formula>
    </cfRule>
  </conditionalFormatting>
  <conditionalFormatting sqref="BE38">
    <cfRule type="cellIs" dxfId="12638" priority="3846" operator="lessThan">
      <formula>$C$4</formula>
    </cfRule>
  </conditionalFormatting>
  <conditionalFormatting sqref="BE38">
    <cfRule type="cellIs" dxfId="12637" priority="3847" operator="lessThan">
      <formula>$C$4</formula>
    </cfRule>
  </conditionalFormatting>
  <conditionalFormatting sqref="BE39">
    <cfRule type="cellIs" dxfId="12636" priority="3848" operator="lessThan">
      <formula>$C$4</formula>
    </cfRule>
  </conditionalFormatting>
  <conditionalFormatting sqref="BE39">
    <cfRule type="cellIs" dxfId="12635" priority="3849" operator="lessThan">
      <formula>$C$4</formula>
    </cfRule>
  </conditionalFormatting>
  <conditionalFormatting sqref="BE40">
    <cfRule type="cellIs" dxfId="12634" priority="3850" operator="lessThan">
      <formula>$C$4</formula>
    </cfRule>
  </conditionalFormatting>
  <conditionalFormatting sqref="BE40">
    <cfRule type="cellIs" dxfId="12633" priority="3851" operator="lessThan">
      <formula>$C$4</formula>
    </cfRule>
  </conditionalFormatting>
  <conditionalFormatting sqref="BE41">
    <cfRule type="cellIs" dxfId="12632" priority="3852" operator="lessThan">
      <formula>$C$4</formula>
    </cfRule>
  </conditionalFormatting>
  <conditionalFormatting sqref="BE41">
    <cfRule type="cellIs" dxfId="12631" priority="3853" operator="lessThan">
      <formula>$C$4</formula>
    </cfRule>
  </conditionalFormatting>
  <conditionalFormatting sqref="BE42">
    <cfRule type="cellIs" dxfId="12630" priority="3854" operator="lessThan">
      <formula>$C$4</formula>
    </cfRule>
  </conditionalFormatting>
  <conditionalFormatting sqref="BE42">
    <cfRule type="cellIs" dxfId="12629" priority="3855" operator="lessThan">
      <formula>$C$4</formula>
    </cfRule>
  </conditionalFormatting>
  <conditionalFormatting sqref="BE43">
    <cfRule type="cellIs" dxfId="12628" priority="3856" operator="lessThan">
      <formula>$C$4</formula>
    </cfRule>
  </conditionalFormatting>
  <conditionalFormatting sqref="BE43">
    <cfRule type="cellIs" dxfId="12627" priority="3857" operator="lessThan">
      <formula>$C$4</formula>
    </cfRule>
  </conditionalFormatting>
  <conditionalFormatting sqref="BE44">
    <cfRule type="cellIs" dxfId="12626" priority="3858" operator="lessThan">
      <formula>$C$4</formula>
    </cfRule>
  </conditionalFormatting>
  <conditionalFormatting sqref="BE44">
    <cfRule type="cellIs" dxfId="12625" priority="3859" operator="lessThan">
      <formula>$C$4</formula>
    </cfRule>
  </conditionalFormatting>
  <conditionalFormatting sqref="BE45">
    <cfRule type="cellIs" dxfId="12624" priority="3860" operator="lessThan">
      <formula>$C$4</formula>
    </cfRule>
  </conditionalFormatting>
  <conditionalFormatting sqref="BE45">
    <cfRule type="cellIs" dxfId="12623" priority="3861" operator="lessThan">
      <formula>$C$4</formula>
    </cfRule>
  </conditionalFormatting>
  <conditionalFormatting sqref="BE46">
    <cfRule type="cellIs" dxfId="12622" priority="3862" operator="lessThan">
      <formula>$C$4</formula>
    </cfRule>
  </conditionalFormatting>
  <conditionalFormatting sqref="BE46">
    <cfRule type="cellIs" dxfId="12621" priority="3863" operator="lessThan">
      <formula>$C$4</formula>
    </cfRule>
  </conditionalFormatting>
  <conditionalFormatting sqref="BE47">
    <cfRule type="cellIs" dxfId="12620" priority="3864" operator="lessThan">
      <formula>$C$4</formula>
    </cfRule>
  </conditionalFormatting>
  <conditionalFormatting sqref="BE47">
    <cfRule type="cellIs" dxfId="12619" priority="3865" operator="lessThan">
      <formula>$C$4</formula>
    </cfRule>
  </conditionalFormatting>
  <conditionalFormatting sqref="BE48">
    <cfRule type="cellIs" dxfId="12618" priority="3866" operator="lessThan">
      <formula>$C$4</formula>
    </cfRule>
  </conditionalFormatting>
  <conditionalFormatting sqref="BE48">
    <cfRule type="cellIs" dxfId="12617" priority="3867" operator="lessThan">
      <formula>$C$4</formula>
    </cfRule>
  </conditionalFormatting>
  <conditionalFormatting sqref="BE49">
    <cfRule type="cellIs" dxfId="12616" priority="3868" operator="lessThan">
      <formula>$C$4</formula>
    </cfRule>
  </conditionalFormatting>
  <conditionalFormatting sqref="BE49">
    <cfRule type="cellIs" dxfId="12615" priority="3869" operator="lessThan">
      <formula>$C$4</formula>
    </cfRule>
  </conditionalFormatting>
  <conditionalFormatting sqref="BE50">
    <cfRule type="cellIs" dxfId="12614" priority="3870" operator="lessThan">
      <formula>$C$4</formula>
    </cfRule>
  </conditionalFormatting>
  <conditionalFormatting sqref="BE50">
    <cfRule type="cellIs" dxfId="12613" priority="3871" operator="lessThan">
      <formula>$C$4</formula>
    </cfRule>
  </conditionalFormatting>
  <conditionalFormatting sqref="BE51">
    <cfRule type="cellIs" dxfId="12612" priority="3872" operator="lessThan">
      <formula>$C$4</formula>
    </cfRule>
  </conditionalFormatting>
  <conditionalFormatting sqref="BE51">
    <cfRule type="cellIs" dxfId="12611" priority="3873" operator="lessThan">
      <formula>$C$4</formula>
    </cfRule>
  </conditionalFormatting>
  <conditionalFormatting sqref="BE52">
    <cfRule type="cellIs" dxfId="12610" priority="3874" operator="lessThan">
      <formula>$C$4</formula>
    </cfRule>
  </conditionalFormatting>
  <conditionalFormatting sqref="BE52">
    <cfRule type="cellIs" dxfId="12609" priority="3875" operator="lessThan">
      <formula>$C$4</formula>
    </cfRule>
  </conditionalFormatting>
  <conditionalFormatting sqref="BE53">
    <cfRule type="cellIs" dxfId="12608" priority="3876" operator="lessThan">
      <formula>$C$4</formula>
    </cfRule>
  </conditionalFormatting>
  <conditionalFormatting sqref="BE53">
    <cfRule type="cellIs" dxfId="12607" priority="3877" operator="lessThan">
      <formula>$C$4</formula>
    </cfRule>
  </conditionalFormatting>
  <conditionalFormatting sqref="BE54">
    <cfRule type="cellIs" dxfId="12606" priority="3878" operator="lessThan">
      <formula>$C$4</formula>
    </cfRule>
  </conditionalFormatting>
  <conditionalFormatting sqref="BE54">
    <cfRule type="cellIs" dxfId="12605" priority="3879" operator="lessThan">
      <formula>$C$4</formula>
    </cfRule>
  </conditionalFormatting>
  <conditionalFormatting sqref="BE55">
    <cfRule type="cellIs" dxfId="12604" priority="3880" operator="lessThan">
      <formula>$C$4</formula>
    </cfRule>
  </conditionalFormatting>
  <conditionalFormatting sqref="BE55">
    <cfRule type="cellIs" dxfId="12603" priority="3881" operator="lessThan">
      <formula>$C$4</formula>
    </cfRule>
  </conditionalFormatting>
  <conditionalFormatting sqref="BE56">
    <cfRule type="cellIs" dxfId="12602" priority="3882" operator="lessThan">
      <formula>$C$4</formula>
    </cfRule>
  </conditionalFormatting>
  <conditionalFormatting sqref="BE56">
    <cfRule type="cellIs" dxfId="12601" priority="3883" operator="lessThan">
      <formula>$C$4</formula>
    </cfRule>
  </conditionalFormatting>
  <conditionalFormatting sqref="BE57">
    <cfRule type="cellIs" dxfId="12600" priority="3884" operator="lessThan">
      <formula>$C$4</formula>
    </cfRule>
  </conditionalFormatting>
  <conditionalFormatting sqref="BE57">
    <cfRule type="cellIs" dxfId="12599" priority="3885" operator="lessThan">
      <formula>$C$4</formula>
    </cfRule>
  </conditionalFormatting>
  <conditionalFormatting sqref="BE58">
    <cfRule type="cellIs" dxfId="12598" priority="3886" operator="lessThan">
      <formula>$C$4</formula>
    </cfRule>
  </conditionalFormatting>
  <conditionalFormatting sqref="BE58">
    <cfRule type="cellIs" dxfId="12597" priority="3887" operator="lessThan">
      <formula>$C$4</formula>
    </cfRule>
  </conditionalFormatting>
  <conditionalFormatting sqref="BE59">
    <cfRule type="cellIs" dxfId="12596" priority="3888" operator="lessThan">
      <formula>$C$4</formula>
    </cfRule>
  </conditionalFormatting>
  <conditionalFormatting sqref="BE59">
    <cfRule type="cellIs" dxfId="12595" priority="3889" operator="lessThan">
      <formula>$C$4</formula>
    </cfRule>
  </conditionalFormatting>
  <conditionalFormatting sqref="BE60">
    <cfRule type="cellIs" dxfId="12594" priority="3890" operator="lessThan">
      <formula>$C$4</formula>
    </cfRule>
  </conditionalFormatting>
  <conditionalFormatting sqref="BE60">
    <cfRule type="cellIs" dxfId="12593" priority="3891" operator="lessThan">
      <formula>$C$4</formula>
    </cfRule>
  </conditionalFormatting>
  <conditionalFormatting sqref="BF11:BF45">
    <cfRule type="cellIs" dxfId="12592" priority="3892" operator="lessThan">
      <formula>$C$4</formula>
    </cfRule>
  </conditionalFormatting>
  <conditionalFormatting sqref="BF11:BF45">
    <cfRule type="cellIs" dxfId="12591" priority="3893" operator="lessThan">
      <formula>$C$4</formula>
    </cfRule>
  </conditionalFormatting>
  <conditionalFormatting sqref="BF46">
    <cfRule type="cellIs" dxfId="12522" priority="3962" operator="lessThan">
      <formula>$C$4</formula>
    </cfRule>
  </conditionalFormatting>
  <conditionalFormatting sqref="BF46">
    <cfRule type="cellIs" dxfId="12521" priority="3963" operator="lessThan">
      <formula>$C$4</formula>
    </cfRule>
  </conditionalFormatting>
  <conditionalFormatting sqref="BF47">
    <cfRule type="cellIs" dxfId="12520" priority="3964" operator="lessThan">
      <formula>$C$4</formula>
    </cfRule>
  </conditionalFormatting>
  <conditionalFormatting sqref="BF47">
    <cfRule type="cellIs" dxfId="12519" priority="3965" operator="lessThan">
      <formula>$C$4</formula>
    </cfRule>
  </conditionalFormatting>
  <conditionalFormatting sqref="BF48">
    <cfRule type="cellIs" dxfId="12518" priority="3966" operator="lessThan">
      <formula>$C$4</formula>
    </cfRule>
  </conditionalFormatting>
  <conditionalFormatting sqref="BF48">
    <cfRule type="cellIs" dxfId="12517" priority="3967" operator="lessThan">
      <formula>$C$4</formula>
    </cfRule>
  </conditionalFormatting>
  <conditionalFormatting sqref="BF49">
    <cfRule type="cellIs" dxfId="12516" priority="3968" operator="lessThan">
      <formula>$C$4</formula>
    </cfRule>
  </conditionalFormatting>
  <conditionalFormatting sqref="BF49">
    <cfRule type="cellIs" dxfId="12515" priority="3969" operator="lessThan">
      <formula>$C$4</formula>
    </cfRule>
  </conditionalFormatting>
  <conditionalFormatting sqref="BF50">
    <cfRule type="cellIs" dxfId="12514" priority="3970" operator="lessThan">
      <formula>$C$4</formula>
    </cfRule>
  </conditionalFormatting>
  <conditionalFormatting sqref="BF50">
    <cfRule type="cellIs" dxfId="12513" priority="3971" operator="lessThan">
      <formula>$C$4</formula>
    </cfRule>
  </conditionalFormatting>
  <conditionalFormatting sqref="BF51">
    <cfRule type="cellIs" dxfId="12512" priority="3972" operator="lessThan">
      <formula>$C$4</formula>
    </cfRule>
  </conditionalFormatting>
  <conditionalFormatting sqref="BF51">
    <cfRule type="cellIs" dxfId="12511" priority="3973" operator="lessThan">
      <formula>$C$4</formula>
    </cfRule>
  </conditionalFormatting>
  <conditionalFormatting sqref="BF52">
    <cfRule type="cellIs" dxfId="12510" priority="3974" operator="lessThan">
      <formula>$C$4</formula>
    </cfRule>
  </conditionalFormatting>
  <conditionalFormatting sqref="BF52">
    <cfRule type="cellIs" dxfId="12509" priority="3975" operator="lessThan">
      <formula>$C$4</formula>
    </cfRule>
  </conditionalFormatting>
  <conditionalFormatting sqref="BF53">
    <cfRule type="cellIs" dxfId="12508" priority="3976" operator="lessThan">
      <formula>$C$4</formula>
    </cfRule>
  </conditionalFormatting>
  <conditionalFormatting sqref="BF53">
    <cfRule type="cellIs" dxfId="12507" priority="3977" operator="lessThan">
      <formula>$C$4</formula>
    </cfRule>
  </conditionalFormatting>
  <conditionalFormatting sqref="BF54">
    <cfRule type="cellIs" dxfId="12506" priority="3978" operator="lessThan">
      <formula>$C$4</formula>
    </cfRule>
  </conditionalFormatting>
  <conditionalFormatting sqref="BF54">
    <cfRule type="cellIs" dxfId="12505" priority="3979" operator="lessThan">
      <formula>$C$4</formula>
    </cfRule>
  </conditionalFormatting>
  <conditionalFormatting sqref="BF55">
    <cfRule type="cellIs" dxfId="12504" priority="3980" operator="lessThan">
      <formula>$C$4</formula>
    </cfRule>
  </conditionalFormatting>
  <conditionalFormatting sqref="BF55">
    <cfRule type="cellIs" dxfId="12503" priority="3981" operator="lessThan">
      <formula>$C$4</formula>
    </cfRule>
  </conditionalFormatting>
  <conditionalFormatting sqref="BF56">
    <cfRule type="cellIs" dxfId="12502" priority="3982" operator="lessThan">
      <formula>$C$4</formula>
    </cfRule>
  </conditionalFormatting>
  <conditionalFormatting sqref="BF56">
    <cfRule type="cellIs" dxfId="12501" priority="3983" operator="lessThan">
      <formula>$C$4</formula>
    </cfRule>
  </conditionalFormatting>
  <conditionalFormatting sqref="BF57">
    <cfRule type="cellIs" dxfId="12500" priority="3984" operator="lessThan">
      <formula>$C$4</formula>
    </cfRule>
  </conditionalFormatting>
  <conditionalFormatting sqref="BF57">
    <cfRule type="cellIs" dxfId="12499" priority="3985" operator="lessThan">
      <formula>$C$4</formula>
    </cfRule>
  </conditionalFormatting>
  <conditionalFormatting sqref="BF58">
    <cfRule type="cellIs" dxfId="12498" priority="3986" operator="lessThan">
      <formula>$C$4</formula>
    </cfRule>
  </conditionalFormatting>
  <conditionalFormatting sqref="BF58">
    <cfRule type="cellIs" dxfId="12497" priority="3987" operator="lessThan">
      <formula>$C$4</formula>
    </cfRule>
  </conditionalFormatting>
  <conditionalFormatting sqref="BF59">
    <cfRule type="cellIs" dxfId="12496" priority="3988" operator="lessThan">
      <formula>$C$4</formula>
    </cfRule>
  </conditionalFormatting>
  <conditionalFormatting sqref="BF59">
    <cfRule type="cellIs" dxfId="12495" priority="3989" operator="lessThan">
      <formula>$C$4</formula>
    </cfRule>
  </conditionalFormatting>
  <conditionalFormatting sqref="BF60">
    <cfRule type="cellIs" dxfId="12494" priority="3990" operator="lessThan">
      <formula>$C$4</formula>
    </cfRule>
  </conditionalFormatting>
  <conditionalFormatting sqref="BF60">
    <cfRule type="cellIs" dxfId="12493" priority="3991" operator="lessThan">
      <formula>$C$4</formula>
    </cfRule>
  </conditionalFormatting>
  <conditionalFormatting sqref="BG11">
    <cfRule type="cellIs" dxfId="12492" priority="3992" operator="lessThan">
      <formula>$C$4</formula>
    </cfRule>
  </conditionalFormatting>
  <conditionalFormatting sqref="BG11">
    <cfRule type="cellIs" dxfId="12491" priority="3993" operator="lessThan">
      <formula>$C$4</formula>
    </cfRule>
  </conditionalFormatting>
  <conditionalFormatting sqref="BG12">
    <cfRule type="cellIs" dxfId="12490" priority="3994" operator="lessThan">
      <formula>$C$4</formula>
    </cfRule>
  </conditionalFormatting>
  <conditionalFormatting sqref="BG12">
    <cfRule type="cellIs" dxfId="12489" priority="3995" operator="lessThan">
      <formula>$C$4</formula>
    </cfRule>
  </conditionalFormatting>
  <conditionalFormatting sqref="BG13">
    <cfRule type="cellIs" dxfId="12488" priority="3996" operator="lessThan">
      <formula>$C$4</formula>
    </cfRule>
  </conditionalFormatting>
  <conditionalFormatting sqref="BG13">
    <cfRule type="cellIs" dxfId="12487" priority="3997" operator="lessThan">
      <formula>$C$4</formula>
    </cfRule>
  </conditionalFormatting>
  <conditionalFormatting sqref="BG14">
    <cfRule type="cellIs" dxfId="12486" priority="3998" operator="lessThan">
      <formula>$C$4</formula>
    </cfRule>
  </conditionalFormatting>
  <conditionalFormatting sqref="BG14">
    <cfRule type="cellIs" dxfId="12485" priority="3999" operator="lessThan">
      <formula>$C$4</formula>
    </cfRule>
  </conditionalFormatting>
  <conditionalFormatting sqref="BG15">
    <cfRule type="cellIs" dxfId="12484" priority="4000" operator="lessThan">
      <formula>$C$4</formula>
    </cfRule>
  </conditionalFormatting>
  <conditionalFormatting sqref="BG15">
    <cfRule type="cellIs" dxfId="12483" priority="4001" operator="lessThan">
      <formula>$C$4</formula>
    </cfRule>
  </conditionalFormatting>
  <conditionalFormatting sqref="BG16">
    <cfRule type="cellIs" dxfId="12482" priority="4002" operator="lessThan">
      <formula>$C$4</formula>
    </cfRule>
  </conditionalFormatting>
  <conditionalFormatting sqref="BG16">
    <cfRule type="cellIs" dxfId="12481" priority="4003" operator="lessThan">
      <formula>$C$4</formula>
    </cfRule>
  </conditionalFormatting>
  <conditionalFormatting sqref="BG17">
    <cfRule type="cellIs" dxfId="12480" priority="4004" operator="lessThan">
      <formula>$C$4</formula>
    </cfRule>
  </conditionalFormatting>
  <conditionalFormatting sqref="BG17">
    <cfRule type="cellIs" dxfId="12479" priority="4005" operator="lessThan">
      <formula>$C$4</formula>
    </cfRule>
  </conditionalFormatting>
  <conditionalFormatting sqref="BG18">
    <cfRule type="cellIs" dxfId="12478" priority="4006" operator="lessThan">
      <formula>$C$4</formula>
    </cfRule>
  </conditionalFormatting>
  <conditionalFormatting sqref="BG18">
    <cfRule type="cellIs" dxfId="12477" priority="4007" operator="lessThan">
      <formula>$C$4</formula>
    </cfRule>
  </conditionalFormatting>
  <conditionalFormatting sqref="BG19">
    <cfRule type="cellIs" dxfId="12476" priority="4008" operator="lessThan">
      <formula>$C$4</formula>
    </cfRule>
  </conditionalFormatting>
  <conditionalFormatting sqref="BG19">
    <cfRule type="cellIs" dxfId="12475" priority="4009" operator="lessThan">
      <formula>$C$4</formula>
    </cfRule>
  </conditionalFormatting>
  <conditionalFormatting sqref="BG20">
    <cfRule type="cellIs" dxfId="12474" priority="4010" operator="lessThan">
      <formula>$C$4</formula>
    </cfRule>
  </conditionalFormatting>
  <conditionalFormatting sqref="BG20">
    <cfRule type="cellIs" dxfId="12473" priority="4011" operator="lessThan">
      <formula>$C$4</formula>
    </cfRule>
  </conditionalFormatting>
  <conditionalFormatting sqref="BG21">
    <cfRule type="cellIs" dxfId="12472" priority="4012" operator="lessThan">
      <formula>$C$4</formula>
    </cfRule>
  </conditionalFormatting>
  <conditionalFormatting sqref="BG21">
    <cfRule type="cellIs" dxfId="12471" priority="4013" operator="lessThan">
      <formula>$C$4</formula>
    </cfRule>
  </conditionalFormatting>
  <conditionalFormatting sqref="BG22">
    <cfRule type="cellIs" dxfId="12470" priority="4014" operator="lessThan">
      <formula>$C$4</formula>
    </cfRule>
  </conditionalFormatting>
  <conditionalFormatting sqref="BG22">
    <cfRule type="cellIs" dxfId="12469" priority="4015" operator="lessThan">
      <formula>$C$4</formula>
    </cfRule>
  </conditionalFormatting>
  <conditionalFormatting sqref="BG23">
    <cfRule type="cellIs" dxfId="12468" priority="4016" operator="lessThan">
      <formula>$C$4</formula>
    </cfRule>
  </conditionalFormatting>
  <conditionalFormatting sqref="BG23">
    <cfRule type="cellIs" dxfId="12467" priority="4017" operator="lessThan">
      <formula>$C$4</formula>
    </cfRule>
  </conditionalFormatting>
  <conditionalFormatting sqref="BG24">
    <cfRule type="cellIs" dxfId="12466" priority="4018" operator="lessThan">
      <formula>$C$4</formula>
    </cfRule>
  </conditionalFormatting>
  <conditionalFormatting sqref="BG24">
    <cfRule type="cellIs" dxfId="12465" priority="4019" operator="lessThan">
      <formula>$C$4</formula>
    </cfRule>
  </conditionalFormatting>
  <conditionalFormatting sqref="BG25">
    <cfRule type="cellIs" dxfId="12464" priority="4020" operator="lessThan">
      <formula>$C$4</formula>
    </cfRule>
  </conditionalFormatting>
  <conditionalFormatting sqref="BG25">
    <cfRule type="cellIs" dxfId="12463" priority="4021" operator="lessThan">
      <formula>$C$4</formula>
    </cfRule>
  </conditionalFormatting>
  <conditionalFormatting sqref="BG26">
    <cfRule type="cellIs" dxfId="12462" priority="4022" operator="lessThan">
      <formula>$C$4</formula>
    </cfRule>
  </conditionalFormatting>
  <conditionalFormatting sqref="BG26">
    <cfRule type="cellIs" dxfId="12461" priority="4023" operator="lessThan">
      <formula>$C$4</formula>
    </cfRule>
  </conditionalFormatting>
  <conditionalFormatting sqref="BG27">
    <cfRule type="cellIs" dxfId="12460" priority="4024" operator="lessThan">
      <formula>$C$4</formula>
    </cfRule>
  </conditionalFormatting>
  <conditionalFormatting sqref="BG27">
    <cfRule type="cellIs" dxfId="12459" priority="4025" operator="lessThan">
      <formula>$C$4</formula>
    </cfRule>
  </conditionalFormatting>
  <conditionalFormatting sqref="BG28">
    <cfRule type="cellIs" dxfId="12458" priority="4026" operator="lessThan">
      <formula>$C$4</formula>
    </cfRule>
  </conditionalFormatting>
  <conditionalFormatting sqref="BG28">
    <cfRule type="cellIs" dxfId="12457" priority="4027" operator="lessThan">
      <formula>$C$4</formula>
    </cfRule>
  </conditionalFormatting>
  <conditionalFormatting sqref="BG29">
    <cfRule type="cellIs" dxfId="12456" priority="4028" operator="lessThan">
      <formula>$C$4</formula>
    </cfRule>
  </conditionalFormatting>
  <conditionalFormatting sqref="BG29">
    <cfRule type="cellIs" dxfId="12455" priority="4029" operator="lessThan">
      <formula>$C$4</formula>
    </cfRule>
  </conditionalFormatting>
  <conditionalFormatting sqref="BG30">
    <cfRule type="cellIs" dxfId="12454" priority="4030" operator="lessThan">
      <formula>$C$4</formula>
    </cfRule>
  </conditionalFormatting>
  <conditionalFormatting sqref="BG30">
    <cfRule type="cellIs" dxfId="12453" priority="4031" operator="lessThan">
      <formula>$C$4</formula>
    </cfRule>
  </conditionalFormatting>
  <conditionalFormatting sqref="BG31">
    <cfRule type="cellIs" dxfId="12452" priority="4032" operator="lessThan">
      <formula>$C$4</formula>
    </cfRule>
  </conditionalFormatting>
  <conditionalFormatting sqref="BG31">
    <cfRule type="cellIs" dxfId="12451" priority="4033" operator="lessThan">
      <formula>$C$4</formula>
    </cfRule>
  </conditionalFormatting>
  <conditionalFormatting sqref="BG32">
    <cfRule type="cellIs" dxfId="12450" priority="4034" operator="lessThan">
      <formula>$C$4</formula>
    </cfRule>
  </conditionalFormatting>
  <conditionalFormatting sqref="BG32">
    <cfRule type="cellIs" dxfId="12449" priority="4035" operator="lessThan">
      <formula>$C$4</formula>
    </cfRule>
  </conditionalFormatting>
  <conditionalFormatting sqref="BG33">
    <cfRule type="cellIs" dxfId="12448" priority="4036" operator="lessThan">
      <formula>$C$4</formula>
    </cfRule>
  </conditionalFormatting>
  <conditionalFormatting sqref="BG33">
    <cfRule type="cellIs" dxfId="12447" priority="4037" operator="lessThan">
      <formula>$C$4</formula>
    </cfRule>
  </conditionalFormatting>
  <conditionalFormatting sqref="BG34">
    <cfRule type="cellIs" dxfId="12446" priority="4038" operator="lessThan">
      <formula>$C$4</formula>
    </cfRule>
  </conditionalFormatting>
  <conditionalFormatting sqref="BG34">
    <cfRule type="cellIs" dxfId="12445" priority="4039" operator="lessThan">
      <formula>$C$4</formula>
    </cfRule>
  </conditionalFormatting>
  <conditionalFormatting sqref="BG35">
    <cfRule type="cellIs" dxfId="12444" priority="4040" operator="lessThan">
      <formula>$C$4</formula>
    </cfRule>
  </conditionalFormatting>
  <conditionalFormatting sqref="BG35">
    <cfRule type="cellIs" dxfId="12443" priority="4041" operator="lessThan">
      <formula>$C$4</formula>
    </cfRule>
  </conditionalFormatting>
  <conditionalFormatting sqref="BG36">
    <cfRule type="cellIs" dxfId="12442" priority="4042" operator="lessThan">
      <formula>$C$4</formula>
    </cfRule>
  </conditionalFormatting>
  <conditionalFormatting sqref="BG36">
    <cfRule type="cellIs" dxfId="12441" priority="4043" operator="lessThan">
      <formula>$C$4</formula>
    </cfRule>
  </conditionalFormatting>
  <conditionalFormatting sqref="BG37">
    <cfRule type="cellIs" dxfId="12440" priority="4044" operator="lessThan">
      <formula>$C$4</formula>
    </cfRule>
  </conditionalFormatting>
  <conditionalFormatting sqref="BG37">
    <cfRule type="cellIs" dxfId="12439" priority="4045" operator="lessThan">
      <formula>$C$4</formula>
    </cfRule>
  </conditionalFormatting>
  <conditionalFormatting sqref="BG38">
    <cfRule type="cellIs" dxfId="12438" priority="4046" operator="lessThan">
      <formula>$C$4</formula>
    </cfRule>
  </conditionalFormatting>
  <conditionalFormatting sqref="BG38">
    <cfRule type="cellIs" dxfId="12437" priority="4047" operator="lessThan">
      <formula>$C$4</formula>
    </cfRule>
  </conditionalFormatting>
  <conditionalFormatting sqref="BG39">
    <cfRule type="cellIs" dxfId="12436" priority="4048" operator="lessThan">
      <formula>$C$4</formula>
    </cfRule>
  </conditionalFormatting>
  <conditionalFormatting sqref="BG39">
    <cfRule type="cellIs" dxfId="12435" priority="4049" operator="lessThan">
      <formula>$C$4</formula>
    </cfRule>
  </conditionalFormatting>
  <conditionalFormatting sqref="BG40">
    <cfRule type="cellIs" dxfId="12434" priority="4050" operator="lessThan">
      <formula>$C$4</formula>
    </cfRule>
  </conditionalFormatting>
  <conditionalFormatting sqref="BG40">
    <cfRule type="cellIs" dxfId="12433" priority="4051" operator="lessThan">
      <formula>$C$4</formula>
    </cfRule>
  </conditionalFormatting>
  <conditionalFormatting sqref="BG41">
    <cfRule type="cellIs" dxfId="12432" priority="4052" operator="lessThan">
      <formula>$C$4</formula>
    </cfRule>
  </conditionalFormatting>
  <conditionalFormatting sqref="BG41">
    <cfRule type="cellIs" dxfId="12431" priority="4053" operator="lessThan">
      <formula>$C$4</formula>
    </cfRule>
  </conditionalFormatting>
  <conditionalFormatting sqref="BG42">
    <cfRule type="cellIs" dxfId="12430" priority="4054" operator="lessThan">
      <formula>$C$4</formula>
    </cfRule>
  </conditionalFormatting>
  <conditionalFormatting sqref="BG42">
    <cfRule type="cellIs" dxfId="12429" priority="4055" operator="lessThan">
      <formula>$C$4</formula>
    </cfRule>
  </conditionalFormatting>
  <conditionalFormatting sqref="BG43">
    <cfRule type="cellIs" dxfId="12428" priority="4056" operator="lessThan">
      <formula>$C$4</formula>
    </cfRule>
  </conditionalFormatting>
  <conditionalFormatting sqref="BG43">
    <cfRule type="cellIs" dxfId="12427" priority="4057" operator="lessThan">
      <formula>$C$4</formula>
    </cfRule>
  </conditionalFormatting>
  <conditionalFormatting sqref="BG44">
    <cfRule type="cellIs" dxfId="12426" priority="4058" operator="lessThan">
      <formula>$C$4</formula>
    </cfRule>
  </conditionalFormatting>
  <conditionalFormatting sqref="BG44">
    <cfRule type="cellIs" dxfId="12425" priority="4059" operator="lessThan">
      <formula>$C$4</formula>
    </cfRule>
  </conditionalFormatting>
  <conditionalFormatting sqref="BG45">
    <cfRule type="cellIs" dxfId="12424" priority="4060" operator="lessThan">
      <formula>$C$4</formula>
    </cfRule>
  </conditionalFormatting>
  <conditionalFormatting sqref="BG45">
    <cfRule type="cellIs" dxfId="12423" priority="4061" operator="lessThan">
      <formula>$C$4</formula>
    </cfRule>
  </conditionalFormatting>
  <conditionalFormatting sqref="BG46">
    <cfRule type="cellIs" dxfId="12422" priority="4062" operator="lessThan">
      <formula>$C$4</formula>
    </cfRule>
  </conditionalFormatting>
  <conditionalFormatting sqref="BG46">
    <cfRule type="cellIs" dxfId="12421" priority="4063" operator="lessThan">
      <formula>$C$4</formula>
    </cfRule>
  </conditionalFormatting>
  <conditionalFormatting sqref="BG47">
    <cfRule type="cellIs" dxfId="12420" priority="4064" operator="lessThan">
      <formula>$C$4</formula>
    </cfRule>
  </conditionalFormatting>
  <conditionalFormatting sqref="BG47">
    <cfRule type="cellIs" dxfId="12419" priority="4065" operator="lessThan">
      <formula>$C$4</formula>
    </cfRule>
  </conditionalFormatting>
  <conditionalFormatting sqref="BG48">
    <cfRule type="cellIs" dxfId="12418" priority="4066" operator="lessThan">
      <formula>$C$4</formula>
    </cfRule>
  </conditionalFormatting>
  <conditionalFormatting sqref="BG48">
    <cfRule type="cellIs" dxfId="12417" priority="4067" operator="lessThan">
      <formula>$C$4</formula>
    </cfRule>
  </conditionalFormatting>
  <conditionalFormatting sqref="BG49">
    <cfRule type="cellIs" dxfId="12416" priority="4068" operator="lessThan">
      <formula>$C$4</formula>
    </cfRule>
  </conditionalFormatting>
  <conditionalFormatting sqref="BG49">
    <cfRule type="cellIs" dxfId="12415" priority="4069" operator="lessThan">
      <formula>$C$4</formula>
    </cfRule>
  </conditionalFormatting>
  <conditionalFormatting sqref="BG50">
    <cfRule type="cellIs" dxfId="12414" priority="4070" operator="lessThan">
      <formula>$C$4</formula>
    </cfRule>
  </conditionalFormatting>
  <conditionalFormatting sqref="BG50">
    <cfRule type="cellIs" dxfId="12413" priority="4071" operator="lessThan">
      <formula>$C$4</formula>
    </cfRule>
  </conditionalFormatting>
  <conditionalFormatting sqref="BG51">
    <cfRule type="cellIs" dxfId="12412" priority="4072" operator="lessThan">
      <formula>$C$4</formula>
    </cfRule>
  </conditionalFormatting>
  <conditionalFormatting sqref="BG51">
    <cfRule type="cellIs" dxfId="12411" priority="4073" operator="lessThan">
      <formula>$C$4</formula>
    </cfRule>
  </conditionalFormatting>
  <conditionalFormatting sqref="BG52">
    <cfRule type="cellIs" dxfId="12410" priority="4074" operator="lessThan">
      <formula>$C$4</formula>
    </cfRule>
  </conditionalFormatting>
  <conditionalFormatting sqref="BG52">
    <cfRule type="cellIs" dxfId="12409" priority="4075" operator="lessThan">
      <formula>$C$4</formula>
    </cfRule>
  </conditionalFormatting>
  <conditionalFormatting sqref="BG53">
    <cfRule type="cellIs" dxfId="12408" priority="4076" operator="lessThan">
      <formula>$C$4</formula>
    </cfRule>
  </conditionalFormatting>
  <conditionalFormatting sqref="BG53">
    <cfRule type="cellIs" dxfId="12407" priority="4077" operator="lessThan">
      <formula>$C$4</formula>
    </cfRule>
  </conditionalFormatting>
  <conditionalFormatting sqref="BG54">
    <cfRule type="cellIs" dxfId="12406" priority="4078" operator="lessThan">
      <formula>$C$4</formula>
    </cfRule>
  </conditionalFormatting>
  <conditionalFormatting sqref="BG54">
    <cfRule type="cellIs" dxfId="12405" priority="4079" operator="lessThan">
      <formula>$C$4</formula>
    </cfRule>
  </conditionalFormatting>
  <conditionalFormatting sqref="BG55">
    <cfRule type="cellIs" dxfId="12404" priority="4080" operator="lessThan">
      <formula>$C$4</formula>
    </cfRule>
  </conditionalFormatting>
  <conditionalFormatting sqref="BG55">
    <cfRule type="cellIs" dxfId="12403" priority="4081" operator="lessThan">
      <formula>$C$4</formula>
    </cfRule>
  </conditionalFormatting>
  <conditionalFormatting sqref="BG56">
    <cfRule type="cellIs" dxfId="12402" priority="4082" operator="lessThan">
      <formula>$C$4</formula>
    </cfRule>
  </conditionalFormatting>
  <conditionalFormatting sqref="BG56">
    <cfRule type="cellIs" dxfId="12401" priority="4083" operator="lessThan">
      <formula>$C$4</formula>
    </cfRule>
  </conditionalFormatting>
  <conditionalFormatting sqref="BG57">
    <cfRule type="cellIs" dxfId="12400" priority="4084" operator="lessThan">
      <formula>$C$4</formula>
    </cfRule>
  </conditionalFormatting>
  <conditionalFormatting sqref="BG57">
    <cfRule type="cellIs" dxfId="12399" priority="4085" operator="lessThan">
      <formula>$C$4</formula>
    </cfRule>
  </conditionalFormatting>
  <conditionalFormatting sqref="BG58">
    <cfRule type="cellIs" dxfId="12398" priority="4086" operator="lessThan">
      <formula>$C$4</formula>
    </cfRule>
  </conditionalFormatting>
  <conditionalFormatting sqref="BG58">
    <cfRule type="cellIs" dxfId="12397" priority="4087" operator="lessThan">
      <formula>$C$4</formula>
    </cfRule>
  </conditionalFormatting>
  <conditionalFormatting sqref="BG59">
    <cfRule type="cellIs" dxfId="12396" priority="4088" operator="lessThan">
      <formula>$C$4</formula>
    </cfRule>
  </conditionalFormatting>
  <conditionalFormatting sqref="BG59">
    <cfRule type="cellIs" dxfId="12395" priority="4089" operator="lessThan">
      <formula>$C$4</formula>
    </cfRule>
  </conditionalFormatting>
  <conditionalFormatting sqref="BG60">
    <cfRule type="cellIs" dxfId="12394" priority="4090" operator="lessThan">
      <formula>$C$4</formula>
    </cfRule>
  </conditionalFormatting>
  <conditionalFormatting sqref="BG60">
    <cfRule type="cellIs" dxfId="12393" priority="4091" operator="lessThan">
      <formula>$C$4</formula>
    </cfRule>
  </conditionalFormatting>
  <conditionalFormatting sqref="BH11">
    <cfRule type="cellIs" dxfId="12392" priority="4092" operator="lessThan">
      <formula>$C$4</formula>
    </cfRule>
  </conditionalFormatting>
  <conditionalFormatting sqref="BH11">
    <cfRule type="cellIs" dxfId="12391" priority="4093" operator="lessThan">
      <formula>$C$4</formula>
    </cfRule>
  </conditionalFormatting>
  <conditionalFormatting sqref="BH12">
    <cfRule type="cellIs" dxfId="12390" priority="4094" operator="lessThan">
      <formula>$C$4</formula>
    </cfRule>
  </conditionalFormatting>
  <conditionalFormatting sqref="BH12">
    <cfRule type="cellIs" dxfId="12389" priority="4095" operator="lessThan">
      <formula>$C$4</formula>
    </cfRule>
  </conditionalFormatting>
  <conditionalFormatting sqref="BH13">
    <cfRule type="cellIs" dxfId="12388" priority="4096" operator="lessThan">
      <formula>$C$4</formula>
    </cfRule>
  </conditionalFormatting>
  <conditionalFormatting sqref="BH13">
    <cfRule type="cellIs" dxfId="12387" priority="4097" operator="lessThan">
      <formula>$C$4</formula>
    </cfRule>
  </conditionalFormatting>
  <conditionalFormatting sqref="BH14">
    <cfRule type="cellIs" dxfId="12386" priority="4098" operator="lessThan">
      <formula>$C$4</formula>
    </cfRule>
  </conditionalFormatting>
  <conditionalFormatting sqref="BH14">
    <cfRule type="cellIs" dxfId="12385" priority="4099" operator="lessThan">
      <formula>$C$4</formula>
    </cfRule>
  </conditionalFormatting>
  <conditionalFormatting sqref="BH15">
    <cfRule type="cellIs" dxfId="12384" priority="4100" operator="lessThan">
      <formula>$C$4</formula>
    </cfRule>
  </conditionalFormatting>
  <conditionalFormatting sqref="BH15">
    <cfRule type="cellIs" dxfId="12383" priority="4101" operator="lessThan">
      <formula>$C$4</formula>
    </cfRule>
  </conditionalFormatting>
  <conditionalFormatting sqref="BH16">
    <cfRule type="cellIs" dxfId="12382" priority="4102" operator="lessThan">
      <formula>$C$4</formula>
    </cfRule>
  </conditionalFormatting>
  <conditionalFormatting sqref="BH16">
    <cfRule type="cellIs" dxfId="12381" priority="4103" operator="lessThan">
      <formula>$C$4</formula>
    </cfRule>
  </conditionalFormatting>
  <conditionalFormatting sqref="BH17">
    <cfRule type="cellIs" dxfId="12380" priority="4104" operator="lessThan">
      <formula>$C$4</formula>
    </cfRule>
  </conditionalFormatting>
  <conditionalFormatting sqref="BH17">
    <cfRule type="cellIs" dxfId="12379" priority="4105" operator="lessThan">
      <formula>$C$4</formula>
    </cfRule>
  </conditionalFormatting>
  <conditionalFormatting sqref="BH18">
    <cfRule type="cellIs" dxfId="12378" priority="4106" operator="lessThan">
      <formula>$C$4</formula>
    </cfRule>
  </conditionalFormatting>
  <conditionalFormatting sqref="BH18">
    <cfRule type="cellIs" dxfId="12377" priority="4107" operator="lessThan">
      <formula>$C$4</formula>
    </cfRule>
  </conditionalFormatting>
  <conditionalFormatting sqref="BH19">
    <cfRule type="cellIs" dxfId="12376" priority="4108" operator="lessThan">
      <formula>$C$4</formula>
    </cfRule>
  </conditionalFormatting>
  <conditionalFormatting sqref="BH19">
    <cfRule type="cellIs" dxfId="12375" priority="4109" operator="lessThan">
      <formula>$C$4</formula>
    </cfRule>
  </conditionalFormatting>
  <conditionalFormatting sqref="BH20">
    <cfRule type="cellIs" dxfId="12374" priority="4110" operator="lessThan">
      <formula>$C$4</formula>
    </cfRule>
  </conditionalFormatting>
  <conditionalFormatting sqref="BH20">
    <cfRule type="cellIs" dxfId="12373" priority="4111" operator="lessThan">
      <formula>$C$4</formula>
    </cfRule>
  </conditionalFormatting>
  <conditionalFormatting sqref="BH21">
    <cfRule type="cellIs" dxfId="12372" priority="4112" operator="lessThan">
      <formula>$C$4</formula>
    </cfRule>
  </conditionalFormatting>
  <conditionalFormatting sqref="BH21">
    <cfRule type="cellIs" dxfId="12371" priority="4113" operator="lessThan">
      <formula>$C$4</formula>
    </cfRule>
  </conditionalFormatting>
  <conditionalFormatting sqref="BH22">
    <cfRule type="cellIs" dxfId="12370" priority="4114" operator="lessThan">
      <formula>$C$4</formula>
    </cfRule>
  </conditionalFormatting>
  <conditionalFormatting sqref="BH22">
    <cfRule type="cellIs" dxfId="12369" priority="4115" operator="lessThan">
      <formula>$C$4</formula>
    </cfRule>
  </conditionalFormatting>
  <conditionalFormatting sqref="BH23">
    <cfRule type="cellIs" dxfId="12368" priority="4116" operator="lessThan">
      <formula>$C$4</formula>
    </cfRule>
  </conditionalFormatting>
  <conditionalFormatting sqref="BH23">
    <cfRule type="cellIs" dxfId="12367" priority="4117" operator="lessThan">
      <formula>$C$4</formula>
    </cfRule>
  </conditionalFormatting>
  <conditionalFormatting sqref="BH24">
    <cfRule type="cellIs" dxfId="12366" priority="4118" operator="lessThan">
      <formula>$C$4</formula>
    </cfRule>
  </conditionalFormatting>
  <conditionalFormatting sqref="BH24">
    <cfRule type="cellIs" dxfId="12365" priority="4119" operator="lessThan">
      <formula>$C$4</formula>
    </cfRule>
  </conditionalFormatting>
  <conditionalFormatting sqref="BH25">
    <cfRule type="cellIs" dxfId="12364" priority="4120" operator="lessThan">
      <formula>$C$4</formula>
    </cfRule>
  </conditionalFormatting>
  <conditionalFormatting sqref="BH25">
    <cfRule type="cellIs" dxfId="12363" priority="4121" operator="lessThan">
      <formula>$C$4</formula>
    </cfRule>
  </conditionalFormatting>
  <conditionalFormatting sqref="BH26">
    <cfRule type="cellIs" dxfId="12362" priority="4122" operator="lessThan">
      <formula>$C$4</formula>
    </cfRule>
  </conditionalFormatting>
  <conditionalFormatting sqref="BH26">
    <cfRule type="cellIs" dxfId="12361" priority="4123" operator="lessThan">
      <formula>$C$4</formula>
    </cfRule>
  </conditionalFormatting>
  <conditionalFormatting sqref="BH27">
    <cfRule type="cellIs" dxfId="12360" priority="4124" operator="lessThan">
      <formula>$C$4</formula>
    </cfRule>
  </conditionalFormatting>
  <conditionalFormatting sqref="BH27">
    <cfRule type="cellIs" dxfId="12359" priority="4125" operator="lessThan">
      <formula>$C$4</formula>
    </cfRule>
  </conditionalFormatting>
  <conditionalFormatting sqref="BH28">
    <cfRule type="cellIs" dxfId="12358" priority="4126" operator="lessThan">
      <formula>$C$4</formula>
    </cfRule>
  </conditionalFormatting>
  <conditionalFormatting sqref="BH28">
    <cfRule type="cellIs" dxfId="12357" priority="4127" operator="lessThan">
      <formula>$C$4</formula>
    </cfRule>
  </conditionalFormatting>
  <conditionalFormatting sqref="BH29">
    <cfRule type="cellIs" dxfId="12356" priority="4128" operator="lessThan">
      <formula>$C$4</formula>
    </cfRule>
  </conditionalFormatting>
  <conditionalFormatting sqref="BH29">
    <cfRule type="cellIs" dxfId="12355" priority="4129" operator="lessThan">
      <formula>$C$4</formula>
    </cfRule>
  </conditionalFormatting>
  <conditionalFormatting sqref="BH30">
    <cfRule type="cellIs" dxfId="12354" priority="4130" operator="lessThan">
      <formula>$C$4</formula>
    </cfRule>
  </conditionalFormatting>
  <conditionalFormatting sqref="BH30">
    <cfRule type="cellIs" dxfId="12353" priority="4131" operator="lessThan">
      <formula>$C$4</formula>
    </cfRule>
  </conditionalFormatting>
  <conditionalFormatting sqref="BH31">
    <cfRule type="cellIs" dxfId="12352" priority="4132" operator="lessThan">
      <formula>$C$4</formula>
    </cfRule>
  </conditionalFormatting>
  <conditionalFormatting sqref="BH31">
    <cfRule type="cellIs" dxfId="12351" priority="4133" operator="lessThan">
      <formula>$C$4</formula>
    </cfRule>
  </conditionalFormatting>
  <conditionalFormatting sqref="BH32">
    <cfRule type="cellIs" dxfId="12350" priority="4134" operator="lessThan">
      <formula>$C$4</formula>
    </cfRule>
  </conditionalFormatting>
  <conditionalFormatting sqref="BH32">
    <cfRule type="cellIs" dxfId="12349" priority="4135" operator="lessThan">
      <formula>$C$4</formula>
    </cfRule>
  </conditionalFormatting>
  <conditionalFormatting sqref="BH33">
    <cfRule type="cellIs" dxfId="12348" priority="4136" operator="lessThan">
      <formula>$C$4</formula>
    </cfRule>
  </conditionalFormatting>
  <conditionalFormatting sqref="BH33">
    <cfRule type="cellIs" dxfId="12347" priority="4137" operator="lessThan">
      <formula>$C$4</formula>
    </cfRule>
  </conditionalFormatting>
  <conditionalFormatting sqref="BH34">
    <cfRule type="cellIs" dxfId="12346" priority="4138" operator="lessThan">
      <formula>$C$4</formula>
    </cfRule>
  </conditionalFormatting>
  <conditionalFormatting sqref="BH34">
    <cfRule type="cellIs" dxfId="12345" priority="4139" operator="lessThan">
      <formula>$C$4</formula>
    </cfRule>
  </conditionalFormatting>
  <conditionalFormatting sqref="BH35">
    <cfRule type="cellIs" dxfId="12344" priority="4140" operator="lessThan">
      <formula>$C$4</formula>
    </cfRule>
  </conditionalFormatting>
  <conditionalFormatting sqref="BH35">
    <cfRule type="cellIs" dxfId="12343" priority="4141" operator="lessThan">
      <formula>$C$4</formula>
    </cfRule>
  </conditionalFormatting>
  <conditionalFormatting sqref="BH36">
    <cfRule type="cellIs" dxfId="12342" priority="4142" operator="lessThan">
      <formula>$C$4</formula>
    </cfRule>
  </conditionalFormatting>
  <conditionalFormatting sqref="BH36">
    <cfRule type="cellIs" dxfId="12341" priority="4143" operator="lessThan">
      <formula>$C$4</formula>
    </cfRule>
  </conditionalFormatting>
  <conditionalFormatting sqref="BH37">
    <cfRule type="cellIs" dxfId="12340" priority="4144" operator="lessThan">
      <formula>$C$4</formula>
    </cfRule>
  </conditionalFormatting>
  <conditionalFormatting sqref="BH37">
    <cfRule type="cellIs" dxfId="12339" priority="4145" operator="lessThan">
      <formula>$C$4</formula>
    </cfRule>
  </conditionalFormatting>
  <conditionalFormatting sqref="BH38">
    <cfRule type="cellIs" dxfId="12338" priority="4146" operator="lessThan">
      <formula>$C$4</formula>
    </cfRule>
  </conditionalFormatting>
  <conditionalFormatting sqref="BH38">
    <cfRule type="cellIs" dxfId="12337" priority="4147" operator="lessThan">
      <formula>$C$4</formula>
    </cfRule>
  </conditionalFormatting>
  <conditionalFormatting sqref="BH39">
    <cfRule type="cellIs" dxfId="12336" priority="4148" operator="lessThan">
      <formula>$C$4</formula>
    </cfRule>
  </conditionalFormatting>
  <conditionalFormatting sqref="BH39">
    <cfRule type="cellIs" dxfId="12335" priority="4149" operator="lessThan">
      <formula>$C$4</formula>
    </cfRule>
  </conditionalFormatting>
  <conditionalFormatting sqref="BH40">
    <cfRule type="cellIs" dxfId="12334" priority="4150" operator="lessThan">
      <formula>$C$4</formula>
    </cfRule>
  </conditionalFormatting>
  <conditionalFormatting sqref="BH40">
    <cfRule type="cellIs" dxfId="12333" priority="4151" operator="lessThan">
      <formula>$C$4</formula>
    </cfRule>
  </conditionalFormatting>
  <conditionalFormatting sqref="BH41">
    <cfRule type="cellIs" dxfId="12332" priority="4152" operator="lessThan">
      <formula>$C$4</formula>
    </cfRule>
  </conditionalFormatting>
  <conditionalFormatting sqref="BH41">
    <cfRule type="cellIs" dxfId="12331" priority="4153" operator="lessThan">
      <formula>$C$4</formula>
    </cfRule>
  </conditionalFormatting>
  <conditionalFormatting sqref="BH42">
    <cfRule type="cellIs" dxfId="12330" priority="4154" operator="lessThan">
      <formula>$C$4</formula>
    </cfRule>
  </conditionalFormatting>
  <conditionalFormatting sqref="BH42">
    <cfRule type="cellIs" dxfId="12329" priority="4155" operator="lessThan">
      <formula>$C$4</formula>
    </cfRule>
  </conditionalFormatting>
  <conditionalFormatting sqref="BH43">
    <cfRule type="cellIs" dxfId="12328" priority="4156" operator="lessThan">
      <formula>$C$4</formula>
    </cfRule>
  </conditionalFormatting>
  <conditionalFormatting sqref="BH43">
    <cfRule type="cellIs" dxfId="12327" priority="4157" operator="lessThan">
      <formula>$C$4</formula>
    </cfRule>
  </conditionalFormatting>
  <conditionalFormatting sqref="BH44">
    <cfRule type="cellIs" dxfId="12326" priority="4158" operator="lessThan">
      <formula>$C$4</formula>
    </cfRule>
  </conditionalFormatting>
  <conditionalFormatting sqref="BH44">
    <cfRule type="cellIs" dxfId="12325" priority="4159" operator="lessThan">
      <formula>$C$4</formula>
    </cfRule>
  </conditionalFormatting>
  <conditionalFormatting sqref="BH45">
    <cfRule type="cellIs" dxfId="12324" priority="4160" operator="lessThan">
      <formula>$C$4</formula>
    </cfRule>
  </conditionalFormatting>
  <conditionalFormatting sqref="BH45">
    <cfRule type="cellIs" dxfId="12323" priority="4161" operator="lessThan">
      <formula>$C$4</formula>
    </cfRule>
  </conditionalFormatting>
  <conditionalFormatting sqref="BH46">
    <cfRule type="cellIs" dxfId="12322" priority="4162" operator="lessThan">
      <formula>$C$4</formula>
    </cfRule>
  </conditionalFormatting>
  <conditionalFormatting sqref="BH46">
    <cfRule type="cellIs" dxfId="12321" priority="4163" operator="lessThan">
      <formula>$C$4</formula>
    </cfRule>
  </conditionalFormatting>
  <conditionalFormatting sqref="BH47">
    <cfRule type="cellIs" dxfId="12320" priority="4164" operator="lessThan">
      <formula>$C$4</formula>
    </cfRule>
  </conditionalFormatting>
  <conditionalFormatting sqref="BH47">
    <cfRule type="cellIs" dxfId="12319" priority="4165" operator="lessThan">
      <formula>$C$4</formula>
    </cfRule>
  </conditionalFormatting>
  <conditionalFormatting sqref="BH48">
    <cfRule type="cellIs" dxfId="12318" priority="4166" operator="lessThan">
      <formula>$C$4</formula>
    </cfRule>
  </conditionalFormatting>
  <conditionalFormatting sqref="BH48">
    <cfRule type="cellIs" dxfId="12317" priority="4167" operator="lessThan">
      <formula>$C$4</formula>
    </cfRule>
  </conditionalFormatting>
  <conditionalFormatting sqref="BH49">
    <cfRule type="cellIs" dxfId="12316" priority="4168" operator="lessThan">
      <formula>$C$4</formula>
    </cfRule>
  </conditionalFormatting>
  <conditionalFormatting sqref="BH49">
    <cfRule type="cellIs" dxfId="12315" priority="4169" operator="lessThan">
      <formula>$C$4</formula>
    </cfRule>
  </conditionalFormatting>
  <conditionalFormatting sqref="BH50">
    <cfRule type="cellIs" dxfId="12314" priority="4170" operator="lessThan">
      <formula>$C$4</formula>
    </cfRule>
  </conditionalFormatting>
  <conditionalFormatting sqref="BH50">
    <cfRule type="cellIs" dxfId="12313" priority="4171" operator="lessThan">
      <formula>$C$4</formula>
    </cfRule>
  </conditionalFormatting>
  <conditionalFormatting sqref="BH51">
    <cfRule type="cellIs" dxfId="12312" priority="4172" operator="lessThan">
      <formula>$C$4</formula>
    </cfRule>
  </conditionalFormatting>
  <conditionalFormatting sqref="BH51">
    <cfRule type="cellIs" dxfId="12311" priority="4173" operator="lessThan">
      <formula>$C$4</formula>
    </cfRule>
  </conditionalFormatting>
  <conditionalFormatting sqref="BH52">
    <cfRule type="cellIs" dxfId="12310" priority="4174" operator="lessThan">
      <formula>$C$4</formula>
    </cfRule>
  </conditionalFormatting>
  <conditionalFormatting sqref="BH52">
    <cfRule type="cellIs" dxfId="12309" priority="4175" operator="lessThan">
      <formula>$C$4</formula>
    </cfRule>
  </conditionalFormatting>
  <conditionalFormatting sqref="BH53">
    <cfRule type="cellIs" dxfId="12308" priority="4176" operator="lessThan">
      <formula>$C$4</formula>
    </cfRule>
  </conditionalFormatting>
  <conditionalFormatting sqref="BH53">
    <cfRule type="cellIs" dxfId="12307" priority="4177" operator="lessThan">
      <formula>$C$4</formula>
    </cfRule>
  </conditionalFormatting>
  <conditionalFormatting sqref="BH54">
    <cfRule type="cellIs" dxfId="12306" priority="4178" operator="lessThan">
      <formula>$C$4</formula>
    </cfRule>
  </conditionalFormatting>
  <conditionalFormatting sqref="BH54">
    <cfRule type="cellIs" dxfId="12305" priority="4179" operator="lessThan">
      <formula>$C$4</formula>
    </cfRule>
  </conditionalFormatting>
  <conditionalFormatting sqref="BH55">
    <cfRule type="cellIs" dxfId="12304" priority="4180" operator="lessThan">
      <formula>$C$4</formula>
    </cfRule>
  </conditionalFormatting>
  <conditionalFormatting sqref="BH55">
    <cfRule type="cellIs" dxfId="12303" priority="4181" operator="lessThan">
      <formula>$C$4</formula>
    </cfRule>
  </conditionalFormatting>
  <conditionalFormatting sqref="BH56">
    <cfRule type="cellIs" dxfId="12302" priority="4182" operator="lessThan">
      <formula>$C$4</formula>
    </cfRule>
  </conditionalFormatting>
  <conditionalFormatting sqref="BH56">
    <cfRule type="cellIs" dxfId="12301" priority="4183" operator="lessThan">
      <formula>$C$4</formula>
    </cfRule>
  </conditionalFormatting>
  <conditionalFormatting sqref="BH57">
    <cfRule type="cellIs" dxfId="12300" priority="4184" operator="lessThan">
      <formula>$C$4</formula>
    </cfRule>
  </conditionalFormatting>
  <conditionalFormatting sqref="BH57">
    <cfRule type="cellIs" dxfId="12299" priority="4185" operator="lessThan">
      <formula>$C$4</formula>
    </cfRule>
  </conditionalFormatting>
  <conditionalFormatting sqref="BH58">
    <cfRule type="cellIs" dxfId="12298" priority="4186" operator="lessThan">
      <formula>$C$4</formula>
    </cfRule>
  </conditionalFormatting>
  <conditionalFormatting sqref="BH58">
    <cfRule type="cellIs" dxfId="12297" priority="4187" operator="lessThan">
      <formula>$C$4</formula>
    </cfRule>
  </conditionalFormatting>
  <conditionalFormatting sqref="BH59">
    <cfRule type="cellIs" dxfId="12296" priority="4188" operator="lessThan">
      <formula>$C$4</formula>
    </cfRule>
  </conditionalFormatting>
  <conditionalFormatting sqref="BH59">
    <cfRule type="cellIs" dxfId="12295" priority="4189" operator="lessThan">
      <formula>$C$4</formula>
    </cfRule>
  </conditionalFormatting>
  <conditionalFormatting sqref="BH60">
    <cfRule type="cellIs" dxfId="12294" priority="4190" operator="lessThan">
      <formula>$C$4</formula>
    </cfRule>
  </conditionalFormatting>
  <conditionalFormatting sqref="BH60">
    <cfRule type="cellIs" dxfId="12293" priority="4191" operator="lessThan">
      <formula>$C$4</formula>
    </cfRule>
  </conditionalFormatting>
  <conditionalFormatting sqref="BI11">
    <cfRule type="cellIs" dxfId="12292" priority="4192" operator="lessThan">
      <formula>$C$4</formula>
    </cfRule>
  </conditionalFormatting>
  <conditionalFormatting sqref="BI11">
    <cfRule type="cellIs" dxfId="12291" priority="4193" operator="lessThan">
      <formula>$C$4</formula>
    </cfRule>
  </conditionalFormatting>
  <conditionalFormatting sqref="BI12">
    <cfRule type="cellIs" dxfId="12290" priority="4194" operator="lessThan">
      <formula>$C$4</formula>
    </cfRule>
  </conditionalFormatting>
  <conditionalFormatting sqref="BI12">
    <cfRule type="cellIs" dxfId="12289" priority="4195" operator="lessThan">
      <formula>$C$4</formula>
    </cfRule>
  </conditionalFormatting>
  <conditionalFormatting sqref="BI13">
    <cfRule type="cellIs" dxfId="12288" priority="4196" operator="lessThan">
      <formula>$C$4</formula>
    </cfRule>
  </conditionalFormatting>
  <conditionalFormatting sqref="BI13">
    <cfRule type="cellIs" dxfId="12287" priority="4197" operator="lessThan">
      <formula>$C$4</formula>
    </cfRule>
  </conditionalFormatting>
  <conditionalFormatting sqref="BI14">
    <cfRule type="cellIs" dxfId="12286" priority="4198" operator="lessThan">
      <formula>$C$4</formula>
    </cfRule>
  </conditionalFormatting>
  <conditionalFormatting sqref="BI14">
    <cfRule type="cellIs" dxfId="12285" priority="4199" operator="lessThan">
      <formula>$C$4</formula>
    </cfRule>
  </conditionalFormatting>
  <conditionalFormatting sqref="BI15">
    <cfRule type="cellIs" dxfId="12284" priority="4200" operator="lessThan">
      <formula>$C$4</formula>
    </cfRule>
  </conditionalFormatting>
  <conditionalFormatting sqref="BI15">
    <cfRule type="cellIs" dxfId="12283" priority="4201" operator="lessThan">
      <formula>$C$4</formula>
    </cfRule>
  </conditionalFormatting>
  <conditionalFormatting sqref="BI16">
    <cfRule type="cellIs" dxfId="12282" priority="4202" operator="lessThan">
      <formula>$C$4</formula>
    </cfRule>
  </conditionalFormatting>
  <conditionalFormatting sqref="BI16">
    <cfRule type="cellIs" dxfId="12281" priority="4203" operator="lessThan">
      <formula>$C$4</formula>
    </cfRule>
  </conditionalFormatting>
  <conditionalFormatting sqref="BI17">
    <cfRule type="cellIs" dxfId="12280" priority="4204" operator="lessThan">
      <formula>$C$4</formula>
    </cfRule>
  </conditionalFormatting>
  <conditionalFormatting sqref="BI17">
    <cfRule type="cellIs" dxfId="12279" priority="4205" operator="lessThan">
      <formula>$C$4</formula>
    </cfRule>
  </conditionalFormatting>
  <conditionalFormatting sqref="BI18">
    <cfRule type="cellIs" dxfId="12278" priority="4206" operator="lessThan">
      <formula>$C$4</formula>
    </cfRule>
  </conditionalFormatting>
  <conditionalFormatting sqref="BI18">
    <cfRule type="cellIs" dxfId="12277" priority="4207" operator="lessThan">
      <formula>$C$4</formula>
    </cfRule>
  </conditionalFormatting>
  <conditionalFormatting sqref="BI19">
    <cfRule type="cellIs" dxfId="12276" priority="4208" operator="lessThan">
      <formula>$C$4</formula>
    </cfRule>
  </conditionalFormatting>
  <conditionalFormatting sqref="BI19">
    <cfRule type="cellIs" dxfId="12275" priority="4209" operator="lessThan">
      <formula>$C$4</formula>
    </cfRule>
  </conditionalFormatting>
  <conditionalFormatting sqref="BI20">
    <cfRule type="cellIs" dxfId="12274" priority="4210" operator="lessThan">
      <formula>$C$4</formula>
    </cfRule>
  </conditionalFormatting>
  <conditionalFormatting sqref="BI20">
    <cfRule type="cellIs" dxfId="12273" priority="4211" operator="lessThan">
      <formula>$C$4</formula>
    </cfRule>
  </conditionalFormatting>
  <conditionalFormatting sqref="BI21">
    <cfRule type="cellIs" dxfId="12272" priority="4212" operator="lessThan">
      <formula>$C$4</formula>
    </cfRule>
  </conditionalFormatting>
  <conditionalFormatting sqref="BI21">
    <cfRule type="cellIs" dxfId="12271" priority="4213" operator="lessThan">
      <formula>$C$4</formula>
    </cfRule>
  </conditionalFormatting>
  <conditionalFormatting sqref="BI22">
    <cfRule type="cellIs" dxfId="12270" priority="4214" operator="lessThan">
      <formula>$C$4</formula>
    </cfRule>
  </conditionalFormatting>
  <conditionalFormatting sqref="BI22">
    <cfRule type="cellIs" dxfId="12269" priority="4215" operator="lessThan">
      <formula>$C$4</formula>
    </cfRule>
  </conditionalFormatting>
  <conditionalFormatting sqref="BI23">
    <cfRule type="cellIs" dxfId="12268" priority="4216" operator="lessThan">
      <formula>$C$4</formula>
    </cfRule>
  </conditionalFormatting>
  <conditionalFormatting sqref="BI23">
    <cfRule type="cellIs" dxfId="12267" priority="4217" operator="lessThan">
      <formula>$C$4</formula>
    </cfRule>
  </conditionalFormatting>
  <conditionalFormatting sqref="BI24">
    <cfRule type="cellIs" dxfId="12266" priority="4218" operator="lessThan">
      <formula>$C$4</formula>
    </cfRule>
  </conditionalFormatting>
  <conditionalFormatting sqref="BI24">
    <cfRule type="cellIs" dxfId="12265" priority="4219" operator="lessThan">
      <formula>$C$4</formula>
    </cfRule>
  </conditionalFormatting>
  <conditionalFormatting sqref="BI25">
    <cfRule type="cellIs" dxfId="12264" priority="4220" operator="lessThan">
      <formula>$C$4</formula>
    </cfRule>
  </conditionalFormatting>
  <conditionalFormatting sqref="BI25">
    <cfRule type="cellIs" dxfId="12263" priority="4221" operator="lessThan">
      <formula>$C$4</formula>
    </cfRule>
  </conditionalFormatting>
  <conditionalFormatting sqref="BI26">
    <cfRule type="cellIs" dxfId="12262" priority="4222" operator="lessThan">
      <formula>$C$4</formula>
    </cfRule>
  </conditionalFormatting>
  <conditionalFormatting sqref="BI26">
    <cfRule type="cellIs" dxfId="12261" priority="4223" operator="lessThan">
      <formula>$C$4</formula>
    </cfRule>
  </conditionalFormatting>
  <conditionalFormatting sqref="BI27">
    <cfRule type="cellIs" dxfId="12260" priority="4224" operator="lessThan">
      <formula>$C$4</formula>
    </cfRule>
  </conditionalFormatting>
  <conditionalFormatting sqref="BI27">
    <cfRule type="cellIs" dxfId="12259" priority="4225" operator="lessThan">
      <formula>$C$4</formula>
    </cfRule>
  </conditionalFormatting>
  <conditionalFormatting sqref="BI28">
    <cfRule type="cellIs" dxfId="12258" priority="4226" operator="lessThan">
      <formula>$C$4</formula>
    </cfRule>
  </conditionalFormatting>
  <conditionalFormatting sqref="BI28">
    <cfRule type="cellIs" dxfId="12257" priority="4227" operator="lessThan">
      <formula>$C$4</formula>
    </cfRule>
  </conditionalFormatting>
  <conditionalFormatting sqref="BI29">
    <cfRule type="cellIs" dxfId="12256" priority="4228" operator="lessThan">
      <formula>$C$4</formula>
    </cfRule>
  </conditionalFormatting>
  <conditionalFormatting sqref="BI29">
    <cfRule type="cellIs" dxfId="12255" priority="4229" operator="lessThan">
      <formula>$C$4</formula>
    </cfRule>
  </conditionalFormatting>
  <conditionalFormatting sqref="BI30">
    <cfRule type="cellIs" dxfId="12254" priority="4230" operator="lessThan">
      <formula>$C$4</formula>
    </cfRule>
  </conditionalFormatting>
  <conditionalFormatting sqref="BI30">
    <cfRule type="cellIs" dxfId="12253" priority="4231" operator="lessThan">
      <formula>$C$4</formula>
    </cfRule>
  </conditionalFormatting>
  <conditionalFormatting sqref="BI31">
    <cfRule type="cellIs" dxfId="12252" priority="4232" operator="lessThan">
      <formula>$C$4</formula>
    </cfRule>
  </conditionalFormatting>
  <conditionalFormatting sqref="BI31">
    <cfRule type="cellIs" dxfId="12251" priority="4233" operator="lessThan">
      <formula>$C$4</formula>
    </cfRule>
  </conditionalFormatting>
  <conditionalFormatting sqref="BI32">
    <cfRule type="cellIs" dxfId="12250" priority="4234" operator="lessThan">
      <formula>$C$4</formula>
    </cfRule>
  </conditionalFormatting>
  <conditionalFormatting sqref="BI32">
    <cfRule type="cellIs" dxfId="12249" priority="4235" operator="lessThan">
      <formula>$C$4</formula>
    </cfRule>
  </conditionalFormatting>
  <conditionalFormatting sqref="BI33">
    <cfRule type="cellIs" dxfId="12248" priority="4236" operator="lessThan">
      <formula>$C$4</formula>
    </cfRule>
  </conditionalFormatting>
  <conditionalFormatting sqref="BI33">
    <cfRule type="cellIs" dxfId="12247" priority="4237" operator="lessThan">
      <formula>$C$4</formula>
    </cfRule>
  </conditionalFormatting>
  <conditionalFormatting sqref="BI34">
    <cfRule type="cellIs" dxfId="12246" priority="4238" operator="lessThan">
      <formula>$C$4</formula>
    </cfRule>
  </conditionalFormatting>
  <conditionalFormatting sqref="BI34">
    <cfRule type="cellIs" dxfId="12245" priority="4239" operator="lessThan">
      <formula>$C$4</formula>
    </cfRule>
  </conditionalFormatting>
  <conditionalFormatting sqref="BI35">
    <cfRule type="cellIs" dxfId="12244" priority="4240" operator="lessThan">
      <formula>$C$4</formula>
    </cfRule>
  </conditionalFormatting>
  <conditionalFormatting sqref="BI35">
    <cfRule type="cellIs" dxfId="12243" priority="4241" operator="lessThan">
      <formula>$C$4</formula>
    </cfRule>
  </conditionalFormatting>
  <conditionalFormatting sqref="BI36">
    <cfRule type="cellIs" dxfId="12242" priority="4242" operator="lessThan">
      <formula>$C$4</formula>
    </cfRule>
  </conditionalFormatting>
  <conditionalFormatting sqref="BI36">
    <cfRule type="cellIs" dxfId="12241" priority="4243" operator="lessThan">
      <formula>$C$4</formula>
    </cfRule>
  </conditionalFormatting>
  <conditionalFormatting sqref="BI37">
    <cfRule type="cellIs" dxfId="12240" priority="4244" operator="lessThan">
      <formula>$C$4</formula>
    </cfRule>
  </conditionalFormatting>
  <conditionalFormatting sqref="BI37">
    <cfRule type="cellIs" dxfId="12239" priority="4245" operator="lessThan">
      <formula>$C$4</formula>
    </cfRule>
  </conditionalFormatting>
  <conditionalFormatting sqref="BI38">
    <cfRule type="cellIs" dxfId="12238" priority="4246" operator="lessThan">
      <formula>$C$4</formula>
    </cfRule>
  </conditionalFormatting>
  <conditionalFormatting sqref="BI38">
    <cfRule type="cellIs" dxfId="12237" priority="4247" operator="lessThan">
      <formula>$C$4</formula>
    </cfRule>
  </conditionalFormatting>
  <conditionalFormatting sqref="BI39">
    <cfRule type="cellIs" dxfId="12236" priority="4248" operator="lessThan">
      <formula>$C$4</formula>
    </cfRule>
  </conditionalFormatting>
  <conditionalFormatting sqref="BI39">
    <cfRule type="cellIs" dxfId="12235" priority="4249" operator="lessThan">
      <formula>$C$4</formula>
    </cfRule>
  </conditionalFormatting>
  <conditionalFormatting sqref="BI40">
    <cfRule type="cellIs" dxfId="12234" priority="4250" operator="lessThan">
      <formula>$C$4</formula>
    </cfRule>
  </conditionalFormatting>
  <conditionalFormatting sqref="BI40">
    <cfRule type="cellIs" dxfId="12233" priority="4251" operator="lessThan">
      <formula>$C$4</formula>
    </cfRule>
  </conditionalFormatting>
  <conditionalFormatting sqref="BI41">
    <cfRule type="cellIs" dxfId="12232" priority="4252" operator="lessThan">
      <formula>$C$4</formula>
    </cfRule>
  </conditionalFormatting>
  <conditionalFormatting sqref="BI41">
    <cfRule type="cellIs" dxfId="12231" priority="4253" operator="lessThan">
      <formula>$C$4</formula>
    </cfRule>
  </conditionalFormatting>
  <conditionalFormatting sqref="BI42">
    <cfRule type="cellIs" dxfId="12230" priority="4254" operator="lessThan">
      <formula>$C$4</formula>
    </cfRule>
  </conditionalFormatting>
  <conditionalFormatting sqref="BI42">
    <cfRule type="cellIs" dxfId="12229" priority="4255" operator="lessThan">
      <formula>$C$4</formula>
    </cfRule>
  </conditionalFormatting>
  <conditionalFormatting sqref="BI43">
    <cfRule type="cellIs" dxfId="12228" priority="4256" operator="lessThan">
      <formula>$C$4</formula>
    </cfRule>
  </conditionalFormatting>
  <conditionalFormatting sqref="BI43">
    <cfRule type="cellIs" dxfId="12227" priority="4257" operator="lessThan">
      <formula>$C$4</formula>
    </cfRule>
  </conditionalFormatting>
  <conditionalFormatting sqref="BI44">
    <cfRule type="cellIs" dxfId="12226" priority="4258" operator="lessThan">
      <formula>$C$4</formula>
    </cfRule>
  </conditionalFormatting>
  <conditionalFormatting sqref="BI44">
    <cfRule type="cellIs" dxfId="12225" priority="4259" operator="lessThan">
      <formula>$C$4</formula>
    </cfRule>
  </conditionalFormatting>
  <conditionalFormatting sqref="BI45">
    <cfRule type="cellIs" dxfId="12224" priority="4260" operator="lessThan">
      <formula>$C$4</formula>
    </cfRule>
  </conditionalFormatting>
  <conditionalFormatting sqref="BI45">
    <cfRule type="cellIs" dxfId="12223" priority="4261" operator="lessThan">
      <formula>$C$4</formula>
    </cfRule>
  </conditionalFormatting>
  <conditionalFormatting sqref="BI46">
    <cfRule type="cellIs" dxfId="12222" priority="4262" operator="lessThan">
      <formula>$C$4</formula>
    </cfRule>
  </conditionalFormatting>
  <conditionalFormatting sqref="BI46">
    <cfRule type="cellIs" dxfId="12221" priority="4263" operator="lessThan">
      <formula>$C$4</formula>
    </cfRule>
  </conditionalFormatting>
  <conditionalFormatting sqref="BI47">
    <cfRule type="cellIs" dxfId="12220" priority="4264" operator="lessThan">
      <formula>$C$4</formula>
    </cfRule>
  </conditionalFormatting>
  <conditionalFormatting sqref="BI47">
    <cfRule type="cellIs" dxfId="12219" priority="4265" operator="lessThan">
      <formula>$C$4</formula>
    </cfRule>
  </conditionalFormatting>
  <conditionalFormatting sqref="BI48">
    <cfRule type="cellIs" dxfId="12218" priority="4266" operator="lessThan">
      <formula>$C$4</formula>
    </cfRule>
  </conditionalFormatting>
  <conditionalFormatting sqref="BI48">
    <cfRule type="cellIs" dxfId="12217" priority="4267" operator="lessThan">
      <formula>$C$4</formula>
    </cfRule>
  </conditionalFormatting>
  <conditionalFormatting sqref="BI49">
    <cfRule type="cellIs" dxfId="12216" priority="4268" operator="lessThan">
      <formula>$C$4</formula>
    </cfRule>
  </conditionalFormatting>
  <conditionalFormatting sqref="BI49">
    <cfRule type="cellIs" dxfId="12215" priority="4269" operator="lessThan">
      <formula>$C$4</formula>
    </cfRule>
  </conditionalFormatting>
  <conditionalFormatting sqref="BI50">
    <cfRule type="cellIs" dxfId="12214" priority="4270" operator="lessThan">
      <formula>$C$4</formula>
    </cfRule>
  </conditionalFormatting>
  <conditionalFormatting sqref="BI50">
    <cfRule type="cellIs" dxfId="12213" priority="4271" operator="lessThan">
      <formula>$C$4</formula>
    </cfRule>
  </conditionalFormatting>
  <conditionalFormatting sqref="BI51">
    <cfRule type="cellIs" dxfId="12212" priority="4272" operator="lessThan">
      <formula>$C$4</formula>
    </cfRule>
  </conditionalFormatting>
  <conditionalFormatting sqref="BI51">
    <cfRule type="cellIs" dxfId="12211" priority="4273" operator="lessThan">
      <formula>$C$4</formula>
    </cfRule>
  </conditionalFormatting>
  <conditionalFormatting sqref="BI52">
    <cfRule type="cellIs" dxfId="12210" priority="4274" operator="lessThan">
      <formula>$C$4</formula>
    </cfRule>
  </conditionalFormatting>
  <conditionalFormatting sqref="BI52">
    <cfRule type="cellIs" dxfId="12209" priority="4275" operator="lessThan">
      <formula>$C$4</formula>
    </cfRule>
  </conditionalFormatting>
  <conditionalFormatting sqref="BI53">
    <cfRule type="cellIs" dxfId="12208" priority="4276" operator="lessThan">
      <formula>$C$4</formula>
    </cfRule>
  </conditionalFormatting>
  <conditionalFormatting sqref="BI53">
    <cfRule type="cellIs" dxfId="12207" priority="4277" operator="lessThan">
      <formula>$C$4</formula>
    </cfRule>
  </conditionalFormatting>
  <conditionalFormatting sqref="BI54">
    <cfRule type="cellIs" dxfId="12206" priority="4278" operator="lessThan">
      <formula>$C$4</formula>
    </cfRule>
  </conditionalFormatting>
  <conditionalFormatting sqref="BI54">
    <cfRule type="cellIs" dxfId="12205" priority="4279" operator="lessThan">
      <formula>$C$4</formula>
    </cfRule>
  </conditionalFormatting>
  <conditionalFormatting sqref="BI55">
    <cfRule type="cellIs" dxfId="12204" priority="4280" operator="lessThan">
      <formula>$C$4</formula>
    </cfRule>
  </conditionalFormatting>
  <conditionalFormatting sqref="BI55">
    <cfRule type="cellIs" dxfId="12203" priority="4281" operator="lessThan">
      <formula>$C$4</formula>
    </cfRule>
  </conditionalFormatting>
  <conditionalFormatting sqref="BI56">
    <cfRule type="cellIs" dxfId="12202" priority="4282" operator="lessThan">
      <formula>$C$4</formula>
    </cfRule>
  </conditionalFormatting>
  <conditionalFormatting sqref="BI56">
    <cfRule type="cellIs" dxfId="12201" priority="4283" operator="lessThan">
      <formula>$C$4</formula>
    </cfRule>
  </conditionalFormatting>
  <conditionalFormatting sqref="BI57">
    <cfRule type="cellIs" dxfId="12200" priority="4284" operator="lessThan">
      <formula>$C$4</formula>
    </cfRule>
  </conditionalFormatting>
  <conditionalFormatting sqref="BI57">
    <cfRule type="cellIs" dxfId="12199" priority="4285" operator="lessThan">
      <formula>$C$4</formula>
    </cfRule>
  </conditionalFormatting>
  <conditionalFormatting sqref="BI58">
    <cfRule type="cellIs" dxfId="12198" priority="4286" operator="lessThan">
      <formula>$C$4</formula>
    </cfRule>
  </conditionalFormatting>
  <conditionalFormatting sqref="BI58">
    <cfRule type="cellIs" dxfId="12197" priority="4287" operator="lessThan">
      <formula>$C$4</formula>
    </cfRule>
  </conditionalFormatting>
  <conditionalFormatting sqref="BI59">
    <cfRule type="cellIs" dxfId="12196" priority="4288" operator="lessThan">
      <formula>$C$4</formula>
    </cfRule>
  </conditionalFormatting>
  <conditionalFormatting sqref="BI59">
    <cfRule type="cellIs" dxfId="12195" priority="4289" operator="lessThan">
      <formula>$C$4</formula>
    </cfRule>
  </conditionalFormatting>
  <conditionalFormatting sqref="BI60">
    <cfRule type="cellIs" dxfId="12194" priority="4290" operator="lessThan">
      <formula>$C$4</formula>
    </cfRule>
  </conditionalFormatting>
  <conditionalFormatting sqref="BI60">
    <cfRule type="cellIs" dxfId="12193" priority="4291" operator="lessThan">
      <formula>$C$4</formula>
    </cfRule>
  </conditionalFormatting>
  <conditionalFormatting sqref="BJ11">
    <cfRule type="cellIs" dxfId="12192" priority="4292" operator="lessThan">
      <formula>$C$4</formula>
    </cfRule>
  </conditionalFormatting>
  <conditionalFormatting sqref="BJ11">
    <cfRule type="cellIs" dxfId="12191" priority="4293" operator="lessThan">
      <formula>$C$4</formula>
    </cfRule>
  </conditionalFormatting>
  <conditionalFormatting sqref="BJ12">
    <cfRule type="cellIs" dxfId="12190" priority="4294" operator="lessThan">
      <formula>$C$4</formula>
    </cfRule>
  </conditionalFormatting>
  <conditionalFormatting sqref="BJ12">
    <cfRule type="cellIs" dxfId="12189" priority="4295" operator="lessThan">
      <formula>$C$4</formula>
    </cfRule>
  </conditionalFormatting>
  <conditionalFormatting sqref="BJ13">
    <cfRule type="cellIs" dxfId="12188" priority="4296" operator="lessThan">
      <formula>$C$4</formula>
    </cfRule>
  </conditionalFormatting>
  <conditionalFormatting sqref="BJ13">
    <cfRule type="cellIs" dxfId="12187" priority="4297" operator="lessThan">
      <formula>$C$4</formula>
    </cfRule>
  </conditionalFormatting>
  <conditionalFormatting sqref="BJ14">
    <cfRule type="cellIs" dxfId="12186" priority="4298" operator="lessThan">
      <formula>$C$4</formula>
    </cfRule>
  </conditionalFormatting>
  <conditionalFormatting sqref="BJ14">
    <cfRule type="cellIs" dxfId="12185" priority="4299" operator="lessThan">
      <formula>$C$4</formula>
    </cfRule>
  </conditionalFormatting>
  <conditionalFormatting sqref="BJ15">
    <cfRule type="cellIs" dxfId="12184" priority="4300" operator="lessThan">
      <formula>$C$4</formula>
    </cfRule>
  </conditionalFormatting>
  <conditionalFormatting sqref="BJ15">
    <cfRule type="cellIs" dxfId="12183" priority="4301" operator="lessThan">
      <formula>$C$4</formula>
    </cfRule>
  </conditionalFormatting>
  <conditionalFormatting sqref="BJ16">
    <cfRule type="cellIs" dxfId="12182" priority="4302" operator="lessThan">
      <formula>$C$4</formula>
    </cfRule>
  </conditionalFormatting>
  <conditionalFormatting sqref="BJ16">
    <cfRule type="cellIs" dxfId="12181" priority="4303" operator="lessThan">
      <formula>$C$4</formula>
    </cfRule>
  </conditionalFormatting>
  <conditionalFormatting sqref="BJ17">
    <cfRule type="cellIs" dxfId="12180" priority="4304" operator="lessThan">
      <formula>$C$4</formula>
    </cfRule>
  </conditionalFormatting>
  <conditionalFormatting sqref="BJ17">
    <cfRule type="cellIs" dxfId="12179" priority="4305" operator="lessThan">
      <formula>$C$4</formula>
    </cfRule>
  </conditionalFormatting>
  <conditionalFormatting sqref="BJ18">
    <cfRule type="cellIs" dxfId="12178" priority="4306" operator="lessThan">
      <formula>$C$4</formula>
    </cfRule>
  </conditionalFormatting>
  <conditionalFormatting sqref="BJ18">
    <cfRule type="cellIs" dxfId="12177" priority="4307" operator="lessThan">
      <formula>$C$4</formula>
    </cfRule>
  </conditionalFormatting>
  <conditionalFormatting sqref="BJ19">
    <cfRule type="cellIs" dxfId="12176" priority="4308" operator="lessThan">
      <formula>$C$4</formula>
    </cfRule>
  </conditionalFormatting>
  <conditionalFormatting sqref="BJ19">
    <cfRule type="cellIs" dxfId="12175" priority="4309" operator="lessThan">
      <formula>$C$4</formula>
    </cfRule>
  </conditionalFormatting>
  <conditionalFormatting sqref="BJ20">
    <cfRule type="cellIs" dxfId="12174" priority="4310" operator="lessThan">
      <formula>$C$4</formula>
    </cfRule>
  </conditionalFormatting>
  <conditionalFormatting sqref="BJ20">
    <cfRule type="cellIs" dxfId="12173" priority="4311" operator="lessThan">
      <formula>$C$4</formula>
    </cfRule>
  </conditionalFormatting>
  <conditionalFormatting sqref="BJ21">
    <cfRule type="cellIs" dxfId="12172" priority="4312" operator="lessThan">
      <formula>$C$4</formula>
    </cfRule>
  </conditionalFormatting>
  <conditionalFormatting sqref="BJ21">
    <cfRule type="cellIs" dxfId="12171" priority="4313" operator="lessThan">
      <formula>$C$4</formula>
    </cfRule>
  </conditionalFormatting>
  <conditionalFormatting sqref="BJ22">
    <cfRule type="cellIs" dxfId="12170" priority="4314" operator="lessThan">
      <formula>$C$4</formula>
    </cfRule>
  </conditionalFormatting>
  <conditionalFormatting sqref="BJ22">
    <cfRule type="cellIs" dxfId="12169" priority="4315" operator="lessThan">
      <formula>$C$4</formula>
    </cfRule>
  </conditionalFormatting>
  <conditionalFormatting sqref="BJ23">
    <cfRule type="cellIs" dxfId="12168" priority="4316" operator="lessThan">
      <formula>$C$4</formula>
    </cfRule>
  </conditionalFormatting>
  <conditionalFormatting sqref="BJ23">
    <cfRule type="cellIs" dxfId="12167" priority="4317" operator="lessThan">
      <formula>$C$4</formula>
    </cfRule>
  </conditionalFormatting>
  <conditionalFormatting sqref="BJ24">
    <cfRule type="cellIs" dxfId="12166" priority="4318" operator="lessThan">
      <formula>$C$4</formula>
    </cfRule>
  </conditionalFormatting>
  <conditionalFormatting sqref="BJ24">
    <cfRule type="cellIs" dxfId="12165" priority="4319" operator="lessThan">
      <formula>$C$4</formula>
    </cfRule>
  </conditionalFormatting>
  <conditionalFormatting sqref="BJ25">
    <cfRule type="cellIs" dxfId="12164" priority="4320" operator="lessThan">
      <formula>$C$4</formula>
    </cfRule>
  </conditionalFormatting>
  <conditionalFormatting sqref="BJ25">
    <cfRule type="cellIs" dxfId="12163" priority="4321" operator="lessThan">
      <formula>$C$4</formula>
    </cfRule>
  </conditionalFormatting>
  <conditionalFormatting sqref="BJ26">
    <cfRule type="cellIs" dxfId="12162" priority="4322" operator="lessThan">
      <formula>$C$4</formula>
    </cfRule>
  </conditionalFormatting>
  <conditionalFormatting sqref="BJ26">
    <cfRule type="cellIs" dxfId="12161" priority="4323" operator="lessThan">
      <formula>$C$4</formula>
    </cfRule>
  </conditionalFormatting>
  <conditionalFormatting sqref="BJ27">
    <cfRule type="cellIs" dxfId="12160" priority="4324" operator="lessThan">
      <formula>$C$4</formula>
    </cfRule>
  </conditionalFormatting>
  <conditionalFormatting sqref="BJ27">
    <cfRule type="cellIs" dxfId="12159" priority="4325" operator="lessThan">
      <formula>$C$4</formula>
    </cfRule>
  </conditionalFormatting>
  <conditionalFormatting sqref="BJ28">
    <cfRule type="cellIs" dxfId="12158" priority="4326" operator="lessThan">
      <formula>$C$4</formula>
    </cfRule>
  </conditionalFormatting>
  <conditionalFormatting sqref="BJ28">
    <cfRule type="cellIs" dxfId="12157" priority="4327" operator="lessThan">
      <formula>$C$4</formula>
    </cfRule>
  </conditionalFormatting>
  <conditionalFormatting sqref="BJ29">
    <cfRule type="cellIs" dxfId="12156" priority="4328" operator="lessThan">
      <formula>$C$4</formula>
    </cfRule>
  </conditionalFormatting>
  <conditionalFormatting sqref="BJ29">
    <cfRule type="cellIs" dxfId="12155" priority="4329" operator="lessThan">
      <formula>$C$4</formula>
    </cfRule>
  </conditionalFormatting>
  <conditionalFormatting sqref="BJ30">
    <cfRule type="cellIs" dxfId="12154" priority="4330" operator="lessThan">
      <formula>$C$4</formula>
    </cfRule>
  </conditionalFormatting>
  <conditionalFormatting sqref="BJ30">
    <cfRule type="cellIs" dxfId="12153" priority="4331" operator="lessThan">
      <formula>$C$4</formula>
    </cfRule>
  </conditionalFormatting>
  <conditionalFormatting sqref="BJ31">
    <cfRule type="cellIs" dxfId="12152" priority="4332" operator="lessThan">
      <formula>$C$4</formula>
    </cfRule>
  </conditionalFormatting>
  <conditionalFormatting sqref="BJ31">
    <cfRule type="cellIs" dxfId="12151" priority="4333" operator="lessThan">
      <formula>$C$4</formula>
    </cfRule>
  </conditionalFormatting>
  <conditionalFormatting sqref="BJ32">
    <cfRule type="cellIs" dxfId="12150" priority="4334" operator="lessThan">
      <formula>$C$4</formula>
    </cfRule>
  </conditionalFormatting>
  <conditionalFormatting sqref="BJ32">
    <cfRule type="cellIs" dxfId="12149" priority="4335" operator="lessThan">
      <formula>$C$4</formula>
    </cfRule>
  </conditionalFormatting>
  <conditionalFormatting sqref="BJ33">
    <cfRule type="cellIs" dxfId="12148" priority="4336" operator="lessThan">
      <formula>$C$4</formula>
    </cfRule>
  </conditionalFormatting>
  <conditionalFormatting sqref="BJ33">
    <cfRule type="cellIs" dxfId="12147" priority="4337" operator="lessThan">
      <formula>$C$4</formula>
    </cfRule>
  </conditionalFormatting>
  <conditionalFormatting sqref="BJ34">
    <cfRule type="cellIs" dxfId="12146" priority="4338" operator="lessThan">
      <formula>$C$4</formula>
    </cfRule>
  </conditionalFormatting>
  <conditionalFormatting sqref="BJ34">
    <cfRule type="cellIs" dxfId="12145" priority="4339" operator="lessThan">
      <formula>$C$4</formula>
    </cfRule>
  </conditionalFormatting>
  <conditionalFormatting sqref="BJ35">
    <cfRule type="cellIs" dxfId="12144" priority="4340" operator="lessThan">
      <formula>$C$4</formula>
    </cfRule>
  </conditionalFormatting>
  <conditionalFormatting sqref="BJ35">
    <cfRule type="cellIs" dxfId="12143" priority="4341" operator="lessThan">
      <formula>$C$4</formula>
    </cfRule>
  </conditionalFormatting>
  <conditionalFormatting sqref="BJ36">
    <cfRule type="cellIs" dxfId="12142" priority="4342" operator="lessThan">
      <formula>$C$4</formula>
    </cfRule>
  </conditionalFormatting>
  <conditionalFormatting sqref="BJ36">
    <cfRule type="cellIs" dxfId="12141" priority="4343" operator="lessThan">
      <formula>$C$4</formula>
    </cfRule>
  </conditionalFormatting>
  <conditionalFormatting sqref="BJ37">
    <cfRule type="cellIs" dxfId="12140" priority="4344" operator="lessThan">
      <formula>$C$4</formula>
    </cfRule>
  </conditionalFormatting>
  <conditionalFormatting sqref="BJ37">
    <cfRule type="cellIs" dxfId="12139" priority="4345" operator="lessThan">
      <formula>$C$4</formula>
    </cfRule>
  </conditionalFormatting>
  <conditionalFormatting sqref="BJ38">
    <cfRule type="cellIs" dxfId="12138" priority="4346" operator="lessThan">
      <formula>$C$4</formula>
    </cfRule>
  </conditionalFormatting>
  <conditionalFormatting sqref="BJ38">
    <cfRule type="cellIs" dxfId="12137" priority="4347" operator="lessThan">
      <formula>$C$4</formula>
    </cfRule>
  </conditionalFormatting>
  <conditionalFormatting sqref="BJ39">
    <cfRule type="cellIs" dxfId="12136" priority="4348" operator="lessThan">
      <formula>$C$4</formula>
    </cfRule>
  </conditionalFormatting>
  <conditionalFormatting sqref="BJ39">
    <cfRule type="cellIs" dxfId="12135" priority="4349" operator="lessThan">
      <formula>$C$4</formula>
    </cfRule>
  </conditionalFormatting>
  <conditionalFormatting sqref="BJ40">
    <cfRule type="cellIs" dxfId="12134" priority="4350" operator="lessThan">
      <formula>$C$4</formula>
    </cfRule>
  </conditionalFormatting>
  <conditionalFormatting sqref="BJ40">
    <cfRule type="cellIs" dxfId="12133" priority="4351" operator="lessThan">
      <formula>$C$4</formula>
    </cfRule>
  </conditionalFormatting>
  <conditionalFormatting sqref="BJ41">
    <cfRule type="cellIs" dxfId="12132" priority="4352" operator="lessThan">
      <formula>$C$4</formula>
    </cfRule>
  </conditionalFormatting>
  <conditionalFormatting sqref="BJ41">
    <cfRule type="cellIs" dxfId="12131" priority="4353" operator="lessThan">
      <formula>$C$4</formula>
    </cfRule>
  </conditionalFormatting>
  <conditionalFormatting sqref="BJ42">
    <cfRule type="cellIs" dxfId="12130" priority="4354" operator="lessThan">
      <formula>$C$4</formula>
    </cfRule>
  </conditionalFormatting>
  <conditionalFormatting sqref="BJ42">
    <cfRule type="cellIs" dxfId="12129" priority="4355" operator="lessThan">
      <formula>$C$4</formula>
    </cfRule>
  </conditionalFormatting>
  <conditionalFormatting sqref="BJ43">
    <cfRule type="cellIs" dxfId="12128" priority="4356" operator="lessThan">
      <formula>$C$4</formula>
    </cfRule>
  </conditionalFormatting>
  <conditionalFormatting sqref="BJ43">
    <cfRule type="cellIs" dxfId="12127" priority="4357" operator="lessThan">
      <formula>$C$4</formula>
    </cfRule>
  </conditionalFormatting>
  <conditionalFormatting sqref="BJ44">
    <cfRule type="cellIs" dxfId="12126" priority="4358" operator="lessThan">
      <formula>$C$4</formula>
    </cfRule>
  </conditionalFormatting>
  <conditionalFormatting sqref="BJ44">
    <cfRule type="cellIs" dxfId="12125" priority="4359" operator="lessThan">
      <formula>$C$4</formula>
    </cfRule>
  </conditionalFormatting>
  <conditionalFormatting sqref="BJ45">
    <cfRule type="cellIs" dxfId="12124" priority="4360" operator="lessThan">
      <formula>$C$4</formula>
    </cfRule>
  </conditionalFormatting>
  <conditionalFormatting sqref="BJ45">
    <cfRule type="cellIs" dxfId="12123" priority="4361" operator="lessThan">
      <formula>$C$4</formula>
    </cfRule>
  </conditionalFormatting>
  <conditionalFormatting sqref="BJ46">
    <cfRule type="cellIs" dxfId="12122" priority="4362" operator="lessThan">
      <formula>$C$4</formula>
    </cfRule>
  </conditionalFormatting>
  <conditionalFormatting sqref="BJ46">
    <cfRule type="cellIs" dxfId="12121" priority="4363" operator="lessThan">
      <formula>$C$4</formula>
    </cfRule>
  </conditionalFormatting>
  <conditionalFormatting sqref="BJ47">
    <cfRule type="cellIs" dxfId="12120" priority="4364" operator="lessThan">
      <formula>$C$4</formula>
    </cfRule>
  </conditionalFormatting>
  <conditionalFormatting sqref="BJ47">
    <cfRule type="cellIs" dxfId="12119" priority="4365" operator="lessThan">
      <formula>$C$4</formula>
    </cfRule>
  </conditionalFormatting>
  <conditionalFormatting sqref="BJ48">
    <cfRule type="cellIs" dxfId="12118" priority="4366" operator="lessThan">
      <formula>$C$4</formula>
    </cfRule>
  </conditionalFormatting>
  <conditionalFormatting sqref="BJ48">
    <cfRule type="cellIs" dxfId="12117" priority="4367" operator="lessThan">
      <formula>$C$4</formula>
    </cfRule>
  </conditionalFormatting>
  <conditionalFormatting sqref="BJ49">
    <cfRule type="cellIs" dxfId="12116" priority="4368" operator="lessThan">
      <formula>$C$4</formula>
    </cfRule>
  </conditionalFormatting>
  <conditionalFormatting sqref="BJ49">
    <cfRule type="cellIs" dxfId="12115" priority="4369" operator="lessThan">
      <formula>$C$4</formula>
    </cfRule>
  </conditionalFormatting>
  <conditionalFormatting sqref="BJ50">
    <cfRule type="cellIs" dxfId="12114" priority="4370" operator="lessThan">
      <formula>$C$4</formula>
    </cfRule>
  </conditionalFormatting>
  <conditionalFormatting sqref="BJ50">
    <cfRule type="cellIs" dxfId="12113" priority="4371" operator="lessThan">
      <formula>$C$4</formula>
    </cfRule>
  </conditionalFormatting>
  <conditionalFormatting sqref="BJ51">
    <cfRule type="cellIs" dxfId="12112" priority="4372" operator="lessThan">
      <formula>$C$4</formula>
    </cfRule>
  </conditionalFormatting>
  <conditionalFormatting sqref="BJ51">
    <cfRule type="cellIs" dxfId="12111" priority="4373" operator="lessThan">
      <formula>$C$4</formula>
    </cfRule>
  </conditionalFormatting>
  <conditionalFormatting sqref="BJ52">
    <cfRule type="cellIs" dxfId="12110" priority="4374" operator="lessThan">
      <formula>$C$4</formula>
    </cfRule>
  </conditionalFormatting>
  <conditionalFormatting sqref="BJ52">
    <cfRule type="cellIs" dxfId="12109" priority="4375" operator="lessThan">
      <formula>$C$4</formula>
    </cfRule>
  </conditionalFormatting>
  <conditionalFormatting sqref="BJ53">
    <cfRule type="cellIs" dxfId="12108" priority="4376" operator="lessThan">
      <formula>$C$4</formula>
    </cfRule>
  </conditionalFormatting>
  <conditionalFormatting sqref="BJ53">
    <cfRule type="cellIs" dxfId="12107" priority="4377" operator="lessThan">
      <formula>$C$4</formula>
    </cfRule>
  </conditionalFormatting>
  <conditionalFormatting sqref="BJ54">
    <cfRule type="cellIs" dxfId="12106" priority="4378" operator="lessThan">
      <formula>$C$4</formula>
    </cfRule>
  </conditionalFormatting>
  <conditionalFormatting sqref="BJ54">
    <cfRule type="cellIs" dxfId="12105" priority="4379" operator="lessThan">
      <formula>$C$4</formula>
    </cfRule>
  </conditionalFormatting>
  <conditionalFormatting sqref="BJ55">
    <cfRule type="cellIs" dxfId="12104" priority="4380" operator="lessThan">
      <formula>$C$4</formula>
    </cfRule>
  </conditionalFormatting>
  <conditionalFormatting sqref="BJ55">
    <cfRule type="cellIs" dxfId="12103" priority="4381" operator="lessThan">
      <formula>$C$4</formula>
    </cfRule>
  </conditionalFormatting>
  <conditionalFormatting sqref="BJ56">
    <cfRule type="cellIs" dxfId="12102" priority="4382" operator="lessThan">
      <formula>$C$4</formula>
    </cfRule>
  </conditionalFormatting>
  <conditionalFormatting sqref="BJ56">
    <cfRule type="cellIs" dxfId="12101" priority="4383" operator="lessThan">
      <formula>$C$4</formula>
    </cfRule>
  </conditionalFormatting>
  <conditionalFormatting sqref="BJ57">
    <cfRule type="cellIs" dxfId="12100" priority="4384" operator="lessThan">
      <formula>$C$4</formula>
    </cfRule>
  </conditionalFormatting>
  <conditionalFormatting sqref="BJ57">
    <cfRule type="cellIs" dxfId="12099" priority="4385" operator="lessThan">
      <formula>$C$4</formula>
    </cfRule>
  </conditionalFormatting>
  <conditionalFormatting sqref="BJ58">
    <cfRule type="cellIs" dxfId="12098" priority="4386" operator="lessThan">
      <formula>$C$4</formula>
    </cfRule>
  </conditionalFormatting>
  <conditionalFormatting sqref="BJ58">
    <cfRule type="cellIs" dxfId="12097" priority="4387" operator="lessThan">
      <formula>$C$4</formula>
    </cfRule>
  </conditionalFormatting>
  <conditionalFormatting sqref="BJ59">
    <cfRule type="cellIs" dxfId="12096" priority="4388" operator="lessThan">
      <formula>$C$4</formula>
    </cfRule>
  </conditionalFormatting>
  <conditionalFormatting sqref="BJ59">
    <cfRule type="cellIs" dxfId="12095" priority="4389" operator="lessThan">
      <formula>$C$4</formula>
    </cfRule>
  </conditionalFormatting>
  <conditionalFormatting sqref="BJ60">
    <cfRule type="cellIs" dxfId="12094" priority="4390" operator="lessThan">
      <formula>$C$4</formula>
    </cfRule>
  </conditionalFormatting>
  <conditionalFormatting sqref="BJ60">
    <cfRule type="cellIs" dxfId="12093" priority="4391" operator="lessThan">
      <formula>$C$4</formula>
    </cfRule>
  </conditionalFormatting>
  <conditionalFormatting sqref="BK11">
    <cfRule type="cellIs" dxfId="12092" priority="4392" operator="lessThan">
      <formula>$C$4</formula>
    </cfRule>
  </conditionalFormatting>
  <conditionalFormatting sqref="BK11">
    <cfRule type="cellIs" dxfId="12091" priority="4393" operator="lessThan">
      <formula>$C$4</formula>
    </cfRule>
  </conditionalFormatting>
  <conditionalFormatting sqref="BK12">
    <cfRule type="cellIs" dxfId="12090" priority="4394" operator="lessThan">
      <formula>$C$4</formula>
    </cfRule>
  </conditionalFormatting>
  <conditionalFormatting sqref="BK12">
    <cfRule type="cellIs" dxfId="12089" priority="4395" operator="lessThan">
      <formula>$C$4</formula>
    </cfRule>
  </conditionalFormatting>
  <conditionalFormatting sqref="BK13">
    <cfRule type="cellIs" dxfId="12088" priority="4396" operator="lessThan">
      <formula>$C$4</formula>
    </cfRule>
  </conditionalFormatting>
  <conditionalFormatting sqref="BK13">
    <cfRule type="cellIs" dxfId="12087" priority="4397" operator="lessThan">
      <formula>$C$4</formula>
    </cfRule>
  </conditionalFormatting>
  <conditionalFormatting sqref="BK14">
    <cfRule type="cellIs" dxfId="12086" priority="4398" operator="lessThan">
      <formula>$C$4</formula>
    </cfRule>
  </conditionalFormatting>
  <conditionalFormatting sqref="BK14">
    <cfRule type="cellIs" dxfId="12085" priority="4399" operator="lessThan">
      <formula>$C$4</formula>
    </cfRule>
  </conditionalFormatting>
  <conditionalFormatting sqref="BK15">
    <cfRule type="cellIs" dxfId="12084" priority="4400" operator="lessThan">
      <formula>$C$4</formula>
    </cfRule>
  </conditionalFormatting>
  <conditionalFormatting sqref="BK15">
    <cfRule type="cellIs" dxfId="12083" priority="4401" operator="lessThan">
      <formula>$C$4</formula>
    </cfRule>
  </conditionalFormatting>
  <conditionalFormatting sqref="BK16">
    <cfRule type="cellIs" dxfId="12082" priority="4402" operator="lessThan">
      <formula>$C$4</formula>
    </cfRule>
  </conditionalFormatting>
  <conditionalFormatting sqref="BK16">
    <cfRule type="cellIs" dxfId="12081" priority="4403" operator="lessThan">
      <formula>$C$4</formula>
    </cfRule>
  </conditionalFormatting>
  <conditionalFormatting sqref="BK17">
    <cfRule type="cellIs" dxfId="12080" priority="4404" operator="lessThan">
      <formula>$C$4</formula>
    </cfRule>
  </conditionalFormatting>
  <conditionalFormatting sqref="BK17">
    <cfRule type="cellIs" dxfId="12079" priority="4405" operator="lessThan">
      <formula>$C$4</formula>
    </cfRule>
  </conditionalFormatting>
  <conditionalFormatting sqref="BK18">
    <cfRule type="cellIs" dxfId="12078" priority="4406" operator="lessThan">
      <formula>$C$4</formula>
    </cfRule>
  </conditionalFormatting>
  <conditionalFormatting sqref="BK18">
    <cfRule type="cellIs" dxfId="12077" priority="4407" operator="lessThan">
      <formula>$C$4</formula>
    </cfRule>
  </conditionalFormatting>
  <conditionalFormatting sqref="BK19">
    <cfRule type="cellIs" dxfId="12076" priority="4408" operator="lessThan">
      <formula>$C$4</formula>
    </cfRule>
  </conditionalFormatting>
  <conditionalFormatting sqref="BK19">
    <cfRule type="cellIs" dxfId="12075" priority="4409" operator="lessThan">
      <formula>$C$4</formula>
    </cfRule>
  </conditionalFormatting>
  <conditionalFormatting sqref="BK20">
    <cfRule type="cellIs" dxfId="12074" priority="4410" operator="lessThan">
      <formula>$C$4</formula>
    </cfRule>
  </conditionalFormatting>
  <conditionalFormatting sqref="BK20">
    <cfRule type="cellIs" dxfId="12073" priority="4411" operator="lessThan">
      <formula>$C$4</formula>
    </cfRule>
  </conditionalFormatting>
  <conditionalFormatting sqref="BK21">
    <cfRule type="cellIs" dxfId="12072" priority="4412" operator="lessThan">
      <formula>$C$4</formula>
    </cfRule>
  </conditionalFormatting>
  <conditionalFormatting sqref="BK21">
    <cfRule type="cellIs" dxfId="12071" priority="4413" operator="lessThan">
      <formula>$C$4</formula>
    </cfRule>
  </conditionalFormatting>
  <conditionalFormatting sqref="BK22">
    <cfRule type="cellIs" dxfId="12070" priority="4414" operator="lessThan">
      <formula>$C$4</formula>
    </cfRule>
  </conditionalFormatting>
  <conditionalFormatting sqref="BK22">
    <cfRule type="cellIs" dxfId="12069" priority="4415" operator="lessThan">
      <formula>$C$4</formula>
    </cfRule>
  </conditionalFormatting>
  <conditionalFormatting sqref="BK23">
    <cfRule type="cellIs" dxfId="12068" priority="4416" operator="lessThan">
      <formula>$C$4</formula>
    </cfRule>
  </conditionalFormatting>
  <conditionalFormatting sqref="BK23">
    <cfRule type="cellIs" dxfId="12067" priority="4417" operator="lessThan">
      <formula>$C$4</formula>
    </cfRule>
  </conditionalFormatting>
  <conditionalFormatting sqref="BK24">
    <cfRule type="cellIs" dxfId="12066" priority="4418" operator="lessThan">
      <formula>$C$4</formula>
    </cfRule>
  </conditionalFormatting>
  <conditionalFormatting sqref="BK24">
    <cfRule type="cellIs" dxfId="12065" priority="4419" operator="lessThan">
      <formula>$C$4</formula>
    </cfRule>
  </conditionalFormatting>
  <conditionalFormatting sqref="BK25">
    <cfRule type="cellIs" dxfId="12064" priority="4420" operator="lessThan">
      <formula>$C$4</formula>
    </cfRule>
  </conditionalFormatting>
  <conditionalFormatting sqref="BK25">
    <cfRule type="cellIs" dxfId="12063" priority="4421" operator="lessThan">
      <formula>$C$4</formula>
    </cfRule>
  </conditionalFormatting>
  <conditionalFormatting sqref="BK26">
    <cfRule type="cellIs" dxfId="12062" priority="4422" operator="lessThan">
      <formula>$C$4</formula>
    </cfRule>
  </conditionalFormatting>
  <conditionalFormatting sqref="BK26">
    <cfRule type="cellIs" dxfId="12061" priority="4423" operator="lessThan">
      <formula>$C$4</formula>
    </cfRule>
  </conditionalFormatting>
  <conditionalFormatting sqref="BK27">
    <cfRule type="cellIs" dxfId="12060" priority="4424" operator="lessThan">
      <formula>$C$4</formula>
    </cfRule>
  </conditionalFormatting>
  <conditionalFormatting sqref="BK27">
    <cfRule type="cellIs" dxfId="12059" priority="4425" operator="lessThan">
      <formula>$C$4</formula>
    </cfRule>
  </conditionalFormatting>
  <conditionalFormatting sqref="BK28">
    <cfRule type="cellIs" dxfId="12058" priority="4426" operator="lessThan">
      <formula>$C$4</formula>
    </cfRule>
  </conditionalFormatting>
  <conditionalFormatting sqref="BK28">
    <cfRule type="cellIs" dxfId="12057" priority="4427" operator="lessThan">
      <formula>$C$4</formula>
    </cfRule>
  </conditionalFormatting>
  <conditionalFormatting sqref="BK29">
    <cfRule type="cellIs" dxfId="12056" priority="4428" operator="lessThan">
      <formula>$C$4</formula>
    </cfRule>
  </conditionalFormatting>
  <conditionalFormatting sqref="BK29">
    <cfRule type="cellIs" dxfId="12055" priority="4429" operator="lessThan">
      <formula>$C$4</formula>
    </cfRule>
  </conditionalFormatting>
  <conditionalFormatting sqref="BK30">
    <cfRule type="cellIs" dxfId="12054" priority="4430" operator="lessThan">
      <formula>$C$4</formula>
    </cfRule>
  </conditionalFormatting>
  <conditionalFormatting sqref="BK30">
    <cfRule type="cellIs" dxfId="12053" priority="4431" operator="lessThan">
      <formula>$C$4</formula>
    </cfRule>
  </conditionalFormatting>
  <conditionalFormatting sqref="BK31">
    <cfRule type="cellIs" dxfId="12052" priority="4432" operator="lessThan">
      <formula>$C$4</formula>
    </cfRule>
  </conditionalFormatting>
  <conditionalFormatting sqref="BK31">
    <cfRule type="cellIs" dxfId="12051" priority="4433" operator="lessThan">
      <formula>$C$4</formula>
    </cfRule>
  </conditionalFormatting>
  <conditionalFormatting sqref="BK32">
    <cfRule type="cellIs" dxfId="12050" priority="4434" operator="lessThan">
      <formula>$C$4</formula>
    </cfRule>
  </conditionalFormatting>
  <conditionalFormatting sqref="BK32">
    <cfRule type="cellIs" dxfId="12049" priority="4435" operator="lessThan">
      <formula>$C$4</formula>
    </cfRule>
  </conditionalFormatting>
  <conditionalFormatting sqref="BK33">
    <cfRule type="cellIs" dxfId="12048" priority="4436" operator="lessThan">
      <formula>$C$4</formula>
    </cfRule>
  </conditionalFormatting>
  <conditionalFormatting sqref="BK33">
    <cfRule type="cellIs" dxfId="12047" priority="4437" operator="lessThan">
      <formula>$C$4</formula>
    </cfRule>
  </conditionalFormatting>
  <conditionalFormatting sqref="BK34">
    <cfRule type="cellIs" dxfId="12046" priority="4438" operator="lessThan">
      <formula>$C$4</formula>
    </cfRule>
  </conditionalFormatting>
  <conditionalFormatting sqref="BK34">
    <cfRule type="cellIs" dxfId="12045" priority="4439" operator="lessThan">
      <formula>$C$4</formula>
    </cfRule>
  </conditionalFormatting>
  <conditionalFormatting sqref="BK35">
    <cfRule type="cellIs" dxfId="12044" priority="4440" operator="lessThan">
      <formula>$C$4</formula>
    </cfRule>
  </conditionalFormatting>
  <conditionalFormatting sqref="BK35">
    <cfRule type="cellIs" dxfId="12043" priority="4441" operator="lessThan">
      <formula>$C$4</formula>
    </cfRule>
  </conditionalFormatting>
  <conditionalFormatting sqref="BK36">
    <cfRule type="cellIs" dxfId="12042" priority="4442" operator="lessThan">
      <formula>$C$4</formula>
    </cfRule>
  </conditionalFormatting>
  <conditionalFormatting sqref="BK36">
    <cfRule type="cellIs" dxfId="12041" priority="4443" operator="lessThan">
      <formula>$C$4</formula>
    </cfRule>
  </conditionalFormatting>
  <conditionalFormatting sqref="BK37">
    <cfRule type="cellIs" dxfId="12040" priority="4444" operator="lessThan">
      <formula>$C$4</formula>
    </cfRule>
  </conditionalFormatting>
  <conditionalFormatting sqref="BK37">
    <cfRule type="cellIs" dxfId="12039" priority="4445" operator="lessThan">
      <formula>$C$4</formula>
    </cfRule>
  </conditionalFormatting>
  <conditionalFormatting sqref="BK38">
    <cfRule type="cellIs" dxfId="12038" priority="4446" operator="lessThan">
      <formula>$C$4</formula>
    </cfRule>
  </conditionalFormatting>
  <conditionalFormatting sqref="BK38">
    <cfRule type="cellIs" dxfId="12037" priority="4447" operator="lessThan">
      <formula>$C$4</formula>
    </cfRule>
  </conditionalFormatting>
  <conditionalFormatting sqref="BK39">
    <cfRule type="cellIs" dxfId="12036" priority="4448" operator="lessThan">
      <formula>$C$4</formula>
    </cfRule>
  </conditionalFormatting>
  <conditionalFormatting sqref="BK39">
    <cfRule type="cellIs" dxfId="12035" priority="4449" operator="lessThan">
      <formula>$C$4</formula>
    </cfRule>
  </conditionalFormatting>
  <conditionalFormatting sqref="BK40">
    <cfRule type="cellIs" dxfId="12034" priority="4450" operator="lessThan">
      <formula>$C$4</formula>
    </cfRule>
  </conditionalFormatting>
  <conditionalFormatting sqref="BK40">
    <cfRule type="cellIs" dxfId="12033" priority="4451" operator="lessThan">
      <formula>$C$4</formula>
    </cfRule>
  </conditionalFormatting>
  <conditionalFormatting sqref="BK41">
    <cfRule type="cellIs" dxfId="12032" priority="4452" operator="lessThan">
      <formula>$C$4</formula>
    </cfRule>
  </conditionalFormatting>
  <conditionalFormatting sqref="BK41">
    <cfRule type="cellIs" dxfId="12031" priority="4453" operator="lessThan">
      <formula>$C$4</formula>
    </cfRule>
  </conditionalFormatting>
  <conditionalFormatting sqref="BK42">
    <cfRule type="cellIs" dxfId="12030" priority="4454" operator="lessThan">
      <formula>$C$4</formula>
    </cfRule>
  </conditionalFormatting>
  <conditionalFormatting sqref="BK42">
    <cfRule type="cellIs" dxfId="12029" priority="4455" operator="lessThan">
      <formula>$C$4</formula>
    </cfRule>
  </conditionalFormatting>
  <conditionalFormatting sqref="BK43">
    <cfRule type="cellIs" dxfId="12028" priority="4456" operator="lessThan">
      <formula>$C$4</formula>
    </cfRule>
  </conditionalFormatting>
  <conditionalFormatting sqref="BK43">
    <cfRule type="cellIs" dxfId="12027" priority="4457" operator="lessThan">
      <formula>$C$4</formula>
    </cfRule>
  </conditionalFormatting>
  <conditionalFormatting sqref="BK44">
    <cfRule type="cellIs" dxfId="12026" priority="4458" operator="lessThan">
      <formula>$C$4</formula>
    </cfRule>
  </conditionalFormatting>
  <conditionalFormatting sqref="BK44">
    <cfRule type="cellIs" dxfId="12025" priority="4459" operator="lessThan">
      <formula>$C$4</formula>
    </cfRule>
  </conditionalFormatting>
  <conditionalFormatting sqref="BK45">
    <cfRule type="cellIs" dxfId="12024" priority="4460" operator="lessThan">
      <formula>$C$4</formula>
    </cfRule>
  </conditionalFormatting>
  <conditionalFormatting sqref="BK45">
    <cfRule type="cellIs" dxfId="12023" priority="4461" operator="lessThan">
      <formula>$C$4</formula>
    </cfRule>
  </conditionalFormatting>
  <conditionalFormatting sqref="BK46">
    <cfRule type="cellIs" dxfId="12022" priority="4462" operator="lessThan">
      <formula>$C$4</formula>
    </cfRule>
  </conditionalFormatting>
  <conditionalFormatting sqref="BK46">
    <cfRule type="cellIs" dxfId="12021" priority="4463" operator="lessThan">
      <formula>$C$4</formula>
    </cfRule>
  </conditionalFormatting>
  <conditionalFormatting sqref="BK47">
    <cfRule type="cellIs" dxfId="12020" priority="4464" operator="lessThan">
      <formula>$C$4</formula>
    </cfRule>
  </conditionalFormatting>
  <conditionalFormatting sqref="BK47">
    <cfRule type="cellIs" dxfId="12019" priority="4465" operator="lessThan">
      <formula>$C$4</formula>
    </cfRule>
  </conditionalFormatting>
  <conditionalFormatting sqref="BK48">
    <cfRule type="cellIs" dxfId="12018" priority="4466" operator="lessThan">
      <formula>$C$4</formula>
    </cfRule>
  </conditionalFormatting>
  <conditionalFormatting sqref="BK48">
    <cfRule type="cellIs" dxfId="12017" priority="4467" operator="lessThan">
      <formula>$C$4</formula>
    </cfRule>
  </conditionalFormatting>
  <conditionalFormatting sqref="BK49">
    <cfRule type="cellIs" dxfId="12016" priority="4468" operator="lessThan">
      <formula>$C$4</formula>
    </cfRule>
  </conditionalFormatting>
  <conditionalFormatting sqref="BK49">
    <cfRule type="cellIs" dxfId="12015" priority="4469" operator="lessThan">
      <formula>$C$4</formula>
    </cfRule>
  </conditionalFormatting>
  <conditionalFormatting sqref="BK50">
    <cfRule type="cellIs" dxfId="12014" priority="4470" operator="lessThan">
      <formula>$C$4</formula>
    </cfRule>
  </conditionalFormatting>
  <conditionalFormatting sqref="BK50">
    <cfRule type="cellIs" dxfId="12013" priority="4471" operator="lessThan">
      <formula>$C$4</formula>
    </cfRule>
  </conditionalFormatting>
  <conditionalFormatting sqref="BK51">
    <cfRule type="cellIs" dxfId="12012" priority="4472" operator="lessThan">
      <formula>$C$4</formula>
    </cfRule>
  </conditionalFormatting>
  <conditionalFormatting sqref="BK51">
    <cfRule type="cellIs" dxfId="12011" priority="4473" operator="lessThan">
      <formula>$C$4</formula>
    </cfRule>
  </conditionalFormatting>
  <conditionalFormatting sqref="BK52">
    <cfRule type="cellIs" dxfId="12010" priority="4474" operator="lessThan">
      <formula>$C$4</formula>
    </cfRule>
  </conditionalFormatting>
  <conditionalFormatting sqref="BK52">
    <cfRule type="cellIs" dxfId="12009" priority="4475" operator="lessThan">
      <formula>$C$4</formula>
    </cfRule>
  </conditionalFormatting>
  <conditionalFormatting sqref="BK53">
    <cfRule type="cellIs" dxfId="12008" priority="4476" operator="lessThan">
      <formula>$C$4</formula>
    </cfRule>
  </conditionalFormatting>
  <conditionalFormatting sqref="BK53">
    <cfRule type="cellIs" dxfId="12007" priority="4477" operator="lessThan">
      <formula>$C$4</formula>
    </cfRule>
  </conditionalFormatting>
  <conditionalFormatting sqref="BK54">
    <cfRule type="cellIs" dxfId="12006" priority="4478" operator="lessThan">
      <formula>$C$4</formula>
    </cfRule>
  </conditionalFormatting>
  <conditionalFormatting sqref="BK54">
    <cfRule type="cellIs" dxfId="12005" priority="4479" operator="lessThan">
      <formula>$C$4</formula>
    </cfRule>
  </conditionalFormatting>
  <conditionalFormatting sqref="BK55">
    <cfRule type="cellIs" dxfId="12004" priority="4480" operator="lessThan">
      <formula>$C$4</formula>
    </cfRule>
  </conditionalFormatting>
  <conditionalFormatting sqref="BK55">
    <cfRule type="cellIs" dxfId="12003" priority="4481" operator="lessThan">
      <formula>$C$4</formula>
    </cfRule>
  </conditionalFormatting>
  <conditionalFormatting sqref="BK56">
    <cfRule type="cellIs" dxfId="12002" priority="4482" operator="lessThan">
      <formula>$C$4</formula>
    </cfRule>
  </conditionalFormatting>
  <conditionalFormatting sqref="BK56">
    <cfRule type="cellIs" dxfId="12001" priority="4483" operator="lessThan">
      <formula>$C$4</formula>
    </cfRule>
  </conditionalFormatting>
  <conditionalFormatting sqref="BK57">
    <cfRule type="cellIs" dxfId="12000" priority="4484" operator="lessThan">
      <formula>$C$4</formula>
    </cfRule>
  </conditionalFormatting>
  <conditionalFormatting sqref="BK57">
    <cfRule type="cellIs" dxfId="11999" priority="4485" operator="lessThan">
      <formula>$C$4</formula>
    </cfRule>
  </conditionalFormatting>
  <conditionalFormatting sqref="BK58">
    <cfRule type="cellIs" dxfId="11998" priority="4486" operator="lessThan">
      <formula>$C$4</formula>
    </cfRule>
  </conditionalFormatting>
  <conditionalFormatting sqref="BK58">
    <cfRule type="cellIs" dxfId="11997" priority="4487" operator="lessThan">
      <formula>$C$4</formula>
    </cfRule>
  </conditionalFormatting>
  <conditionalFormatting sqref="BK59">
    <cfRule type="cellIs" dxfId="11996" priority="4488" operator="lessThan">
      <formula>$C$4</formula>
    </cfRule>
  </conditionalFormatting>
  <conditionalFormatting sqref="BK59">
    <cfRule type="cellIs" dxfId="11995" priority="4489" operator="lessThan">
      <formula>$C$4</formula>
    </cfRule>
  </conditionalFormatting>
  <conditionalFormatting sqref="BK60">
    <cfRule type="cellIs" dxfId="11994" priority="4490" operator="lessThan">
      <formula>$C$4</formula>
    </cfRule>
  </conditionalFormatting>
  <conditionalFormatting sqref="BK60">
    <cfRule type="cellIs" dxfId="11993" priority="4491" operator="lessThan">
      <formula>$C$4</formula>
    </cfRule>
  </conditionalFormatting>
  <conditionalFormatting sqref="BL11">
    <cfRule type="cellIs" dxfId="11992" priority="4492" operator="lessThan">
      <formula>$C$4</formula>
    </cfRule>
  </conditionalFormatting>
  <conditionalFormatting sqref="BL11">
    <cfRule type="cellIs" dxfId="11991" priority="4493" operator="lessThan">
      <formula>$C$4</formula>
    </cfRule>
  </conditionalFormatting>
  <conditionalFormatting sqref="BL12">
    <cfRule type="cellIs" dxfId="11990" priority="4494" operator="lessThan">
      <formula>$C$4</formula>
    </cfRule>
  </conditionalFormatting>
  <conditionalFormatting sqref="BL12">
    <cfRule type="cellIs" dxfId="11989" priority="4495" operator="lessThan">
      <formula>$C$4</formula>
    </cfRule>
  </conditionalFormatting>
  <conditionalFormatting sqref="BL13">
    <cfRule type="cellIs" dxfId="11988" priority="4496" operator="lessThan">
      <formula>$C$4</formula>
    </cfRule>
  </conditionalFormatting>
  <conditionalFormatting sqref="BL13">
    <cfRule type="cellIs" dxfId="11987" priority="4497" operator="lessThan">
      <formula>$C$4</formula>
    </cfRule>
  </conditionalFormatting>
  <conditionalFormatting sqref="BL14">
    <cfRule type="cellIs" dxfId="11986" priority="4498" operator="lessThan">
      <formula>$C$4</formula>
    </cfRule>
  </conditionalFormatting>
  <conditionalFormatting sqref="BL14">
    <cfRule type="cellIs" dxfId="11985" priority="4499" operator="lessThan">
      <formula>$C$4</formula>
    </cfRule>
  </conditionalFormatting>
  <conditionalFormatting sqref="BL15">
    <cfRule type="cellIs" dxfId="11984" priority="4500" operator="lessThan">
      <formula>$C$4</formula>
    </cfRule>
  </conditionalFormatting>
  <conditionalFormatting sqref="BL15">
    <cfRule type="cellIs" dxfId="11983" priority="4501" operator="lessThan">
      <formula>$C$4</formula>
    </cfRule>
  </conditionalFormatting>
  <conditionalFormatting sqref="BL16">
    <cfRule type="cellIs" dxfId="11982" priority="4502" operator="lessThan">
      <formula>$C$4</formula>
    </cfRule>
  </conditionalFormatting>
  <conditionalFormatting sqref="BL16">
    <cfRule type="cellIs" dxfId="11981" priority="4503" operator="lessThan">
      <formula>$C$4</formula>
    </cfRule>
  </conditionalFormatting>
  <conditionalFormatting sqref="BL17">
    <cfRule type="cellIs" dxfId="11980" priority="4504" operator="lessThan">
      <formula>$C$4</formula>
    </cfRule>
  </conditionalFormatting>
  <conditionalFormatting sqref="BL17">
    <cfRule type="cellIs" dxfId="11979" priority="4505" operator="lessThan">
      <formula>$C$4</formula>
    </cfRule>
  </conditionalFormatting>
  <conditionalFormatting sqref="BL18">
    <cfRule type="cellIs" dxfId="11978" priority="4506" operator="lessThan">
      <formula>$C$4</formula>
    </cfRule>
  </conditionalFormatting>
  <conditionalFormatting sqref="BL18">
    <cfRule type="cellIs" dxfId="11977" priority="4507" operator="lessThan">
      <formula>$C$4</formula>
    </cfRule>
  </conditionalFormatting>
  <conditionalFormatting sqref="BL19">
    <cfRule type="cellIs" dxfId="11976" priority="4508" operator="lessThan">
      <formula>$C$4</formula>
    </cfRule>
  </conditionalFormatting>
  <conditionalFormatting sqref="BL19">
    <cfRule type="cellIs" dxfId="11975" priority="4509" operator="lessThan">
      <formula>$C$4</formula>
    </cfRule>
  </conditionalFormatting>
  <conditionalFormatting sqref="BL20">
    <cfRule type="cellIs" dxfId="11974" priority="4510" operator="lessThan">
      <formula>$C$4</formula>
    </cfRule>
  </conditionalFormatting>
  <conditionalFormatting sqref="BL20">
    <cfRule type="cellIs" dxfId="11973" priority="4511" operator="lessThan">
      <formula>$C$4</formula>
    </cfRule>
  </conditionalFormatting>
  <conditionalFormatting sqref="BL21">
    <cfRule type="cellIs" dxfId="11972" priority="4512" operator="lessThan">
      <formula>$C$4</formula>
    </cfRule>
  </conditionalFormatting>
  <conditionalFormatting sqref="BL21">
    <cfRule type="cellIs" dxfId="11971" priority="4513" operator="lessThan">
      <formula>$C$4</formula>
    </cfRule>
  </conditionalFormatting>
  <conditionalFormatting sqref="BL22">
    <cfRule type="cellIs" dxfId="11970" priority="4514" operator="lessThan">
      <formula>$C$4</formula>
    </cfRule>
  </conditionalFormatting>
  <conditionalFormatting sqref="BL22">
    <cfRule type="cellIs" dxfId="11969" priority="4515" operator="lessThan">
      <formula>$C$4</formula>
    </cfRule>
  </conditionalFormatting>
  <conditionalFormatting sqref="BL23">
    <cfRule type="cellIs" dxfId="11968" priority="4516" operator="lessThan">
      <formula>$C$4</formula>
    </cfRule>
  </conditionalFormatting>
  <conditionalFormatting sqref="BL23">
    <cfRule type="cellIs" dxfId="11967" priority="4517" operator="lessThan">
      <formula>$C$4</formula>
    </cfRule>
  </conditionalFormatting>
  <conditionalFormatting sqref="BL24">
    <cfRule type="cellIs" dxfId="11966" priority="4518" operator="lessThan">
      <formula>$C$4</formula>
    </cfRule>
  </conditionalFormatting>
  <conditionalFormatting sqref="BL24">
    <cfRule type="cellIs" dxfId="11965" priority="4519" operator="lessThan">
      <formula>$C$4</formula>
    </cfRule>
  </conditionalFormatting>
  <conditionalFormatting sqref="BL25">
    <cfRule type="cellIs" dxfId="11964" priority="4520" operator="lessThan">
      <formula>$C$4</formula>
    </cfRule>
  </conditionalFormatting>
  <conditionalFormatting sqref="BL25">
    <cfRule type="cellIs" dxfId="11963" priority="4521" operator="lessThan">
      <formula>$C$4</formula>
    </cfRule>
  </conditionalFormatting>
  <conditionalFormatting sqref="BL26">
    <cfRule type="cellIs" dxfId="11962" priority="4522" operator="lessThan">
      <formula>$C$4</formula>
    </cfRule>
  </conditionalFormatting>
  <conditionalFormatting sqref="BL26">
    <cfRule type="cellIs" dxfId="11961" priority="4523" operator="lessThan">
      <formula>$C$4</formula>
    </cfRule>
  </conditionalFormatting>
  <conditionalFormatting sqref="BL27">
    <cfRule type="cellIs" dxfId="11960" priority="4524" operator="lessThan">
      <formula>$C$4</formula>
    </cfRule>
  </conditionalFormatting>
  <conditionalFormatting sqref="BL27">
    <cfRule type="cellIs" dxfId="11959" priority="4525" operator="lessThan">
      <formula>$C$4</formula>
    </cfRule>
  </conditionalFormatting>
  <conditionalFormatting sqref="BL28">
    <cfRule type="cellIs" dxfId="11958" priority="4526" operator="lessThan">
      <formula>$C$4</formula>
    </cfRule>
  </conditionalFormatting>
  <conditionalFormatting sqref="BL28">
    <cfRule type="cellIs" dxfId="11957" priority="4527" operator="lessThan">
      <formula>$C$4</formula>
    </cfRule>
  </conditionalFormatting>
  <conditionalFormatting sqref="BL29">
    <cfRule type="cellIs" dxfId="11956" priority="4528" operator="lessThan">
      <formula>$C$4</formula>
    </cfRule>
  </conditionalFormatting>
  <conditionalFormatting sqref="BL29">
    <cfRule type="cellIs" dxfId="11955" priority="4529" operator="lessThan">
      <formula>$C$4</formula>
    </cfRule>
  </conditionalFormatting>
  <conditionalFormatting sqref="BL30">
    <cfRule type="cellIs" dxfId="11954" priority="4530" operator="lessThan">
      <formula>$C$4</formula>
    </cfRule>
  </conditionalFormatting>
  <conditionalFormatting sqref="BL30">
    <cfRule type="cellIs" dxfId="11953" priority="4531" operator="lessThan">
      <formula>$C$4</formula>
    </cfRule>
  </conditionalFormatting>
  <conditionalFormatting sqref="BL31">
    <cfRule type="cellIs" dxfId="11952" priority="4532" operator="lessThan">
      <formula>$C$4</formula>
    </cfRule>
  </conditionalFormatting>
  <conditionalFormatting sqref="BL31">
    <cfRule type="cellIs" dxfId="11951" priority="4533" operator="lessThan">
      <formula>$C$4</formula>
    </cfRule>
  </conditionalFormatting>
  <conditionalFormatting sqref="BL32">
    <cfRule type="cellIs" dxfId="11950" priority="4534" operator="lessThan">
      <formula>$C$4</formula>
    </cfRule>
  </conditionalFormatting>
  <conditionalFormatting sqref="BL32">
    <cfRule type="cellIs" dxfId="11949" priority="4535" operator="lessThan">
      <formula>$C$4</formula>
    </cfRule>
  </conditionalFormatting>
  <conditionalFormatting sqref="BL33">
    <cfRule type="cellIs" dxfId="11948" priority="4536" operator="lessThan">
      <formula>$C$4</formula>
    </cfRule>
  </conditionalFormatting>
  <conditionalFormatting sqref="BL33">
    <cfRule type="cellIs" dxfId="11947" priority="4537" operator="lessThan">
      <formula>$C$4</formula>
    </cfRule>
  </conditionalFormatting>
  <conditionalFormatting sqref="BL34">
    <cfRule type="cellIs" dxfId="11946" priority="4538" operator="lessThan">
      <formula>$C$4</formula>
    </cfRule>
  </conditionalFormatting>
  <conditionalFormatting sqref="BL34">
    <cfRule type="cellIs" dxfId="11945" priority="4539" operator="lessThan">
      <formula>$C$4</formula>
    </cfRule>
  </conditionalFormatting>
  <conditionalFormatting sqref="BL35">
    <cfRule type="cellIs" dxfId="11944" priority="4540" operator="lessThan">
      <formula>$C$4</formula>
    </cfRule>
  </conditionalFormatting>
  <conditionalFormatting sqref="BL35">
    <cfRule type="cellIs" dxfId="11943" priority="4541" operator="lessThan">
      <formula>$C$4</formula>
    </cfRule>
  </conditionalFormatting>
  <conditionalFormatting sqref="BL36">
    <cfRule type="cellIs" dxfId="11942" priority="4542" operator="lessThan">
      <formula>$C$4</formula>
    </cfRule>
  </conditionalFormatting>
  <conditionalFormatting sqref="BL36">
    <cfRule type="cellIs" dxfId="11941" priority="4543" operator="lessThan">
      <formula>$C$4</formula>
    </cfRule>
  </conditionalFormatting>
  <conditionalFormatting sqref="BL37">
    <cfRule type="cellIs" dxfId="11940" priority="4544" operator="lessThan">
      <formula>$C$4</formula>
    </cfRule>
  </conditionalFormatting>
  <conditionalFormatting sqref="BL37">
    <cfRule type="cellIs" dxfId="11939" priority="4545" operator="lessThan">
      <formula>$C$4</formula>
    </cfRule>
  </conditionalFormatting>
  <conditionalFormatting sqref="BL38">
    <cfRule type="cellIs" dxfId="11938" priority="4546" operator="lessThan">
      <formula>$C$4</formula>
    </cfRule>
  </conditionalFormatting>
  <conditionalFormatting sqref="BL38">
    <cfRule type="cellIs" dxfId="11937" priority="4547" operator="lessThan">
      <formula>$C$4</formula>
    </cfRule>
  </conditionalFormatting>
  <conditionalFormatting sqref="BL39">
    <cfRule type="cellIs" dxfId="11936" priority="4548" operator="lessThan">
      <formula>$C$4</formula>
    </cfRule>
  </conditionalFormatting>
  <conditionalFormatting sqref="BL39">
    <cfRule type="cellIs" dxfId="11935" priority="4549" operator="lessThan">
      <formula>$C$4</formula>
    </cfRule>
  </conditionalFormatting>
  <conditionalFormatting sqref="BL40">
    <cfRule type="cellIs" dxfId="11934" priority="4550" operator="lessThan">
      <formula>$C$4</formula>
    </cfRule>
  </conditionalFormatting>
  <conditionalFormatting sqref="BL40">
    <cfRule type="cellIs" dxfId="11933" priority="4551" operator="lessThan">
      <formula>$C$4</formula>
    </cfRule>
  </conditionalFormatting>
  <conditionalFormatting sqref="BL41">
    <cfRule type="cellIs" dxfId="11932" priority="4552" operator="lessThan">
      <formula>$C$4</formula>
    </cfRule>
  </conditionalFormatting>
  <conditionalFormatting sqref="BL41">
    <cfRule type="cellIs" dxfId="11931" priority="4553" operator="lessThan">
      <formula>$C$4</formula>
    </cfRule>
  </conditionalFormatting>
  <conditionalFormatting sqref="BL42">
    <cfRule type="cellIs" dxfId="11930" priority="4554" operator="lessThan">
      <formula>$C$4</formula>
    </cfRule>
  </conditionalFormatting>
  <conditionalFormatting sqref="BL42">
    <cfRule type="cellIs" dxfId="11929" priority="4555" operator="lessThan">
      <formula>$C$4</formula>
    </cfRule>
  </conditionalFormatting>
  <conditionalFormatting sqref="BL43">
    <cfRule type="cellIs" dxfId="11928" priority="4556" operator="lessThan">
      <formula>$C$4</formula>
    </cfRule>
  </conditionalFormatting>
  <conditionalFormatting sqref="BL43">
    <cfRule type="cellIs" dxfId="11927" priority="4557" operator="lessThan">
      <formula>$C$4</formula>
    </cfRule>
  </conditionalFormatting>
  <conditionalFormatting sqref="BL44">
    <cfRule type="cellIs" dxfId="11926" priority="4558" operator="lessThan">
      <formula>$C$4</formula>
    </cfRule>
  </conditionalFormatting>
  <conditionalFormatting sqref="BL44">
    <cfRule type="cellIs" dxfId="11925" priority="4559" operator="lessThan">
      <formula>$C$4</formula>
    </cfRule>
  </conditionalFormatting>
  <conditionalFormatting sqref="BL45">
    <cfRule type="cellIs" dxfId="11924" priority="4560" operator="lessThan">
      <formula>$C$4</formula>
    </cfRule>
  </conditionalFormatting>
  <conditionalFormatting sqref="BL45">
    <cfRule type="cellIs" dxfId="11923" priority="4561" operator="lessThan">
      <formula>$C$4</formula>
    </cfRule>
  </conditionalFormatting>
  <conditionalFormatting sqref="BL46">
    <cfRule type="cellIs" dxfId="11922" priority="4562" operator="lessThan">
      <formula>$C$4</formula>
    </cfRule>
  </conditionalFormatting>
  <conditionalFormatting sqref="BL46">
    <cfRule type="cellIs" dxfId="11921" priority="4563" operator="lessThan">
      <formula>$C$4</formula>
    </cfRule>
  </conditionalFormatting>
  <conditionalFormatting sqref="BL47">
    <cfRule type="cellIs" dxfId="11920" priority="4564" operator="lessThan">
      <formula>$C$4</formula>
    </cfRule>
  </conditionalFormatting>
  <conditionalFormatting sqref="BL47">
    <cfRule type="cellIs" dxfId="11919" priority="4565" operator="lessThan">
      <formula>$C$4</formula>
    </cfRule>
  </conditionalFormatting>
  <conditionalFormatting sqref="BL48">
    <cfRule type="cellIs" dxfId="11918" priority="4566" operator="lessThan">
      <formula>$C$4</formula>
    </cfRule>
  </conditionalFormatting>
  <conditionalFormatting sqref="BL48">
    <cfRule type="cellIs" dxfId="11917" priority="4567" operator="lessThan">
      <formula>$C$4</formula>
    </cfRule>
  </conditionalFormatting>
  <conditionalFormatting sqref="BL49">
    <cfRule type="cellIs" dxfId="11916" priority="4568" operator="lessThan">
      <formula>$C$4</formula>
    </cfRule>
  </conditionalFormatting>
  <conditionalFormatting sqref="BL49">
    <cfRule type="cellIs" dxfId="11915" priority="4569" operator="lessThan">
      <formula>$C$4</formula>
    </cfRule>
  </conditionalFormatting>
  <conditionalFormatting sqref="BL50">
    <cfRule type="cellIs" dxfId="11914" priority="4570" operator="lessThan">
      <formula>$C$4</formula>
    </cfRule>
  </conditionalFormatting>
  <conditionalFormatting sqref="BL50">
    <cfRule type="cellIs" dxfId="11913" priority="4571" operator="lessThan">
      <formula>$C$4</formula>
    </cfRule>
  </conditionalFormatting>
  <conditionalFormatting sqref="BL51">
    <cfRule type="cellIs" dxfId="11912" priority="4572" operator="lessThan">
      <formula>$C$4</formula>
    </cfRule>
  </conditionalFormatting>
  <conditionalFormatting sqref="BL51">
    <cfRule type="cellIs" dxfId="11911" priority="4573" operator="lessThan">
      <formula>$C$4</formula>
    </cfRule>
  </conditionalFormatting>
  <conditionalFormatting sqref="BL52">
    <cfRule type="cellIs" dxfId="11910" priority="4574" operator="lessThan">
      <formula>$C$4</formula>
    </cfRule>
  </conditionalFormatting>
  <conditionalFormatting sqref="BL52">
    <cfRule type="cellIs" dxfId="11909" priority="4575" operator="lessThan">
      <formula>$C$4</formula>
    </cfRule>
  </conditionalFormatting>
  <conditionalFormatting sqref="BL53">
    <cfRule type="cellIs" dxfId="11908" priority="4576" operator="lessThan">
      <formula>$C$4</formula>
    </cfRule>
  </conditionalFormatting>
  <conditionalFormatting sqref="BL53">
    <cfRule type="cellIs" dxfId="11907" priority="4577" operator="lessThan">
      <formula>$C$4</formula>
    </cfRule>
  </conditionalFormatting>
  <conditionalFormatting sqref="BL54">
    <cfRule type="cellIs" dxfId="11906" priority="4578" operator="lessThan">
      <formula>$C$4</formula>
    </cfRule>
  </conditionalFormatting>
  <conditionalFormatting sqref="BL54">
    <cfRule type="cellIs" dxfId="11905" priority="4579" operator="lessThan">
      <formula>$C$4</formula>
    </cfRule>
  </conditionalFormatting>
  <conditionalFormatting sqref="BL55">
    <cfRule type="cellIs" dxfId="11904" priority="4580" operator="lessThan">
      <formula>$C$4</formula>
    </cfRule>
  </conditionalFormatting>
  <conditionalFormatting sqref="BL55">
    <cfRule type="cellIs" dxfId="11903" priority="4581" operator="lessThan">
      <formula>$C$4</formula>
    </cfRule>
  </conditionalFormatting>
  <conditionalFormatting sqref="BL56">
    <cfRule type="cellIs" dxfId="11902" priority="4582" operator="lessThan">
      <formula>$C$4</formula>
    </cfRule>
  </conditionalFormatting>
  <conditionalFormatting sqref="BL56">
    <cfRule type="cellIs" dxfId="11901" priority="4583" operator="lessThan">
      <formula>$C$4</formula>
    </cfRule>
  </conditionalFormatting>
  <conditionalFormatting sqref="BL57">
    <cfRule type="cellIs" dxfId="11900" priority="4584" operator="lessThan">
      <formula>$C$4</formula>
    </cfRule>
  </conditionalFormatting>
  <conditionalFormatting sqref="BL57">
    <cfRule type="cellIs" dxfId="11899" priority="4585" operator="lessThan">
      <formula>$C$4</formula>
    </cfRule>
  </conditionalFormatting>
  <conditionalFormatting sqref="BL58">
    <cfRule type="cellIs" dxfId="11898" priority="4586" operator="lessThan">
      <formula>$C$4</formula>
    </cfRule>
  </conditionalFormatting>
  <conditionalFormatting sqref="BL58">
    <cfRule type="cellIs" dxfId="11897" priority="4587" operator="lessThan">
      <formula>$C$4</formula>
    </cfRule>
  </conditionalFormatting>
  <conditionalFormatting sqref="BL59">
    <cfRule type="cellIs" dxfId="11896" priority="4588" operator="lessThan">
      <formula>$C$4</formula>
    </cfRule>
  </conditionalFormatting>
  <conditionalFormatting sqref="BL59">
    <cfRule type="cellIs" dxfId="11895" priority="4589" operator="lessThan">
      <formula>$C$4</formula>
    </cfRule>
  </conditionalFormatting>
  <conditionalFormatting sqref="BL60">
    <cfRule type="cellIs" dxfId="11894" priority="4590" operator="lessThan">
      <formula>$C$4</formula>
    </cfRule>
  </conditionalFormatting>
  <conditionalFormatting sqref="BL60">
    <cfRule type="cellIs" dxfId="11893" priority="4591" operator="lessThan">
      <formula>$C$4</formula>
    </cfRule>
  </conditionalFormatting>
  <conditionalFormatting sqref="BM11">
    <cfRule type="cellIs" dxfId="11892" priority="4592" operator="lessThan">
      <formula>$C$4</formula>
    </cfRule>
  </conditionalFormatting>
  <conditionalFormatting sqref="BM11">
    <cfRule type="cellIs" dxfId="11891" priority="4593" operator="lessThan">
      <formula>$C$4</formula>
    </cfRule>
  </conditionalFormatting>
  <conditionalFormatting sqref="BM12">
    <cfRule type="cellIs" dxfId="11890" priority="4594" operator="lessThan">
      <formula>$C$4</formula>
    </cfRule>
  </conditionalFormatting>
  <conditionalFormatting sqref="BM12">
    <cfRule type="cellIs" dxfId="11889" priority="4595" operator="lessThan">
      <formula>$C$4</formula>
    </cfRule>
  </conditionalFormatting>
  <conditionalFormatting sqref="BM13">
    <cfRule type="cellIs" dxfId="11888" priority="4596" operator="lessThan">
      <formula>$C$4</formula>
    </cfRule>
  </conditionalFormatting>
  <conditionalFormatting sqref="BM13">
    <cfRule type="cellIs" dxfId="11887" priority="4597" operator="lessThan">
      <formula>$C$4</formula>
    </cfRule>
  </conditionalFormatting>
  <conditionalFormatting sqref="BM14">
    <cfRule type="cellIs" dxfId="11886" priority="4598" operator="lessThan">
      <formula>$C$4</formula>
    </cfRule>
  </conditionalFormatting>
  <conditionalFormatting sqref="BM14">
    <cfRule type="cellIs" dxfId="11885" priority="4599" operator="lessThan">
      <formula>$C$4</formula>
    </cfRule>
  </conditionalFormatting>
  <conditionalFormatting sqref="BM15">
    <cfRule type="cellIs" dxfId="11884" priority="4600" operator="lessThan">
      <formula>$C$4</formula>
    </cfRule>
  </conditionalFormatting>
  <conditionalFormatting sqref="BM15">
    <cfRule type="cellIs" dxfId="11883" priority="4601" operator="lessThan">
      <formula>$C$4</formula>
    </cfRule>
  </conditionalFormatting>
  <conditionalFormatting sqref="BM16">
    <cfRule type="cellIs" dxfId="11882" priority="4602" operator="lessThan">
      <formula>$C$4</formula>
    </cfRule>
  </conditionalFormatting>
  <conditionalFormatting sqref="BM16">
    <cfRule type="cellIs" dxfId="11881" priority="4603" operator="lessThan">
      <formula>$C$4</formula>
    </cfRule>
  </conditionalFormatting>
  <conditionalFormatting sqref="BM17">
    <cfRule type="cellIs" dxfId="11880" priority="4604" operator="lessThan">
      <formula>$C$4</formula>
    </cfRule>
  </conditionalFormatting>
  <conditionalFormatting sqref="BM17">
    <cfRule type="cellIs" dxfId="11879" priority="4605" operator="lessThan">
      <formula>$C$4</formula>
    </cfRule>
  </conditionalFormatting>
  <conditionalFormatting sqref="BM18">
    <cfRule type="cellIs" dxfId="11878" priority="4606" operator="lessThan">
      <formula>$C$4</formula>
    </cfRule>
  </conditionalFormatting>
  <conditionalFormatting sqref="BM18">
    <cfRule type="cellIs" dxfId="11877" priority="4607" operator="lessThan">
      <formula>$C$4</formula>
    </cfRule>
  </conditionalFormatting>
  <conditionalFormatting sqref="BM19">
    <cfRule type="cellIs" dxfId="11876" priority="4608" operator="lessThan">
      <formula>$C$4</formula>
    </cfRule>
  </conditionalFormatting>
  <conditionalFormatting sqref="BM19">
    <cfRule type="cellIs" dxfId="11875" priority="4609" operator="lessThan">
      <formula>$C$4</formula>
    </cfRule>
  </conditionalFormatting>
  <conditionalFormatting sqref="BM20">
    <cfRule type="cellIs" dxfId="11874" priority="4610" operator="lessThan">
      <formula>$C$4</formula>
    </cfRule>
  </conditionalFormatting>
  <conditionalFormatting sqref="BM20">
    <cfRule type="cellIs" dxfId="11873" priority="4611" operator="lessThan">
      <formula>$C$4</formula>
    </cfRule>
  </conditionalFormatting>
  <conditionalFormatting sqref="BM21">
    <cfRule type="cellIs" dxfId="11872" priority="4612" operator="lessThan">
      <formula>$C$4</formula>
    </cfRule>
  </conditionalFormatting>
  <conditionalFormatting sqref="BM21">
    <cfRule type="cellIs" dxfId="11871" priority="4613" operator="lessThan">
      <formula>$C$4</formula>
    </cfRule>
  </conditionalFormatting>
  <conditionalFormatting sqref="BM22">
    <cfRule type="cellIs" dxfId="11870" priority="4614" operator="lessThan">
      <formula>$C$4</formula>
    </cfRule>
  </conditionalFormatting>
  <conditionalFormatting sqref="BM22">
    <cfRule type="cellIs" dxfId="11869" priority="4615" operator="lessThan">
      <formula>$C$4</formula>
    </cfRule>
  </conditionalFormatting>
  <conditionalFormatting sqref="BM23">
    <cfRule type="cellIs" dxfId="11868" priority="4616" operator="lessThan">
      <formula>$C$4</formula>
    </cfRule>
  </conditionalFormatting>
  <conditionalFormatting sqref="BM23">
    <cfRule type="cellIs" dxfId="11867" priority="4617" operator="lessThan">
      <formula>$C$4</formula>
    </cfRule>
  </conditionalFormatting>
  <conditionalFormatting sqref="BM24">
    <cfRule type="cellIs" dxfId="11866" priority="4618" operator="lessThan">
      <formula>$C$4</formula>
    </cfRule>
  </conditionalFormatting>
  <conditionalFormatting sqref="BM24">
    <cfRule type="cellIs" dxfId="11865" priority="4619" operator="lessThan">
      <formula>$C$4</formula>
    </cfRule>
  </conditionalFormatting>
  <conditionalFormatting sqref="BM25">
    <cfRule type="cellIs" dxfId="11864" priority="4620" operator="lessThan">
      <formula>$C$4</formula>
    </cfRule>
  </conditionalFormatting>
  <conditionalFormatting sqref="BM25">
    <cfRule type="cellIs" dxfId="11863" priority="4621" operator="lessThan">
      <formula>$C$4</formula>
    </cfRule>
  </conditionalFormatting>
  <conditionalFormatting sqref="BM26">
    <cfRule type="cellIs" dxfId="11862" priority="4622" operator="lessThan">
      <formula>$C$4</formula>
    </cfRule>
  </conditionalFormatting>
  <conditionalFormatting sqref="BM26">
    <cfRule type="cellIs" dxfId="11861" priority="4623" operator="lessThan">
      <formula>$C$4</formula>
    </cfRule>
  </conditionalFormatting>
  <conditionalFormatting sqref="BM27">
    <cfRule type="cellIs" dxfId="11860" priority="4624" operator="lessThan">
      <formula>$C$4</formula>
    </cfRule>
  </conditionalFormatting>
  <conditionalFormatting sqref="BM27">
    <cfRule type="cellIs" dxfId="11859" priority="4625" operator="lessThan">
      <formula>$C$4</formula>
    </cfRule>
  </conditionalFormatting>
  <conditionalFormatting sqref="BM28">
    <cfRule type="cellIs" dxfId="11858" priority="4626" operator="lessThan">
      <formula>$C$4</formula>
    </cfRule>
  </conditionalFormatting>
  <conditionalFormatting sqref="BM28">
    <cfRule type="cellIs" dxfId="11857" priority="4627" operator="lessThan">
      <formula>$C$4</formula>
    </cfRule>
  </conditionalFormatting>
  <conditionalFormatting sqref="BM29">
    <cfRule type="cellIs" dxfId="11856" priority="4628" operator="lessThan">
      <formula>$C$4</formula>
    </cfRule>
  </conditionalFormatting>
  <conditionalFormatting sqref="BM29">
    <cfRule type="cellIs" dxfId="11855" priority="4629" operator="lessThan">
      <formula>$C$4</formula>
    </cfRule>
  </conditionalFormatting>
  <conditionalFormatting sqref="BM30">
    <cfRule type="cellIs" dxfId="11854" priority="4630" operator="lessThan">
      <formula>$C$4</formula>
    </cfRule>
  </conditionalFormatting>
  <conditionalFormatting sqref="BM30">
    <cfRule type="cellIs" dxfId="11853" priority="4631" operator="lessThan">
      <formula>$C$4</formula>
    </cfRule>
  </conditionalFormatting>
  <conditionalFormatting sqref="BM31">
    <cfRule type="cellIs" dxfId="11852" priority="4632" operator="lessThan">
      <formula>$C$4</formula>
    </cfRule>
  </conditionalFormatting>
  <conditionalFormatting sqref="BM31">
    <cfRule type="cellIs" dxfId="11851" priority="4633" operator="lessThan">
      <formula>$C$4</formula>
    </cfRule>
  </conditionalFormatting>
  <conditionalFormatting sqref="BM32">
    <cfRule type="cellIs" dxfId="11850" priority="4634" operator="lessThan">
      <formula>$C$4</formula>
    </cfRule>
  </conditionalFormatting>
  <conditionalFormatting sqref="BM32">
    <cfRule type="cellIs" dxfId="11849" priority="4635" operator="lessThan">
      <formula>$C$4</formula>
    </cfRule>
  </conditionalFormatting>
  <conditionalFormatting sqref="BM33">
    <cfRule type="cellIs" dxfId="11848" priority="4636" operator="lessThan">
      <formula>$C$4</formula>
    </cfRule>
  </conditionalFormatting>
  <conditionalFormatting sqref="BM33">
    <cfRule type="cellIs" dxfId="11847" priority="4637" operator="lessThan">
      <formula>$C$4</formula>
    </cfRule>
  </conditionalFormatting>
  <conditionalFormatting sqref="BM34">
    <cfRule type="cellIs" dxfId="11846" priority="4638" operator="lessThan">
      <formula>$C$4</formula>
    </cfRule>
  </conditionalFormatting>
  <conditionalFormatting sqref="BM34">
    <cfRule type="cellIs" dxfId="11845" priority="4639" operator="lessThan">
      <formula>$C$4</formula>
    </cfRule>
  </conditionalFormatting>
  <conditionalFormatting sqref="BM35">
    <cfRule type="cellIs" dxfId="11844" priority="4640" operator="lessThan">
      <formula>$C$4</formula>
    </cfRule>
  </conditionalFormatting>
  <conditionalFormatting sqref="BM35">
    <cfRule type="cellIs" dxfId="11843" priority="4641" operator="lessThan">
      <formula>$C$4</formula>
    </cfRule>
  </conditionalFormatting>
  <conditionalFormatting sqref="BM36">
    <cfRule type="cellIs" dxfId="11842" priority="4642" operator="lessThan">
      <formula>$C$4</formula>
    </cfRule>
  </conditionalFormatting>
  <conditionalFormatting sqref="BM36">
    <cfRule type="cellIs" dxfId="11841" priority="4643" operator="lessThan">
      <formula>$C$4</formula>
    </cfRule>
  </conditionalFormatting>
  <conditionalFormatting sqref="BM37">
    <cfRule type="cellIs" dxfId="11840" priority="4644" operator="lessThan">
      <formula>$C$4</formula>
    </cfRule>
  </conditionalFormatting>
  <conditionalFormatting sqref="BM37">
    <cfRule type="cellIs" dxfId="11839" priority="4645" operator="lessThan">
      <formula>$C$4</formula>
    </cfRule>
  </conditionalFormatting>
  <conditionalFormatting sqref="BM38">
    <cfRule type="cellIs" dxfId="11838" priority="4646" operator="lessThan">
      <formula>$C$4</formula>
    </cfRule>
  </conditionalFormatting>
  <conditionalFormatting sqref="BM38">
    <cfRule type="cellIs" dxfId="11837" priority="4647" operator="lessThan">
      <formula>$C$4</formula>
    </cfRule>
  </conditionalFormatting>
  <conditionalFormatting sqref="BM39">
    <cfRule type="cellIs" dxfId="11836" priority="4648" operator="lessThan">
      <formula>$C$4</formula>
    </cfRule>
  </conditionalFormatting>
  <conditionalFormatting sqref="BM39">
    <cfRule type="cellIs" dxfId="11835" priority="4649" operator="lessThan">
      <formula>$C$4</formula>
    </cfRule>
  </conditionalFormatting>
  <conditionalFormatting sqref="BM40">
    <cfRule type="cellIs" dxfId="11834" priority="4650" operator="lessThan">
      <formula>$C$4</formula>
    </cfRule>
  </conditionalFormatting>
  <conditionalFormatting sqref="BM40">
    <cfRule type="cellIs" dxfId="11833" priority="4651" operator="lessThan">
      <formula>$C$4</formula>
    </cfRule>
  </conditionalFormatting>
  <conditionalFormatting sqref="BM41">
    <cfRule type="cellIs" dxfId="11832" priority="4652" operator="lessThan">
      <formula>$C$4</formula>
    </cfRule>
  </conditionalFormatting>
  <conditionalFormatting sqref="BM41">
    <cfRule type="cellIs" dxfId="11831" priority="4653" operator="lessThan">
      <formula>$C$4</formula>
    </cfRule>
  </conditionalFormatting>
  <conditionalFormatting sqref="BM42">
    <cfRule type="cellIs" dxfId="11830" priority="4654" operator="lessThan">
      <formula>$C$4</formula>
    </cfRule>
  </conditionalFormatting>
  <conditionalFormatting sqref="BM42">
    <cfRule type="cellIs" dxfId="11829" priority="4655" operator="lessThan">
      <formula>$C$4</formula>
    </cfRule>
  </conditionalFormatting>
  <conditionalFormatting sqref="BM43">
    <cfRule type="cellIs" dxfId="11828" priority="4656" operator="lessThan">
      <formula>$C$4</formula>
    </cfRule>
  </conditionalFormatting>
  <conditionalFormatting sqref="BM43">
    <cfRule type="cellIs" dxfId="11827" priority="4657" operator="lessThan">
      <formula>$C$4</formula>
    </cfRule>
  </conditionalFormatting>
  <conditionalFormatting sqref="BM44">
    <cfRule type="cellIs" dxfId="11826" priority="4658" operator="lessThan">
      <formula>$C$4</formula>
    </cfRule>
  </conditionalFormatting>
  <conditionalFormatting sqref="BM44">
    <cfRule type="cellIs" dxfId="11825" priority="4659" operator="lessThan">
      <formula>$C$4</formula>
    </cfRule>
  </conditionalFormatting>
  <conditionalFormatting sqref="BM45">
    <cfRule type="cellIs" dxfId="11824" priority="4660" operator="lessThan">
      <formula>$C$4</formula>
    </cfRule>
  </conditionalFormatting>
  <conditionalFormatting sqref="BM45">
    <cfRule type="cellIs" dxfId="11823" priority="4661" operator="lessThan">
      <formula>$C$4</formula>
    </cfRule>
  </conditionalFormatting>
  <conditionalFormatting sqref="BM46">
    <cfRule type="cellIs" dxfId="11822" priority="4662" operator="lessThan">
      <formula>$C$4</formula>
    </cfRule>
  </conditionalFormatting>
  <conditionalFormatting sqref="BM46">
    <cfRule type="cellIs" dxfId="11821" priority="4663" operator="lessThan">
      <formula>$C$4</formula>
    </cfRule>
  </conditionalFormatting>
  <conditionalFormatting sqref="BM47">
    <cfRule type="cellIs" dxfId="11820" priority="4664" operator="lessThan">
      <formula>$C$4</formula>
    </cfRule>
  </conditionalFormatting>
  <conditionalFormatting sqref="BM47">
    <cfRule type="cellIs" dxfId="11819" priority="4665" operator="lessThan">
      <formula>$C$4</formula>
    </cfRule>
  </conditionalFormatting>
  <conditionalFormatting sqref="BM48">
    <cfRule type="cellIs" dxfId="11818" priority="4666" operator="lessThan">
      <formula>$C$4</formula>
    </cfRule>
  </conditionalFormatting>
  <conditionalFormatting sqref="BM48">
    <cfRule type="cellIs" dxfId="11817" priority="4667" operator="lessThan">
      <formula>$C$4</formula>
    </cfRule>
  </conditionalFormatting>
  <conditionalFormatting sqref="BM49">
    <cfRule type="cellIs" dxfId="11816" priority="4668" operator="lessThan">
      <formula>$C$4</formula>
    </cfRule>
  </conditionalFormatting>
  <conditionalFormatting sqref="BM49">
    <cfRule type="cellIs" dxfId="11815" priority="4669" operator="lessThan">
      <formula>$C$4</formula>
    </cfRule>
  </conditionalFormatting>
  <conditionalFormatting sqref="BM50">
    <cfRule type="cellIs" dxfId="11814" priority="4670" operator="lessThan">
      <formula>$C$4</formula>
    </cfRule>
  </conditionalFormatting>
  <conditionalFormatting sqref="BM50">
    <cfRule type="cellIs" dxfId="11813" priority="4671" operator="lessThan">
      <formula>$C$4</formula>
    </cfRule>
  </conditionalFormatting>
  <conditionalFormatting sqref="BM51">
    <cfRule type="cellIs" dxfId="11812" priority="4672" operator="lessThan">
      <formula>$C$4</formula>
    </cfRule>
  </conditionalFormatting>
  <conditionalFormatting sqref="BM51">
    <cfRule type="cellIs" dxfId="11811" priority="4673" operator="lessThan">
      <formula>$C$4</formula>
    </cfRule>
  </conditionalFormatting>
  <conditionalFormatting sqref="BM52">
    <cfRule type="cellIs" dxfId="11810" priority="4674" operator="lessThan">
      <formula>$C$4</formula>
    </cfRule>
  </conditionalFormatting>
  <conditionalFormatting sqref="BM52">
    <cfRule type="cellIs" dxfId="11809" priority="4675" operator="lessThan">
      <formula>$C$4</formula>
    </cfRule>
  </conditionalFormatting>
  <conditionalFormatting sqref="BM53">
    <cfRule type="cellIs" dxfId="11808" priority="4676" operator="lessThan">
      <formula>$C$4</formula>
    </cfRule>
  </conditionalFormatting>
  <conditionalFormatting sqref="BM53">
    <cfRule type="cellIs" dxfId="11807" priority="4677" operator="lessThan">
      <formula>$C$4</formula>
    </cfRule>
  </conditionalFormatting>
  <conditionalFormatting sqref="BM54">
    <cfRule type="cellIs" dxfId="11806" priority="4678" operator="lessThan">
      <formula>$C$4</formula>
    </cfRule>
  </conditionalFormatting>
  <conditionalFormatting sqref="BM54">
    <cfRule type="cellIs" dxfId="11805" priority="4679" operator="lessThan">
      <formula>$C$4</formula>
    </cfRule>
  </conditionalFormatting>
  <conditionalFormatting sqref="BM55">
    <cfRule type="cellIs" dxfId="11804" priority="4680" operator="lessThan">
      <formula>$C$4</formula>
    </cfRule>
  </conditionalFormatting>
  <conditionalFormatting sqref="BM55">
    <cfRule type="cellIs" dxfId="11803" priority="4681" operator="lessThan">
      <formula>$C$4</formula>
    </cfRule>
  </conditionalFormatting>
  <conditionalFormatting sqref="BM56">
    <cfRule type="cellIs" dxfId="11802" priority="4682" operator="lessThan">
      <formula>$C$4</formula>
    </cfRule>
  </conditionalFormatting>
  <conditionalFormatting sqref="BM56">
    <cfRule type="cellIs" dxfId="11801" priority="4683" operator="lessThan">
      <formula>$C$4</formula>
    </cfRule>
  </conditionalFormatting>
  <conditionalFormatting sqref="BM57">
    <cfRule type="cellIs" dxfId="11800" priority="4684" operator="lessThan">
      <formula>$C$4</formula>
    </cfRule>
  </conditionalFormatting>
  <conditionalFormatting sqref="BM57">
    <cfRule type="cellIs" dxfId="11799" priority="4685" operator="lessThan">
      <formula>$C$4</formula>
    </cfRule>
  </conditionalFormatting>
  <conditionalFormatting sqref="BM58">
    <cfRule type="cellIs" dxfId="11798" priority="4686" operator="lessThan">
      <formula>$C$4</formula>
    </cfRule>
  </conditionalFormatting>
  <conditionalFormatting sqref="BM58">
    <cfRule type="cellIs" dxfId="11797" priority="4687" operator="lessThan">
      <formula>$C$4</formula>
    </cfRule>
  </conditionalFormatting>
  <conditionalFormatting sqref="BM59">
    <cfRule type="cellIs" dxfId="11796" priority="4688" operator="lessThan">
      <formula>$C$4</formula>
    </cfRule>
  </conditionalFormatting>
  <conditionalFormatting sqref="BM59">
    <cfRule type="cellIs" dxfId="11795" priority="4689" operator="lessThan">
      <formula>$C$4</formula>
    </cfRule>
  </conditionalFormatting>
  <conditionalFormatting sqref="BM60">
    <cfRule type="cellIs" dxfId="11794" priority="4690" operator="lessThan">
      <formula>$C$4</formula>
    </cfRule>
  </conditionalFormatting>
  <conditionalFormatting sqref="BM60">
    <cfRule type="cellIs" dxfId="11793" priority="4691" operator="lessThan">
      <formula>$C$4</formula>
    </cfRule>
  </conditionalFormatting>
  <conditionalFormatting sqref="BN11">
    <cfRule type="cellIs" dxfId="11792" priority="4692" operator="lessThan">
      <formula>$C$4</formula>
    </cfRule>
  </conditionalFormatting>
  <conditionalFormatting sqref="BN11">
    <cfRule type="cellIs" dxfId="11791" priority="4693" operator="lessThan">
      <formula>$C$4</formula>
    </cfRule>
  </conditionalFormatting>
  <conditionalFormatting sqref="BN12">
    <cfRule type="cellIs" dxfId="11790" priority="4694" operator="lessThan">
      <formula>$C$4</formula>
    </cfRule>
  </conditionalFormatting>
  <conditionalFormatting sqref="BN12">
    <cfRule type="cellIs" dxfId="11789" priority="4695" operator="lessThan">
      <formula>$C$4</formula>
    </cfRule>
  </conditionalFormatting>
  <conditionalFormatting sqref="BN13">
    <cfRule type="cellIs" dxfId="11788" priority="4696" operator="lessThan">
      <formula>$C$4</formula>
    </cfRule>
  </conditionalFormatting>
  <conditionalFormatting sqref="BN13">
    <cfRule type="cellIs" dxfId="11787" priority="4697" operator="lessThan">
      <formula>$C$4</formula>
    </cfRule>
  </conditionalFormatting>
  <conditionalFormatting sqref="BN14">
    <cfRule type="cellIs" dxfId="11786" priority="4698" operator="lessThan">
      <formula>$C$4</formula>
    </cfRule>
  </conditionalFormatting>
  <conditionalFormatting sqref="BN14">
    <cfRule type="cellIs" dxfId="11785" priority="4699" operator="lessThan">
      <formula>$C$4</formula>
    </cfRule>
  </conditionalFormatting>
  <conditionalFormatting sqref="BN15">
    <cfRule type="cellIs" dxfId="11784" priority="4700" operator="lessThan">
      <formula>$C$4</formula>
    </cfRule>
  </conditionalFormatting>
  <conditionalFormatting sqref="BN15">
    <cfRule type="cellIs" dxfId="11783" priority="4701" operator="lessThan">
      <formula>$C$4</formula>
    </cfRule>
  </conditionalFormatting>
  <conditionalFormatting sqref="BN16">
    <cfRule type="cellIs" dxfId="11782" priority="4702" operator="lessThan">
      <formula>$C$4</formula>
    </cfRule>
  </conditionalFormatting>
  <conditionalFormatting sqref="BN16">
    <cfRule type="cellIs" dxfId="11781" priority="4703" operator="lessThan">
      <formula>$C$4</formula>
    </cfRule>
  </conditionalFormatting>
  <conditionalFormatting sqref="BN17">
    <cfRule type="cellIs" dxfId="11780" priority="4704" operator="lessThan">
      <formula>$C$4</formula>
    </cfRule>
  </conditionalFormatting>
  <conditionalFormatting sqref="BN17">
    <cfRule type="cellIs" dxfId="11779" priority="4705" operator="lessThan">
      <formula>$C$4</formula>
    </cfRule>
  </conditionalFormatting>
  <conditionalFormatting sqref="BN18">
    <cfRule type="cellIs" dxfId="11778" priority="4706" operator="lessThan">
      <formula>$C$4</formula>
    </cfRule>
  </conditionalFormatting>
  <conditionalFormatting sqref="BN18">
    <cfRule type="cellIs" dxfId="11777" priority="4707" operator="lessThan">
      <formula>$C$4</formula>
    </cfRule>
  </conditionalFormatting>
  <conditionalFormatting sqref="BN19">
    <cfRule type="cellIs" dxfId="11776" priority="4708" operator="lessThan">
      <formula>$C$4</formula>
    </cfRule>
  </conditionalFormatting>
  <conditionalFormatting sqref="BN19">
    <cfRule type="cellIs" dxfId="11775" priority="4709" operator="lessThan">
      <formula>$C$4</formula>
    </cfRule>
  </conditionalFormatting>
  <conditionalFormatting sqref="BN20">
    <cfRule type="cellIs" dxfId="11774" priority="4710" operator="lessThan">
      <formula>$C$4</formula>
    </cfRule>
  </conditionalFormatting>
  <conditionalFormatting sqref="BN20">
    <cfRule type="cellIs" dxfId="11773" priority="4711" operator="lessThan">
      <formula>$C$4</formula>
    </cfRule>
  </conditionalFormatting>
  <conditionalFormatting sqref="BN21">
    <cfRule type="cellIs" dxfId="11772" priority="4712" operator="lessThan">
      <formula>$C$4</formula>
    </cfRule>
  </conditionalFormatting>
  <conditionalFormatting sqref="BN21">
    <cfRule type="cellIs" dxfId="11771" priority="4713" operator="lessThan">
      <formula>$C$4</formula>
    </cfRule>
  </conditionalFormatting>
  <conditionalFormatting sqref="BN22">
    <cfRule type="cellIs" dxfId="11770" priority="4714" operator="lessThan">
      <formula>$C$4</formula>
    </cfRule>
  </conditionalFormatting>
  <conditionalFormatting sqref="BN22">
    <cfRule type="cellIs" dxfId="11769" priority="4715" operator="lessThan">
      <formula>$C$4</formula>
    </cfRule>
  </conditionalFormatting>
  <conditionalFormatting sqref="BN23">
    <cfRule type="cellIs" dxfId="11768" priority="4716" operator="lessThan">
      <formula>$C$4</formula>
    </cfRule>
  </conditionalFormatting>
  <conditionalFormatting sqref="BN23">
    <cfRule type="cellIs" dxfId="11767" priority="4717" operator="lessThan">
      <formula>$C$4</formula>
    </cfRule>
  </conditionalFormatting>
  <conditionalFormatting sqref="BN24">
    <cfRule type="cellIs" dxfId="11766" priority="4718" operator="lessThan">
      <formula>$C$4</formula>
    </cfRule>
  </conditionalFormatting>
  <conditionalFormatting sqref="BN24">
    <cfRule type="cellIs" dxfId="11765" priority="4719" operator="lessThan">
      <formula>$C$4</formula>
    </cfRule>
  </conditionalFormatting>
  <conditionalFormatting sqref="BN25">
    <cfRule type="cellIs" dxfId="11764" priority="4720" operator="lessThan">
      <formula>$C$4</formula>
    </cfRule>
  </conditionalFormatting>
  <conditionalFormatting sqref="BN25">
    <cfRule type="cellIs" dxfId="11763" priority="4721" operator="lessThan">
      <formula>$C$4</formula>
    </cfRule>
  </conditionalFormatting>
  <conditionalFormatting sqref="BN26">
    <cfRule type="cellIs" dxfId="11762" priority="4722" operator="lessThan">
      <formula>$C$4</formula>
    </cfRule>
  </conditionalFormatting>
  <conditionalFormatting sqref="BN26">
    <cfRule type="cellIs" dxfId="11761" priority="4723" operator="lessThan">
      <formula>$C$4</formula>
    </cfRule>
  </conditionalFormatting>
  <conditionalFormatting sqref="BN27">
    <cfRule type="cellIs" dxfId="11760" priority="4724" operator="lessThan">
      <formula>$C$4</formula>
    </cfRule>
  </conditionalFormatting>
  <conditionalFormatting sqref="BN27">
    <cfRule type="cellIs" dxfId="11759" priority="4725" operator="lessThan">
      <formula>$C$4</formula>
    </cfRule>
  </conditionalFormatting>
  <conditionalFormatting sqref="BN28">
    <cfRule type="cellIs" dxfId="11758" priority="4726" operator="lessThan">
      <formula>$C$4</formula>
    </cfRule>
  </conditionalFormatting>
  <conditionalFormatting sqref="BN28">
    <cfRule type="cellIs" dxfId="11757" priority="4727" operator="lessThan">
      <formula>$C$4</formula>
    </cfRule>
  </conditionalFormatting>
  <conditionalFormatting sqref="BN29">
    <cfRule type="cellIs" dxfId="11756" priority="4728" operator="lessThan">
      <formula>$C$4</formula>
    </cfRule>
  </conditionalFormatting>
  <conditionalFormatting sqref="BN29">
    <cfRule type="cellIs" dxfId="11755" priority="4729" operator="lessThan">
      <formula>$C$4</formula>
    </cfRule>
  </conditionalFormatting>
  <conditionalFormatting sqref="BN30">
    <cfRule type="cellIs" dxfId="11754" priority="4730" operator="lessThan">
      <formula>$C$4</formula>
    </cfRule>
  </conditionalFormatting>
  <conditionalFormatting sqref="BN30">
    <cfRule type="cellIs" dxfId="11753" priority="4731" operator="lessThan">
      <formula>$C$4</formula>
    </cfRule>
  </conditionalFormatting>
  <conditionalFormatting sqref="BN31">
    <cfRule type="cellIs" dxfId="11752" priority="4732" operator="lessThan">
      <formula>$C$4</formula>
    </cfRule>
  </conditionalFormatting>
  <conditionalFormatting sqref="BN31">
    <cfRule type="cellIs" dxfId="11751" priority="4733" operator="lessThan">
      <formula>$C$4</formula>
    </cfRule>
  </conditionalFormatting>
  <conditionalFormatting sqref="BN32">
    <cfRule type="cellIs" dxfId="11750" priority="4734" operator="lessThan">
      <formula>$C$4</formula>
    </cfRule>
  </conditionalFormatting>
  <conditionalFormatting sqref="BN32">
    <cfRule type="cellIs" dxfId="11749" priority="4735" operator="lessThan">
      <formula>$C$4</formula>
    </cfRule>
  </conditionalFormatting>
  <conditionalFormatting sqref="BN33">
    <cfRule type="cellIs" dxfId="11748" priority="4736" operator="lessThan">
      <formula>$C$4</formula>
    </cfRule>
  </conditionalFormatting>
  <conditionalFormatting sqref="BN33">
    <cfRule type="cellIs" dxfId="11747" priority="4737" operator="lessThan">
      <formula>$C$4</formula>
    </cfRule>
  </conditionalFormatting>
  <conditionalFormatting sqref="BN34">
    <cfRule type="cellIs" dxfId="11746" priority="4738" operator="lessThan">
      <formula>$C$4</formula>
    </cfRule>
  </conditionalFormatting>
  <conditionalFormatting sqref="BN34">
    <cfRule type="cellIs" dxfId="11745" priority="4739" operator="lessThan">
      <formula>$C$4</formula>
    </cfRule>
  </conditionalFormatting>
  <conditionalFormatting sqref="BN35">
    <cfRule type="cellIs" dxfId="11744" priority="4740" operator="lessThan">
      <formula>$C$4</formula>
    </cfRule>
  </conditionalFormatting>
  <conditionalFormatting sqref="BN35">
    <cfRule type="cellIs" dxfId="11743" priority="4741" operator="lessThan">
      <formula>$C$4</formula>
    </cfRule>
  </conditionalFormatting>
  <conditionalFormatting sqref="BN36">
    <cfRule type="cellIs" dxfId="11742" priority="4742" operator="lessThan">
      <formula>$C$4</formula>
    </cfRule>
  </conditionalFormatting>
  <conditionalFormatting sqref="BN36">
    <cfRule type="cellIs" dxfId="11741" priority="4743" operator="lessThan">
      <formula>$C$4</formula>
    </cfRule>
  </conditionalFormatting>
  <conditionalFormatting sqref="BN37">
    <cfRule type="cellIs" dxfId="11740" priority="4744" operator="lessThan">
      <formula>$C$4</formula>
    </cfRule>
  </conditionalFormatting>
  <conditionalFormatting sqref="BN37">
    <cfRule type="cellIs" dxfId="11739" priority="4745" operator="lessThan">
      <formula>$C$4</formula>
    </cfRule>
  </conditionalFormatting>
  <conditionalFormatting sqref="BN38">
    <cfRule type="cellIs" dxfId="11738" priority="4746" operator="lessThan">
      <formula>$C$4</formula>
    </cfRule>
  </conditionalFormatting>
  <conditionalFormatting sqref="BN38">
    <cfRule type="cellIs" dxfId="11737" priority="4747" operator="lessThan">
      <formula>$C$4</formula>
    </cfRule>
  </conditionalFormatting>
  <conditionalFormatting sqref="BN39">
    <cfRule type="cellIs" dxfId="11736" priority="4748" operator="lessThan">
      <formula>$C$4</formula>
    </cfRule>
  </conditionalFormatting>
  <conditionalFormatting sqref="BN39">
    <cfRule type="cellIs" dxfId="11735" priority="4749" operator="lessThan">
      <formula>$C$4</formula>
    </cfRule>
  </conditionalFormatting>
  <conditionalFormatting sqref="BN40">
    <cfRule type="cellIs" dxfId="11734" priority="4750" operator="lessThan">
      <formula>$C$4</formula>
    </cfRule>
  </conditionalFormatting>
  <conditionalFormatting sqref="BN40">
    <cfRule type="cellIs" dxfId="11733" priority="4751" operator="lessThan">
      <formula>$C$4</formula>
    </cfRule>
  </conditionalFormatting>
  <conditionalFormatting sqref="BN41">
    <cfRule type="cellIs" dxfId="11732" priority="4752" operator="lessThan">
      <formula>$C$4</formula>
    </cfRule>
  </conditionalFormatting>
  <conditionalFormatting sqref="BN41">
    <cfRule type="cellIs" dxfId="11731" priority="4753" operator="lessThan">
      <formula>$C$4</formula>
    </cfRule>
  </conditionalFormatting>
  <conditionalFormatting sqref="BN42">
    <cfRule type="cellIs" dxfId="11730" priority="4754" operator="lessThan">
      <formula>$C$4</formula>
    </cfRule>
  </conditionalFormatting>
  <conditionalFormatting sqref="BN42">
    <cfRule type="cellIs" dxfId="11729" priority="4755" operator="lessThan">
      <formula>$C$4</formula>
    </cfRule>
  </conditionalFormatting>
  <conditionalFormatting sqref="BN43">
    <cfRule type="cellIs" dxfId="11728" priority="4756" operator="lessThan">
      <formula>$C$4</formula>
    </cfRule>
  </conditionalFormatting>
  <conditionalFormatting sqref="BN43">
    <cfRule type="cellIs" dxfId="11727" priority="4757" operator="lessThan">
      <formula>$C$4</formula>
    </cfRule>
  </conditionalFormatting>
  <conditionalFormatting sqref="BN44">
    <cfRule type="cellIs" dxfId="11726" priority="4758" operator="lessThan">
      <formula>$C$4</formula>
    </cfRule>
  </conditionalFormatting>
  <conditionalFormatting sqref="BN44">
    <cfRule type="cellIs" dxfId="11725" priority="4759" operator="lessThan">
      <formula>$C$4</formula>
    </cfRule>
  </conditionalFormatting>
  <conditionalFormatting sqref="BN45">
    <cfRule type="cellIs" dxfId="11724" priority="4760" operator="lessThan">
      <formula>$C$4</formula>
    </cfRule>
  </conditionalFormatting>
  <conditionalFormatting sqref="BN45">
    <cfRule type="cellIs" dxfId="11723" priority="4761" operator="lessThan">
      <formula>$C$4</formula>
    </cfRule>
  </conditionalFormatting>
  <conditionalFormatting sqref="BN46">
    <cfRule type="cellIs" dxfId="11722" priority="4762" operator="lessThan">
      <formula>$C$4</formula>
    </cfRule>
  </conditionalFormatting>
  <conditionalFormatting sqref="BN46">
    <cfRule type="cellIs" dxfId="11721" priority="4763" operator="lessThan">
      <formula>$C$4</formula>
    </cfRule>
  </conditionalFormatting>
  <conditionalFormatting sqref="BN47">
    <cfRule type="cellIs" dxfId="11720" priority="4764" operator="lessThan">
      <formula>$C$4</formula>
    </cfRule>
  </conditionalFormatting>
  <conditionalFormatting sqref="BN47">
    <cfRule type="cellIs" dxfId="11719" priority="4765" operator="lessThan">
      <formula>$C$4</formula>
    </cfRule>
  </conditionalFormatting>
  <conditionalFormatting sqref="BN48">
    <cfRule type="cellIs" dxfId="11718" priority="4766" operator="lessThan">
      <formula>$C$4</formula>
    </cfRule>
  </conditionalFormatting>
  <conditionalFormatting sqref="BN48">
    <cfRule type="cellIs" dxfId="11717" priority="4767" operator="lessThan">
      <formula>$C$4</formula>
    </cfRule>
  </conditionalFormatting>
  <conditionalFormatting sqref="BN49">
    <cfRule type="cellIs" dxfId="11716" priority="4768" operator="lessThan">
      <formula>$C$4</formula>
    </cfRule>
  </conditionalFormatting>
  <conditionalFormatting sqref="BN49">
    <cfRule type="cellIs" dxfId="11715" priority="4769" operator="lessThan">
      <formula>$C$4</formula>
    </cfRule>
  </conditionalFormatting>
  <conditionalFormatting sqref="BN50">
    <cfRule type="cellIs" dxfId="11714" priority="4770" operator="lessThan">
      <formula>$C$4</formula>
    </cfRule>
  </conditionalFormatting>
  <conditionalFormatting sqref="BN50">
    <cfRule type="cellIs" dxfId="11713" priority="4771" operator="lessThan">
      <formula>$C$4</formula>
    </cfRule>
  </conditionalFormatting>
  <conditionalFormatting sqref="BN51">
    <cfRule type="cellIs" dxfId="11712" priority="4772" operator="lessThan">
      <formula>$C$4</formula>
    </cfRule>
  </conditionalFormatting>
  <conditionalFormatting sqref="BN51">
    <cfRule type="cellIs" dxfId="11711" priority="4773" operator="lessThan">
      <formula>$C$4</formula>
    </cfRule>
  </conditionalFormatting>
  <conditionalFormatting sqref="BN52">
    <cfRule type="cellIs" dxfId="11710" priority="4774" operator="lessThan">
      <formula>$C$4</formula>
    </cfRule>
  </conditionalFormatting>
  <conditionalFormatting sqref="BN52">
    <cfRule type="cellIs" dxfId="11709" priority="4775" operator="lessThan">
      <formula>$C$4</formula>
    </cfRule>
  </conditionalFormatting>
  <conditionalFormatting sqref="BN53">
    <cfRule type="cellIs" dxfId="11708" priority="4776" operator="lessThan">
      <formula>$C$4</formula>
    </cfRule>
  </conditionalFormatting>
  <conditionalFormatting sqref="BN53">
    <cfRule type="cellIs" dxfId="11707" priority="4777" operator="lessThan">
      <formula>$C$4</formula>
    </cfRule>
  </conditionalFormatting>
  <conditionalFormatting sqref="BN54">
    <cfRule type="cellIs" dxfId="11706" priority="4778" operator="lessThan">
      <formula>$C$4</formula>
    </cfRule>
  </conditionalFormatting>
  <conditionalFormatting sqref="BN54">
    <cfRule type="cellIs" dxfId="11705" priority="4779" operator="lessThan">
      <formula>$C$4</formula>
    </cfRule>
  </conditionalFormatting>
  <conditionalFormatting sqref="BN55">
    <cfRule type="cellIs" dxfId="11704" priority="4780" operator="lessThan">
      <formula>$C$4</formula>
    </cfRule>
  </conditionalFormatting>
  <conditionalFormatting sqref="BN55">
    <cfRule type="cellIs" dxfId="11703" priority="4781" operator="lessThan">
      <formula>$C$4</formula>
    </cfRule>
  </conditionalFormatting>
  <conditionalFormatting sqref="BN56">
    <cfRule type="cellIs" dxfId="11702" priority="4782" operator="lessThan">
      <formula>$C$4</formula>
    </cfRule>
  </conditionalFormatting>
  <conditionalFormatting sqref="BN56">
    <cfRule type="cellIs" dxfId="11701" priority="4783" operator="lessThan">
      <formula>$C$4</formula>
    </cfRule>
  </conditionalFormatting>
  <conditionalFormatting sqref="BN57">
    <cfRule type="cellIs" dxfId="11700" priority="4784" operator="lessThan">
      <formula>$C$4</formula>
    </cfRule>
  </conditionalFormatting>
  <conditionalFormatting sqref="BN57">
    <cfRule type="cellIs" dxfId="11699" priority="4785" operator="lessThan">
      <formula>$C$4</formula>
    </cfRule>
  </conditionalFormatting>
  <conditionalFormatting sqref="BN58">
    <cfRule type="cellIs" dxfId="11698" priority="4786" operator="lessThan">
      <formula>$C$4</formula>
    </cfRule>
  </conditionalFormatting>
  <conditionalFormatting sqref="BN58">
    <cfRule type="cellIs" dxfId="11697" priority="4787" operator="lessThan">
      <formula>$C$4</formula>
    </cfRule>
  </conditionalFormatting>
  <conditionalFormatting sqref="BN59">
    <cfRule type="cellIs" dxfId="11696" priority="4788" operator="lessThan">
      <formula>$C$4</formula>
    </cfRule>
  </conditionalFormatting>
  <conditionalFormatting sqref="BN59">
    <cfRule type="cellIs" dxfId="11695" priority="4789" operator="lessThan">
      <formula>$C$4</formula>
    </cfRule>
  </conditionalFormatting>
  <conditionalFormatting sqref="BN60">
    <cfRule type="cellIs" dxfId="11694" priority="4790" operator="lessThan">
      <formula>$C$4</formula>
    </cfRule>
  </conditionalFormatting>
  <conditionalFormatting sqref="BN60">
    <cfRule type="cellIs" dxfId="11693" priority="4791" operator="lessThan">
      <formula>$C$4</formula>
    </cfRule>
  </conditionalFormatting>
  <conditionalFormatting sqref="BO11">
    <cfRule type="cellIs" dxfId="11692" priority="4792" operator="lessThan">
      <formula>$C$4</formula>
    </cfRule>
  </conditionalFormatting>
  <conditionalFormatting sqref="BO11">
    <cfRule type="cellIs" dxfId="11691" priority="4793" operator="lessThan">
      <formula>$C$4</formula>
    </cfRule>
  </conditionalFormatting>
  <conditionalFormatting sqref="BO12">
    <cfRule type="cellIs" dxfId="11690" priority="4794" operator="lessThan">
      <formula>$C$4</formula>
    </cfRule>
  </conditionalFormatting>
  <conditionalFormatting sqref="BO12">
    <cfRule type="cellIs" dxfId="11689" priority="4795" operator="lessThan">
      <formula>$C$4</formula>
    </cfRule>
  </conditionalFormatting>
  <conditionalFormatting sqref="BO13">
    <cfRule type="cellIs" dxfId="11688" priority="4796" operator="lessThan">
      <formula>$C$4</formula>
    </cfRule>
  </conditionalFormatting>
  <conditionalFormatting sqref="BO13">
    <cfRule type="cellIs" dxfId="11687" priority="4797" operator="lessThan">
      <formula>$C$4</formula>
    </cfRule>
  </conditionalFormatting>
  <conditionalFormatting sqref="BO14">
    <cfRule type="cellIs" dxfId="11686" priority="4798" operator="lessThan">
      <formula>$C$4</formula>
    </cfRule>
  </conditionalFormatting>
  <conditionalFormatting sqref="BO14">
    <cfRule type="cellIs" dxfId="11685" priority="4799" operator="lessThan">
      <formula>$C$4</formula>
    </cfRule>
  </conditionalFormatting>
  <conditionalFormatting sqref="BO15">
    <cfRule type="cellIs" dxfId="11684" priority="4800" operator="lessThan">
      <formula>$C$4</formula>
    </cfRule>
  </conditionalFormatting>
  <conditionalFormatting sqref="BO15">
    <cfRule type="cellIs" dxfId="11683" priority="4801" operator="lessThan">
      <formula>$C$4</formula>
    </cfRule>
  </conditionalFormatting>
  <conditionalFormatting sqref="BO16">
    <cfRule type="cellIs" dxfId="11682" priority="4802" operator="lessThan">
      <formula>$C$4</formula>
    </cfRule>
  </conditionalFormatting>
  <conditionalFormatting sqref="BO16">
    <cfRule type="cellIs" dxfId="11681" priority="4803" operator="lessThan">
      <formula>$C$4</formula>
    </cfRule>
  </conditionalFormatting>
  <conditionalFormatting sqref="BO17">
    <cfRule type="cellIs" dxfId="11680" priority="4804" operator="lessThan">
      <formula>$C$4</formula>
    </cfRule>
  </conditionalFormatting>
  <conditionalFormatting sqref="BO17">
    <cfRule type="cellIs" dxfId="11679" priority="4805" operator="lessThan">
      <formula>$C$4</formula>
    </cfRule>
  </conditionalFormatting>
  <conditionalFormatting sqref="BO18">
    <cfRule type="cellIs" dxfId="11678" priority="4806" operator="lessThan">
      <formula>$C$4</formula>
    </cfRule>
  </conditionalFormatting>
  <conditionalFormatting sqref="BO18">
    <cfRule type="cellIs" dxfId="11677" priority="4807" operator="lessThan">
      <formula>$C$4</formula>
    </cfRule>
  </conditionalFormatting>
  <conditionalFormatting sqref="BO19">
    <cfRule type="cellIs" dxfId="11676" priority="4808" operator="lessThan">
      <formula>$C$4</formula>
    </cfRule>
  </conditionalFormatting>
  <conditionalFormatting sqref="BO19">
    <cfRule type="cellIs" dxfId="11675" priority="4809" operator="lessThan">
      <formula>$C$4</formula>
    </cfRule>
  </conditionalFormatting>
  <conditionalFormatting sqref="BO20">
    <cfRule type="cellIs" dxfId="11674" priority="4810" operator="lessThan">
      <formula>$C$4</formula>
    </cfRule>
  </conditionalFormatting>
  <conditionalFormatting sqref="BO20">
    <cfRule type="cellIs" dxfId="11673" priority="4811" operator="lessThan">
      <formula>$C$4</formula>
    </cfRule>
  </conditionalFormatting>
  <conditionalFormatting sqref="BO21">
    <cfRule type="cellIs" dxfId="11672" priority="4812" operator="lessThan">
      <formula>$C$4</formula>
    </cfRule>
  </conditionalFormatting>
  <conditionalFormatting sqref="BO21">
    <cfRule type="cellIs" dxfId="11671" priority="4813" operator="lessThan">
      <formula>$C$4</formula>
    </cfRule>
  </conditionalFormatting>
  <conditionalFormatting sqref="BO22">
    <cfRule type="cellIs" dxfId="11670" priority="4814" operator="lessThan">
      <formula>$C$4</formula>
    </cfRule>
  </conditionalFormatting>
  <conditionalFormatting sqref="BO22">
    <cfRule type="cellIs" dxfId="11669" priority="4815" operator="lessThan">
      <formula>$C$4</formula>
    </cfRule>
  </conditionalFormatting>
  <conditionalFormatting sqref="BO23">
    <cfRule type="cellIs" dxfId="11668" priority="4816" operator="lessThan">
      <formula>$C$4</formula>
    </cfRule>
  </conditionalFormatting>
  <conditionalFormatting sqref="BO23">
    <cfRule type="cellIs" dxfId="11667" priority="4817" operator="lessThan">
      <formula>$C$4</formula>
    </cfRule>
  </conditionalFormatting>
  <conditionalFormatting sqref="BO24">
    <cfRule type="cellIs" dxfId="11666" priority="4818" operator="lessThan">
      <formula>$C$4</formula>
    </cfRule>
  </conditionalFormatting>
  <conditionalFormatting sqref="BO24">
    <cfRule type="cellIs" dxfId="11665" priority="4819" operator="lessThan">
      <formula>$C$4</formula>
    </cfRule>
  </conditionalFormatting>
  <conditionalFormatting sqref="BO25">
    <cfRule type="cellIs" dxfId="11664" priority="4820" operator="lessThan">
      <formula>$C$4</formula>
    </cfRule>
  </conditionalFormatting>
  <conditionalFormatting sqref="BO25">
    <cfRule type="cellIs" dxfId="11663" priority="4821" operator="lessThan">
      <formula>$C$4</formula>
    </cfRule>
  </conditionalFormatting>
  <conditionalFormatting sqref="BO26">
    <cfRule type="cellIs" dxfId="11662" priority="4822" operator="lessThan">
      <formula>$C$4</formula>
    </cfRule>
  </conditionalFormatting>
  <conditionalFormatting sqref="BO26">
    <cfRule type="cellIs" dxfId="11661" priority="4823" operator="lessThan">
      <formula>$C$4</formula>
    </cfRule>
  </conditionalFormatting>
  <conditionalFormatting sqref="BO27">
    <cfRule type="cellIs" dxfId="11660" priority="4824" operator="lessThan">
      <formula>$C$4</formula>
    </cfRule>
  </conditionalFormatting>
  <conditionalFormatting sqref="BO27">
    <cfRule type="cellIs" dxfId="11659" priority="4825" operator="lessThan">
      <formula>$C$4</formula>
    </cfRule>
  </conditionalFormatting>
  <conditionalFormatting sqref="BO28">
    <cfRule type="cellIs" dxfId="11658" priority="4826" operator="lessThan">
      <formula>$C$4</formula>
    </cfRule>
  </conditionalFormatting>
  <conditionalFormatting sqref="BO28">
    <cfRule type="cellIs" dxfId="11657" priority="4827" operator="lessThan">
      <formula>$C$4</formula>
    </cfRule>
  </conditionalFormatting>
  <conditionalFormatting sqref="BO29">
    <cfRule type="cellIs" dxfId="11656" priority="4828" operator="lessThan">
      <formula>$C$4</formula>
    </cfRule>
  </conditionalFormatting>
  <conditionalFormatting sqref="BO29">
    <cfRule type="cellIs" dxfId="11655" priority="4829" operator="lessThan">
      <formula>$C$4</formula>
    </cfRule>
  </conditionalFormatting>
  <conditionalFormatting sqref="BO30">
    <cfRule type="cellIs" dxfId="11654" priority="4830" operator="lessThan">
      <formula>$C$4</formula>
    </cfRule>
  </conditionalFormatting>
  <conditionalFormatting sqref="BO30">
    <cfRule type="cellIs" dxfId="11653" priority="4831" operator="lessThan">
      <formula>$C$4</formula>
    </cfRule>
  </conditionalFormatting>
  <conditionalFormatting sqref="BO31">
    <cfRule type="cellIs" dxfId="11652" priority="4832" operator="lessThan">
      <formula>$C$4</formula>
    </cfRule>
  </conditionalFormatting>
  <conditionalFormatting sqref="BO31">
    <cfRule type="cellIs" dxfId="11651" priority="4833" operator="lessThan">
      <formula>$C$4</formula>
    </cfRule>
  </conditionalFormatting>
  <conditionalFormatting sqref="BO32">
    <cfRule type="cellIs" dxfId="11650" priority="4834" operator="lessThan">
      <formula>$C$4</formula>
    </cfRule>
  </conditionalFormatting>
  <conditionalFormatting sqref="BO32">
    <cfRule type="cellIs" dxfId="11649" priority="4835" operator="lessThan">
      <formula>$C$4</formula>
    </cfRule>
  </conditionalFormatting>
  <conditionalFormatting sqref="BO33">
    <cfRule type="cellIs" dxfId="11648" priority="4836" operator="lessThan">
      <formula>$C$4</formula>
    </cfRule>
  </conditionalFormatting>
  <conditionalFormatting sqref="BO33">
    <cfRule type="cellIs" dxfId="11647" priority="4837" operator="lessThan">
      <formula>$C$4</formula>
    </cfRule>
  </conditionalFormatting>
  <conditionalFormatting sqref="BO34">
    <cfRule type="cellIs" dxfId="11646" priority="4838" operator="lessThan">
      <formula>$C$4</formula>
    </cfRule>
  </conditionalFormatting>
  <conditionalFormatting sqref="BO34">
    <cfRule type="cellIs" dxfId="11645" priority="4839" operator="lessThan">
      <formula>$C$4</formula>
    </cfRule>
  </conditionalFormatting>
  <conditionalFormatting sqref="BO35">
    <cfRule type="cellIs" dxfId="11644" priority="4840" operator="lessThan">
      <formula>$C$4</formula>
    </cfRule>
  </conditionalFormatting>
  <conditionalFormatting sqref="BO35">
    <cfRule type="cellIs" dxfId="11643" priority="4841" operator="lessThan">
      <formula>$C$4</formula>
    </cfRule>
  </conditionalFormatting>
  <conditionalFormatting sqref="BO36">
    <cfRule type="cellIs" dxfId="11642" priority="4842" operator="lessThan">
      <formula>$C$4</formula>
    </cfRule>
  </conditionalFormatting>
  <conditionalFormatting sqref="BO36">
    <cfRule type="cellIs" dxfId="11641" priority="4843" operator="lessThan">
      <formula>$C$4</formula>
    </cfRule>
  </conditionalFormatting>
  <conditionalFormatting sqref="BO37">
    <cfRule type="cellIs" dxfId="11640" priority="4844" operator="lessThan">
      <formula>$C$4</formula>
    </cfRule>
  </conditionalFormatting>
  <conditionalFormatting sqref="BO37">
    <cfRule type="cellIs" dxfId="11639" priority="4845" operator="lessThan">
      <formula>$C$4</formula>
    </cfRule>
  </conditionalFormatting>
  <conditionalFormatting sqref="BO38">
    <cfRule type="cellIs" dxfId="11638" priority="4846" operator="lessThan">
      <formula>$C$4</formula>
    </cfRule>
  </conditionalFormatting>
  <conditionalFormatting sqref="BO38">
    <cfRule type="cellIs" dxfId="11637" priority="4847" operator="lessThan">
      <formula>$C$4</formula>
    </cfRule>
  </conditionalFormatting>
  <conditionalFormatting sqref="BO39">
    <cfRule type="cellIs" dxfId="11636" priority="4848" operator="lessThan">
      <formula>$C$4</formula>
    </cfRule>
  </conditionalFormatting>
  <conditionalFormatting sqref="BO39">
    <cfRule type="cellIs" dxfId="11635" priority="4849" operator="lessThan">
      <formula>$C$4</formula>
    </cfRule>
  </conditionalFormatting>
  <conditionalFormatting sqref="BO40">
    <cfRule type="cellIs" dxfId="11634" priority="4850" operator="lessThan">
      <formula>$C$4</formula>
    </cfRule>
  </conditionalFormatting>
  <conditionalFormatting sqref="BO40">
    <cfRule type="cellIs" dxfId="11633" priority="4851" operator="lessThan">
      <formula>$C$4</formula>
    </cfRule>
  </conditionalFormatting>
  <conditionalFormatting sqref="BO41">
    <cfRule type="cellIs" dxfId="11632" priority="4852" operator="lessThan">
      <formula>$C$4</formula>
    </cfRule>
  </conditionalFormatting>
  <conditionalFormatting sqref="BO41">
    <cfRule type="cellIs" dxfId="11631" priority="4853" operator="lessThan">
      <formula>$C$4</formula>
    </cfRule>
  </conditionalFormatting>
  <conditionalFormatting sqref="BO42">
    <cfRule type="cellIs" dxfId="11630" priority="4854" operator="lessThan">
      <formula>$C$4</formula>
    </cfRule>
  </conditionalFormatting>
  <conditionalFormatting sqref="BO42">
    <cfRule type="cellIs" dxfId="11629" priority="4855" operator="lessThan">
      <formula>$C$4</formula>
    </cfRule>
  </conditionalFormatting>
  <conditionalFormatting sqref="BO43">
    <cfRule type="cellIs" dxfId="11628" priority="4856" operator="lessThan">
      <formula>$C$4</formula>
    </cfRule>
  </conditionalFormatting>
  <conditionalFormatting sqref="BO43">
    <cfRule type="cellIs" dxfId="11627" priority="4857" operator="lessThan">
      <formula>$C$4</formula>
    </cfRule>
  </conditionalFormatting>
  <conditionalFormatting sqref="BO44">
    <cfRule type="cellIs" dxfId="11626" priority="4858" operator="lessThan">
      <formula>$C$4</formula>
    </cfRule>
  </conditionalFormatting>
  <conditionalFormatting sqref="BO44">
    <cfRule type="cellIs" dxfId="11625" priority="4859" operator="lessThan">
      <formula>$C$4</formula>
    </cfRule>
  </conditionalFormatting>
  <conditionalFormatting sqref="BO45">
    <cfRule type="cellIs" dxfId="11624" priority="4860" operator="lessThan">
      <formula>$C$4</formula>
    </cfRule>
  </conditionalFormatting>
  <conditionalFormatting sqref="BO45">
    <cfRule type="cellIs" dxfId="11623" priority="4861" operator="lessThan">
      <formula>$C$4</formula>
    </cfRule>
  </conditionalFormatting>
  <conditionalFormatting sqref="BO46">
    <cfRule type="cellIs" dxfId="11622" priority="4862" operator="lessThan">
      <formula>$C$4</formula>
    </cfRule>
  </conditionalFormatting>
  <conditionalFormatting sqref="BO46">
    <cfRule type="cellIs" dxfId="11621" priority="4863" operator="lessThan">
      <formula>$C$4</formula>
    </cfRule>
  </conditionalFormatting>
  <conditionalFormatting sqref="BO47">
    <cfRule type="cellIs" dxfId="11620" priority="4864" operator="lessThan">
      <formula>$C$4</formula>
    </cfRule>
  </conditionalFormatting>
  <conditionalFormatting sqref="BO47">
    <cfRule type="cellIs" dxfId="11619" priority="4865" operator="lessThan">
      <formula>$C$4</formula>
    </cfRule>
  </conditionalFormatting>
  <conditionalFormatting sqref="BO48">
    <cfRule type="cellIs" dxfId="11618" priority="4866" operator="lessThan">
      <formula>$C$4</formula>
    </cfRule>
  </conditionalFormatting>
  <conditionalFormatting sqref="BO48">
    <cfRule type="cellIs" dxfId="11617" priority="4867" operator="lessThan">
      <formula>$C$4</formula>
    </cfRule>
  </conditionalFormatting>
  <conditionalFormatting sqref="BO49">
    <cfRule type="cellIs" dxfId="11616" priority="4868" operator="lessThan">
      <formula>$C$4</formula>
    </cfRule>
  </conditionalFormatting>
  <conditionalFormatting sqref="BO49">
    <cfRule type="cellIs" dxfId="11615" priority="4869" operator="lessThan">
      <formula>$C$4</formula>
    </cfRule>
  </conditionalFormatting>
  <conditionalFormatting sqref="BO50">
    <cfRule type="cellIs" dxfId="11614" priority="4870" operator="lessThan">
      <formula>$C$4</formula>
    </cfRule>
  </conditionalFormatting>
  <conditionalFormatting sqref="BO50">
    <cfRule type="cellIs" dxfId="11613" priority="4871" operator="lessThan">
      <formula>$C$4</formula>
    </cfRule>
  </conditionalFormatting>
  <conditionalFormatting sqref="BO51">
    <cfRule type="cellIs" dxfId="11612" priority="4872" operator="lessThan">
      <formula>$C$4</formula>
    </cfRule>
  </conditionalFormatting>
  <conditionalFormatting sqref="BO51">
    <cfRule type="cellIs" dxfId="11611" priority="4873" operator="lessThan">
      <formula>$C$4</formula>
    </cfRule>
  </conditionalFormatting>
  <conditionalFormatting sqref="BO52">
    <cfRule type="cellIs" dxfId="11610" priority="4874" operator="lessThan">
      <formula>$C$4</formula>
    </cfRule>
  </conditionalFormatting>
  <conditionalFormatting sqref="BO52">
    <cfRule type="cellIs" dxfId="11609" priority="4875" operator="lessThan">
      <formula>$C$4</formula>
    </cfRule>
  </conditionalFormatting>
  <conditionalFormatting sqref="BO53">
    <cfRule type="cellIs" dxfId="11608" priority="4876" operator="lessThan">
      <formula>$C$4</formula>
    </cfRule>
  </conditionalFormatting>
  <conditionalFormatting sqref="BO53">
    <cfRule type="cellIs" dxfId="11607" priority="4877" operator="lessThan">
      <formula>$C$4</formula>
    </cfRule>
  </conditionalFormatting>
  <conditionalFormatting sqref="BO54">
    <cfRule type="cellIs" dxfId="11606" priority="4878" operator="lessThan">
      <formula>$C$4</formula>
    </cfRule>
  </conditionalFormatting>
  <conditionalFormatting sqref="BO54">
    <cfRule type="cellIs" dxfId="11605" priority="4879" operator="lessThan">
      <formula>$C$4</formula>
    </cfRule>
  </conditionalFormatting>
  <conditionalFormatting sqref="BO55">
    <cfRule type="cellIs" dxfId="11604" priority="4880" operator="lessThan">
      <formula>$C$4</formula>
    </cfRule>
  </conditionalFormatting>
  <conditionalFormatting sqref="BO55">
    <cfRule type="cellIs" dxfId="11603" priority="4881" operator="lessThan">
      <formula>$C$4</formula>
    </cfRule>
  </conditionalFormatting>
  <conditionalFormatting sqref="BO56">
    <cfRule type="cellIs" dxfId="11602" priority="4882" operator="lessThan">
      <formula>$C$4</formula>
    </cfRule>
  </conditionalFormatting>
  <conditionalFormatting sqref="BO56">
    <cfRule type="cellIs" dxfId="11601" priority="4883" operator="lessThan">
      <formula>$C$4</formula>
    </cfRule>
  </conditionalFormatting>
  <conditionalFormatting sqref="BO57">
    <cfRule type="cellIs" dxfId="11600" priority="4884" operator="lessThan">
      <formula>$C$4</formula>
    </cfRule>
  </conditionalFormatting>
  <conditionalFormatting sqref="BO57">
    <cfRule type="cellIs" dxfId="11599" priority="4885" operator="lessThan">
      <formula>$C$4</formula>
    </cfRule>
  </conditionalFormatting>
  <conditionalFormatting sqref="BO58">
    <cfRule type="cellIs" dxfId="11598" priority="4886" operator="lessThan">
      <formula>$C$4</formula>
    </cfRule>
  </conditionalFormatting>
  <conditionalFormatting sqref="BO58">
    <cfRule type="cellIs" dxfId="11597" priority="4887" operator="lessThan">
      <formula>$C$4</formula>
    </cfRule>
  </conditionalFormatting>
  <conditionalFormatting sqref="BO59">
    <cfRule type="cellIs" dxfId="11596" priority="4888" operator="lessThan">
      <formula>$C$4</formula>
    </cfRule>
  </conditionalFormatting>
  <conditionalFormatting sqref="BO59">
    <cfRule type="cellIs" dxfId="11595" priority="4889" operator="lessThan">
      <formula>$C$4</formula>
    </cfRule>
  </conditionalFormatting>
  <conditionalFormatting sqref="BO60">
    <cfRule type="cellIs" dxfId="11594" priority="4890" operator="lessThan">
      <formula>$C$4</formula>
    </cfRule>
  </conditionalFormatting>
  <conditionalFormatting sqref="BO60">
    <cfRule type="cellIs" dxfId="11593" priority="4891" operator="lessThan">
      <formula>$C$4</formula>
    </cfRule>
  </conditionalFormatting>
  <conditionalFormatting sqref="BP11">
    <cfRule type="cellIs" dxfId="11592" priority="4892" operator="lessThan">
      <formula>$C$4</formula>
    </cfRule>
  </conditionalFormatting>
  <conditionalFormatting sqref="BP11">
    <cfRule type="cellIs" dxfId="11591" priority="4893" operator="lessThan">
      <formula>$C$4</formula>
    </cfRule>
  </conditionalFormatting>
  <conditionalFormatting sqref="BP12">
    <cfRule type="cellIs" dxfId="11590" priority="4894" operator="lessThan">
      <formula>$C$4</formula>
    </cfRule>
  </conditionalFormatting>
  <conditionalFormatting sqref="BP12">
    <cfRule type="cellIs" dxfId="11589" priority="4895" operator="lessThan">
      <formula>$C$4</formula>
    </cfRule>
  </conditionalFormatting>
  <conditionalFormatting sqref="BP13">
    <cfRule type="cellIs" dxfId="11588" priority="4896" operator="lessThan">
      <formula>$C$4</formula>
    </cfRule>
  </conditionalFormatting>
  <conditionalFormatting sqref="BP13">
    <cfRule type="cellIs" dxfId="11587" priority="4897" operator="lessThan">
      <formula>$C$4</formula>
    </cfRule>
  </conditionalFormatting>
  <conditionalFormatting sqref="BP14">
    <cfRule type="cellIs" dxfId="11586" priority="4898" operator="lessThan">
      <formula>$C$4</formula>
    </cfRule>
  </conditionalFormatting>
  <conditionalFormatting sqref="BP14">
    <cfRule type="cellIs" dxfId="11585" priority="4899" operator="lessThan">
      <formula>$C$4</formula>
    </cfRule>
  </conditionalFormatting>
  <conditionalFormatting sqref="BP15">
    <cfRule type="cellIs" dxfId="11584" priority="4900" operator="lessThan">
      <formula>$C$4</formula>
    </cfRule>
  </conditionalFormatting>
  <conditionalFormatting sqref="BP15">
    <cfRule type="cellIs" dxfId="11583" priority="4901" operator="lessThan">
      <formula>$C$4</formula>
    </cfRule>
  </conditionalFormatting>
  <conditionalFormatting sqref="BP16">
    <cfRule type="cellIs" dxfId="11582" priority="4902" operator="lessThan">
      <formula>$C$4</formula>
    </cfRule>
  </conditionalFormatting>
  <conditionalFormatting sqref="BP16">
    <cfRule type="cellIs" dxfId="11581" priority="4903" operator="lessThan">
      <formula>$C$4</formula>
    </cfRule>
  </conditionalFormatting>
  <conditionalFormatting sqref="BP17">
    <cfRule type="cellIs" dxfId="11580" priority="4904" operator="lessThan">
      <formula>$C$4</formula>
    </cfRule>
  </conditionalFormatting>
  <conditionalFormatting sqref="BP17">
    <cfRule type="cellIs" dxfId="11579" priority="4905" operator="lessThan">
      <formula>$C$4</formula>
    </cfRule>
  </conditionalFormatting>
  <conditionalFormatting sqref="BP18">
    <cfRule type="cellIs" dxfId="11578" priority="4906" operator="lessThan">
      <formula>$C$4</formula>
    </cfRule>
  </conditionalFormatting>
  <conditionalFormatting sqref="BP18">
    <cfRule type="cellIs" dxfId="11577" priority="4907" operator="lessThan">
      <formula>$C$4</formula>
    </cfRule>
  </conditionalFormatting>
  <conditionalFormatting sqref="BP19">
    <cfRule type="cellIs" dxfId="11576" priority="4908" operator="lessThan">
      <formula>$C$4</formula>
    </cfRule>
  </conditionalFormatting>
  <conditionalFormatting sqref="BP19">
    <cfRule type="cellIs" dxfId="11575" priority="4909" operator="lessThan">
      <formula>$C$4</formula>
    </cfRule>
  </conditionalFormatting>
  <conditionalFormatting sqref="BP20">
    <cfRule type="cellIs" dxfId="11574" priority="4910" operator="lessThan">
      <formula>$C$4</formula>
    </cfRule>
  </conditionalFormatting>
  <conditionalFormatting sqref="BP20">
    <cfRule type="cellIs" dxfId="11573" priority="4911" operator="lessThan">
      <formula>$C$4</formula>
    </cfRule>
  </conditionalFormatting>
  <conditionalFormatting sqref="BP21">
    <cfRule type="cellIs" dxfId="11572" priority="4912" operator="lessThan">
      <formula>$C$4</formula>
    </cfRule>
  </conditionalFormatting>
  <conditionalFormatting sqref="BP21">
    <cfRule type="cellIs" dxfId="11571" priority="4913" operator="lessThan">
      <formula>$C$4</formula>
    </cfRule>
  </conditionalFormatting>
  <conditionalFormatting sqref="BP22">
    <cfRule type="cellIs" dxfId="11570" priority="4914" operator="lessThan">
      <formula>$C$4</formula>
    </cfRule>
  </conditionalFormatting>
  <conditionalFormatting sqref="BP22">
    <cfRule type="cellIs" dxfId="11569" priority="4915" operator="lessThan">
      <formula>$C$4</formula>
    </cfRule>
  </conditionalFormatting>
  <conditionalFormatting sqref="BP23">
    <cfRule type="cellIs" dxfId="11568" priority="4916" operator="lessThan">
      <formula>$C$4</formula>
    </cfRule>
  </conditionalFormatting>
  <conditionalFormatting sqref="BP23">
    <cfRule type="cellIs" dxfId="11567" priority="4917" operator="lessThan">
      <formula>$C$4</formula>
    </cfRule>
  </conditionalFormatting>
  <conditionalFormatting sqref="BP24">
    <cfRule type="cellIs" dxfId="11566" priority="4918" operator="lessThan">
      <formula>$C$4</formula>
    </cfRule>
  </conditionalFormatting>
  <conditionalFormatting sqref="BP24">
    <cfRule type="cellIs" dxfId="11565" priority="4919" operator="lessThan">
      <formula>$C$4</formula>
    </cfRule>
  </conditionalFormatting>
  <conditionalFormatting sqref="BP25">
    <cfRule type="cellIs" dxfId="11564" priority="4920" operator="lessThan">
      <formula>$C$4</formula>
    </cfRule>
  </conditionalFormatting>
  <conditionalFormatting sqref="BP25">
    <cfRule type="cellIs" dxfId="11563" priority="4921" operator="lessThan">
      <formula>$C$4</formula>
    </cfRule>
  </conditionalFormatting>
  <conditionalFormatting sqref="BP26">
    <cfRule type="cellIs" dxfId="11562" priority="4922" operator="lessThan">
      <formula>$C$4</formula>
    </cfRule>
  </conditionalFormatting>
  <conditionalFormatting sqref="BP26">
    <cfRule type="cellIs" dxfId="11561" priority="4923" operator="lessThan">
      <formula>$C$4</formula>
    </cfRule>
  </conditionalFormatting>
  <conditionalFormatting sqref="BP27">
    <cfRule type="cellIs" dxfId="11560" priority="4924" operator="lessThan">
      <formula>$C$4</formula>
    </cfRule>
  </conditionalFormatting>
  <conditionalFormatting sqref="BP27">
    <cfRule type="cellIs" dxfId="11559" priority="4925" operator="lessThan">
      <formula>$C$4</formula>
    </cfRule>
  </conditionalFormatting>
  <conditionalFormatting sqref="BP28">
    <cfRule type="cellIs" dxfId="11558" priority="4926" operator="lessThan">
      <formula>$C$4</formula>
    </cfRule>
  </conditionalFormatting>
  <conditionalFormatting sqref="BP28">
    <cfRule type="cellIs" dxfId="11557" priority="4927" operator="lessThan">
      <formula>$C$4</formula>
    </cfRule>
  </conditionalFormatting>
  <conditionalFormatting sqref="BP29">
    <cfRule type="cellIs" dxfId="11556" priority="4928" operator="lessThan">
      <formula>$C$4</formula>
    </cfRule>
  </conditionalFormatting>
  <conditionalFormatting sqref="BP29">
    <cfRule type="cellIs" dxfId="11555" priority="4929" operator="lessThan">
      <formula>$C$4</formula>
    </cfRule>
  </conditionalFormatting>
  <conditionalFormatting sqref="BP30">
    <cfRule type="cellIs" dxfId="11554" priority="4930" operator="lessThan">
      <formula>$C$4</formula>
    </cfRule>
  </conditionalFormatting>
  <conditionalFormatting sqref="BP30">
    <cfRule type="cellIs" dxfId="11553" priority="4931" operator="lessThan">
      <formula>$C$4</formula>
    </cfRule>
  </conditionalFormatting>
  <conditionalFormatting sqref="BP31">
    <cfRule type="cellIs" dxfId="11552" priority="4932" operator="lessThan">
      <formula>$C$4</formula>
    </cfRule>
  </conditionalFormatting>
  <conditionalFormatting sqref="BP31">
    <cfRule type="cellIs" dxfId="11551" priority="4933" operator="lessThan">
      <formula>$C$4</formula>
    </cfRule>
  </conditionalFormatting>
  <conditionalFormatting sqref="BP32">
    <cfRule type="cellIs" dxfId="11550" priority="4934" operator="lessThan">
      <formula>$C$4</formula>
    </cfRule>
  </conditionalFormatting>
  <conditionalFormatting sqref="BP32">
    <cfRule type="cellIs" dxfId="11549" priority="4935" operator="lessThan">
      <formula>$C$4</formula>
    </cfRule>
  </conditionalFormatting>
  <conditionalFormatting sqref="BP33">
    <cfRule type="cellIs" dxfId="11548" priority="4936" operator="lessThan">
      <formula>$C$4</formula>
    </cfRule>
  </conditionalFormatting>
  <conditionalFormatting sqref="BP33">
    <cfRule type="cellIs" dxfId="11547" priority="4937" operator="lessThan">
      <formula>$C$4</formula>
    </cfRule>
  </conditionalFormatting>
  <conditionalFormatting sqref="BP34">
    <cfRule type="cellIs" dxfId="11546" priority="4938" operator="lessThan">
      <formula>$C$4</formula>
    </cfRule>
  </conditionalFormatting>
  <conditionalFormatting sqref="BP34">
    <cfRule type="cellIs" dxfId="11545" priority="4939" operator="lessThan">
      <formula>$C$4</formula>
    </cfRule>
  </conditionalFormatting>
  <conditionalFormatting sqref="BP35">
    <cfRule type="cellIs" dxfId="11544" priority="4940" operator="lessThan">
      <formula>$C$4</formula>
    </cfRule>
  </conditionalFormatting>
  <conditionalFormatting sqref="BP35">
    <cfRule type="cellIs" dxfId="11543" priority="4941" operator="lessThan">
      <formula>$C$4</formula>
    </cfRule>
  </conditionalFormatting>
  <conditionalFormatting sqref="BP36">
    <cfRule type="cellIs" dxfId="11542" priority="4942" operator="lessThan">
      <formula>$C$4</formula>
    </cfRule>
  </conditionalFormatting>
  <conditionalFormatting sqref="BP36">
    <cfRule type="cellIs" dxfId="11541" priority="4943" operator="lessThan">
      <formula>$C$4</formula>
    </cfRule>
  </conditionalFormatting>
  <conditionalFormatting sqref="BP37">
    <cfRule type="cellIs" dxfId="11540" priority="4944" operator="lessThan">
      <formula>$C$4</formula>
    </cfRule>
  </conditionalFormatting>
  <conditionalFormatting sqref="BP37">
    <cfRule type="cellIs" dxfId="11539" priority="4945" operator="lessThan">
      <formula>$C$4</formula>
    </cfRule>
  </conditionalFormatting>
  <conditionalFormatting sqref="BP38">
    <cfRule type="cellIs" dxfId="11538" priority="4946" operator="lessThan">
      <formula>$C$4</formula>
    </cfRule>
  </conditionalFormatting>
  <conditionalFormatting sqref="BP38">
    <cfRule type="cellIs" dxfId="11537" priority="4947" operator="lessThan">
      <formula>$C$4</formula>
    </cfRule>
  </conditionalFormatting>
  <conditionalFormatting sqref="BP39">
    <cfRule type="cellIs" dxfId="11536" priority="4948" operator="lessThan">
      <formula>$C$4</formula>
    </cfRule>
  </conditionalFormatting>
  <conditionalFormatting sqref="BP39">
    <cfRule type="cellIs" dxfId="11535" priority="4949" operator="lessThan">
      <formula>$C$4</formula>
    </cfRule>
  </conditionalFormatting>
  <conditionalFormatting sqref="BP40">
    <cfRule type="cellIs" dxfId="11534" priority="4950" operator="lessThan">
      <formula>$C$4</formula>
    </cfRule>
  </conditionalFormatting>
  <conditionalFormatting sqref="BP40">
    <cfRule type="cellIs" dxfId="11533" priority="4951" operator="lessThan">
      <formula>$C$4</formula>
    </cfRule>
  </conditionalFormatting>
  <conditionalFormatting sqref="BP41">
    <cfRule type="cellIs" dxfId="11532" priority="4952" operator="lessThan">
      <formula>$C$4</formula>
    </cfRule>
  </conditionalFormatting>
  <conditionalFormatting sqref="BP41">
    <cfRule type="cellIs" dxfId="11531" priority="4953" operator="lessThan">
      <formula>$C$4</formula>
    </cfRule>
  </conditionalFormatting>
  <conditionalFormatting sqref="BP42">
    <cfRule type="cellIs" dxfId="11530" priority="4954" operator="lessThan">
      <formula>$C$4</formula>
    </cfRule>
  </conditionalFormatting>
  <conditionalFormatting sqref="BP42">
    <cfRule type="cellIs" dxfId="11529" priority="4955" operator="lessThan">
      <formula>$C$4</formula>
    </cfRule>
  </conditionalFormatting>
  <conditionalFormatting sqref="BP43">
    <cfRule type="cellIs" dxfId="11528" priority="4956" operator="lessThan">
      <formula>$C$4</formula>
    </cfRule>
  </conditionalFormatting>
  <conditionalFormatting sqref="BP43">
    <cfRule type="cellIs" dxfId="11527" priority="4957" operator="lessThan">
      <formula>$C$4</formula>
    </cfRule>
  </conditionalFormatting>
  <conditionalFormatting sqref="BP44">
    <cfRule type="cellIs" dxfId="11526" priority="4958" operator="lessThan">
      <formula>$C$4</formula>
    </cfRule>
  </conditionalFormatting>
  <conditionalFormatting sqref="BP44">
    <cfRule type="cellIs" dxfId="11525" priority="4959" operator="lessThan">
      <formula>$C$4</formula>
    </cfRule>
  </conditionalFormatting>
  <conditionalFormatting sqref="BP45">
    <cfRule type="cellIs" dxfId="11524" priority="4960" operator="lessThan">
      <formula>$C$4</formula>
    </cfRule>
  </conditionalFormatting>
  <conditionalFormatting sqref="BP45">
    <cfRule type="cellIs" dxfId="11523" priority="4961" operator="lessThan">
      <formula>$C$4</formula>
    </cfRule>
  </conditionalFormatting>
  <conditionalFormatting sqref="BP46">
    <cfRule type="cellIs" dxfId="11522" priority="4962" operator="lessThan">
      <formula>$C$4</formula>
    </cfRule>
  </conditionalFormatting>
  <conditionalFormatting sqref="BP46">
    <cfRule type="cellIs" dxfId="11521" priority="4963" operator="lessThan">
      <formula>$C$4</formula>
    </cfRule>
  </conditionalFormatting>
  <conditionalFormatting sqref="BP47">
    <cfRule type="cellIs" dxfId="11520" priority="4964" operator="lessThan">
      <formula>$C$4</formula>
    </cfRule>
  </conditionalFormatting>
  <conditionalFormatting sqref="BP47">
    <cfRule type="cellIs" dxfId="11519" priority="4965" operator="lessThan">
      <formula>$C$4</formula>
    </cfRule>
  </conditionalFormatting>
  <conditionalFormatting sqref="BP48">
    <cfRule type="cellIs" dxfId="11518" priority="4966" operator="lessThan">
      <formula>$C$4</formula>
    </cfRule>
  </conditionalFormatting>
  <conditionalFormatting sqref="BP48">
    <cfRule type="cellIs" dxfId="11517" priority="4967" operator="lessThan">
      <formula>$C$4</formula>
    </cfRule>
  </conditionalFormatting>
  <conditionalFormatting sqref="BP49">
    <cfRule type="cellIs" dxfId="11516" priority="4968" operator="lessThan">
      <formula>$C$4</formula>
    </cfRule>
  </conditionalFormatting>
  <conditionalFormatting sqref="BP49">
    <cfRule type="cellIs" dxfId="11515" priority="4969" operator="lessThan">
      <formula>$C$4</formula>
    </cfRule>
  </conditionalFormatting>
  <conditionalFormatting sqref="BP50">
    <cfRule type="cellIs" dxfId="11514" priority="4970" operator="lessThan">
      <formula>$C$4</formula>
    </cfRule>
  </conditionalFormatting>
  <conditionalFormatting sqref="BP50">
    <cfRule type="cellIs" dxfId="11513" priority="4971" operator="lessThan">
      <formula>$C$4</formula>
    </cfRule>
  </conditionalFormatting>
  <conditionalFormatting sqref="BP51">
    <cfRule type="cellIs" dxfId="11512" priority="4972" operator="lessThan">
      <formula>$C$4</formula>
    </cfRule>
  </conditionalFormatting>
  <conditionalFormatting sqref="BP51">
    <cfRule type="cellIs" dxfId="11511" priority="4973" operator="lessThan">
      <formula>$C$4</formula>
    </cfRule>
  </conditionalFormatting>
  <conditionalFormatting sqref="BP52">
    <cfRule type="cellIs" dxfId="11510" priority="4974" operator="lessThan">
      <formula>$C$4</formula>
    </cfRule>
  </conditionalFormatting>
  <conditionalFormatting sqref="BP52">
    <cfRule type="cellIs" dxfId="11509" priority="4975" operator="lessThan">
      <formula>$C$4</formula>
    </cfRule>
  </conditionalFormatting>
  <conditionalFormatting sqref="BP53">
    <cfRule type="cellIs" dxfId="11508" priority="4976" operator="lessThan">
      <formula>$C$4</formula>
    </cfRule>
  </conditionalFormatting>
  <conditionalFormatting sqref="BP53">
    <cfRule type="cellIs" dxfId="11507" priority="4977" operator="lessThan">
      <formula>$C$4</formula>
    </cfRule>
  </conditionalFormatting>
  <conditionalFormatting sqref="BP54">
    <cfRule type="cellIs" dxfId="11506" priority="4978" operator="lessThan">
      <formula>$C$4</formula>
    </cfRule>
  </conditionalFormatting>
  <conditionalFormatting sqref="BP54">
    <cfRule type="cellIs" dxfId="11505" priority="4979" operator="lessThan">
      <formula>$C$4</formula>
    </cfRule>
  </conditionalFormatting>
  <conditionalFormatting sqref="BP55">
    <cfRule type="cellIs" dxfId="11504" priority="4980" operator="lessThan">
      <formula>$C$4</formula>
    </cfRule>
  </conditionalFormatting>
  <conditionalFormatting sqref="BP55">
    <cfRule type="cellIs" dxfId="11503" priority="4981" operator="lessThan">
      <formula>$C$4</formula>
    </cfRule>
  </conditionalFormatting>
  <conditionalFormatting sqref="BP56">
    <cfRule type="cellIs" dxfId="11502" priority="4982" operator="lessThan">
      <formula>$C$4</formula>
    </cfRule>
  </conditionalFormatting>
  <conditionalFormatting sqref="BP56">
    <cfRule type="cellIs" dxfId="11501" priority="4983" operator="lessThan">
      <formula>$C$4</formula>
    </cfRule>
  </conditionalFormatting>
  <conditionalFormatting sqref="BP57">
    <cfRule type="cellIs" dxfId="11500" priority="4984" operator="lessThan">
      <formula>$C$4</formula>
    </cfRule>
  </conditionalFormatting>
  <conditionalFormatting sqref="BP57">
    <cfRule type="cellIs" dxfId="11499" priority="4985" operator="lessThan">
      <formula>$C$4</formula>
    </cfRule>
  </conditionalFormatting>
  <conditionalFormatting sqref="BP58">
    <cfRule type="cellIs" dxfId="11498" priority="4986" operator="lessThan">
      <formula>$C$4</formula>
    </cfRule>
  </conditionalFormatting>
  <conditionalFormatting sqref="BP58">
    <cfRule type="cellIs" dxfId="11497" priority="4987" operator="lessThan">
      <formula>$C$4</formula>
    </cfRule>
  </conditionalFormatting>
  <conditionalFormatting sqref="BP59">
    <cfRule type="cellIs" dxfId="11496" priority="4988" operator="lessThan">
      <formula>$C$4</formula>
    </cfRule>
  </conditionalFormatting>
  <conditionalFormatting sqref="BP59">
    <cfRule type="cellIs" dxfId="11495" priority="4989" operator="lessThan">
      <formula>$C$4</formula>
    </cfRule>
  </conditionalFormatting>
  <conditionalFormatting sqref="BP60">
    <cfRule type="cellIs" dxfId="11494" priority="4990" operator="lessThan">
      <formula>$C$4</formula>
    </cfRule>
  </conditionalFormatting>
  <conditionalFormatting sqref="BP60">
    <cfRule type="cellIs" dxfId="11493" priority="4991" operator="lessThan">
      <formula>$C$4</formula>
    </cfRule>
  </conditionalFormatting>
  <conditionalFormatting sqref="BQ11">
    <cfRule type="cellIs" dxfId="11492" priority="4992" operator="lessThan">
      <formula>$C$4</formula>
    </cfRule>
  </conditionalFormatting>
  <conditionalFormatting sqref="BQ11">
    <cfRule type="cellIs" dxfId="11491" priority="4993" operator="lessThan">
      <formula>$C$4</formula>
    </cfRule>
  </conditionalFormatting>
  <conditionalFormatting sqref="BQ12">
    <cfRule type="cellIs" dxfId="11490" priority="4994" operator="lessThan">
      <formula>$C$4</formula>
    </cfRule>
  </conditionalFormatting>
  <conditionalFormatting sqref="BQ12">
    <cfRule type="cellIs" dxfId="11489" priority="4995" operator="lessThan">
      <formula>$C$4</formula>
    </cfRule>
  </conditionalFormatting>
  <conditionalFormatting sqref="BQ13">
    <cfRule type="cellIs" dxfId="11488" priority="4996" operator="lessThan">
      <formula>$C$4</formula>
    </cfRule>
  </conditionalFormatting>
  <conditionalFormatting sqref="BQ13">
    <cfRule type="cellIs" dxfId="11487" priority="4997" operator="lessThan">
      <formula>$C$4</formula>
    </cfRule>
  </conditionalFormatting>
  <conditionalFormatting sqref="BQ14">
    <cfRule type="cellIs" dxfId="11486" priority="4998" operator="lessThan">
      <formula>$C$4</formula>
    </cfRule>
  </conditionalFormatting>
  <conditionalFormatting sqref="BQ14">
    <cfRule type="cellIs" dxfId="11485" priority="4999" operator="lessThan">
      <formula>$C$4</formula>
    </cfRule>
  </conditionalFormatting>
  <conditionalFormatting sqref="BQ15">
    <cfRule type="cellIs" dxfId="11484" priority="5000" operator="lessThan">
      <formula>$C$4</formula>
    </cfRule>
  </conditionalFormatting>
  <conditionalFormatting sqref="BQ15">
    <cfRule type="cellIs" dxfId="11483" priority="5001" operator="lessThan">
      <formula>$C$4</formula>
    </cfRule>
  </conditionalFormatting>
  <conditionalFormatting sqref="BQ16">
    <cfRule type="cellIs" dxfId="11482" priority="5002" operator="lessThan">
      <formula>$C$4</formula>
    </cfRule>
  </conditionalFormatting>
  <conditionalFormatting sqref="BQ16">
    <cfRule type="cellIs" dxfId="11481" priority="5003" operator="lessThan">
      <formula>$C$4</formula>
    </cfRule>
  </conditionalFormatting>
  <conditionalFormatting sqref="BQ17">
    <cfRule type="cellIs" dxfId="11480" priority="5004" operator="lessThan">
      <formula>$C$4</formula>
    </cfRule>
  </conditionalFormatting>
  <conditionalFormatting sqref="BQ17">
    <cfRule type="cellIs" dxfId="11479" priority="5005" operator="lessThan">
      <formula>$C$4</formula>
    </cfRule>
  </conditionalFormatting>
  <conditionalFormatting sqref="BQ18">
    <cfRule type="cellIs" dxfId="11478" priority="5006" operator="lessThan">
      <formula>$C$4</formula>
    </cfRule>
  </conditionalFormatting>
  <conditionalFormatting sqref="BQ18">
    <cfRule type="cellIs" dxfId="11477" priority="5007" operator="lessThan">
      <formula>$C$4</formula>
    </cfRule>
  </conditionalFormatting>
  <conditionalFormatting sqref="BQ19">
    <cfRule type="cellIs" dxfId="11476" priority="5008" operator="lessThan">
      <formula>$C$4</formula>
    </cfRule>
  </conditionalFormatting>
  <conditionalFormatting sqref="BQ19">
    <cfRule type="cellIs" dxfId="11475" priority="5009" operator="lessThan">
      <formula>$C$4</formula>
    </cfRule>
  </conditionalFormatting>
  <conditionalFormatting sqref="BQ20">
    <cfRule type="cellIs" dxfId="11474" priority="5010" operator="lessThan">
      <formula>$C$4</formula>
    </cfRule>
  </conditionalFormatting>
  <conditionalFormatting sqref="BQ20">
    <cfRule type="cellIs" dxfId="11473" priority="5011" operator="lessThan">
      <formula>$C$4</formula>
    </cfRule>
  </conditionalFormatting>
  <conditionalFormatting sqref="BQ21">
    <cfRule type="cellIs" dxfId="11472" priority="5012" operator="lessThan">
      <formula>$C$4</formula>
    </cfRule>
  </conditionalFormatting>
  <conditionalFormatting sqref="BQ21">
    <cfRule type="cellIs" dxfId="11471" priority="5013" operator="lessThan">
      <formula>$C$4</formula>
    </cfRule>
  </conditionalFormatting>
  <conditionalFormatting sqref="BQ22">
    <cfRule type="cellIs" dxfId="11470" priority="5014" operator="lessThan">
      <formula>$C$4</formula>
    </cfRule>
  </conditionalFormatting>
  <conditionalFormatting sqref="BQ22">
    <cfRule type="cellIs" dxfId="11469" priority="5015" operator="lessThan">
      <formula>$C$4</formula>
    </cfRule>
  </conditionalFormatting>
  <conditionalFormatting sqref="BQ23">
    <cfRule type="cellIs" dxfId="11468" priority="5016" operator="lessThan">
      <formula>$C$4</formula>
    </cfRule>
  </conditionalFormatting>
  <conditionalFormatting sqref="BQ23">
    <cfRule type="cellIs" dxfId="11467" priority="5017" operator="lessThan">
      <formula>$C$4</formula>
    </cfRule>
  </conditionalFormatting>
  <conditionalFormatting sqref="BQ24">
    <cfRule type="cellIs" dxfId="11466" priority="5018" operator="lessThan">
      <formula>$C$4</formula>
    </cfRule>
  </conditionalFormatting>
  <conditionalFormatting sqref="BQ24">
    <cfRule type="cellIs" dxfId="11465" priority="5019" operator="lessThan">
      <formula>$C$4</formula>
    </cfRule>
  </conditionalFormatting>
  <conditionalFormatting sqref="BQ25">
    <cfRule type="cellIs" dxfId="11464" priority="5020" operator="lessThan">
      <formula>$C$4</formula>
    </cfRule>
  </conditionalFormatting>
  <conditionalFormatting sqref="BQ25">
    <cfRule type="cellIs" dxfId="11463" priority="5021" operator="lessThan">
      <formula>$C$4</formula>
    </cfRule>
  </conditionalFormatting>
  <conditionalFormatting sqref="BQ26">
    <cfRule type="cellIs" dxfId="11462" priority="5022" operator="lessThan">
      <formula>$C$4</formula>
    </cfRule>
  </conditionalFormatting>
  <conditionalFormatting sqref="BQ26">
    <cfRule type="cellIs" dxfId="11461" priority="5023" operator="lessThan">
      <formula>$C$4</formula>
    </cfRule>
  </conditionalFormatting>
  <conditionalFormatting sqref="BQ27">
    <cfRule type="cellIs" dxfId="11460" priority="5024" operator="lessThan">
      <formula>$C$4</formula>
    </cfRule>
  </conditionalFormatting>
  <conditionalFormatting sqref="BQ27">
    <cfRule type="cellIs" dxfId="11459" priority="5025" operator="lessThan">
      <formula>$C$4</formula>
    </cfRule>
  </conditionalFormatting>
  <conditionalFormatting sqref="BQ28">
    <cfRule type="cellIs" dxfId="11458" priority="5026" operator="lessThan">
      <formula>$C$4</formula>
    </cfRule>
  </conditionalFormatting>
  <conditionalFormatting sqref="BQ28">
    <cfRule type="cellIs" dxfId="11457" priority="5027" operator="lessThan">
      <formula>$C$4</formula>
    </cfRule>
  </conditionalFormatting>
  <conditionalFormatting sqref="BQ29">
    <cfRule type="cellIs" dxfId="11456" priority="5028" operator="lessThan">
      <formula>$C$4</formula>
    </cfRule>
  </conditionalFormatting>
  <conditionalFormatting sqref="BQ29">
    <cfRule type="cellIs" dxfId="11455" priority="5029" operator="lessThan">
      <formula>$C$4</formula>
    </cfRule>
  </conditionalFormatting>
  <conditionalFormatting sqref="BQ30">
    <cfRule type="cellIs" dxfId="11454" priority="5030" operator="lessThan">
      <formula>$C$4</formula>
    </cfRule>
  </conditionalFormatting>
  <conditionalFormatting sqref="BQ30">
    <cfRule type="cellIs" dxfId="11453" priority="5031" operator="lessThan">
      <formula>$C$4</formula>
    </cfRule>
  </conditionalFormatting>
  <conditionalFormatting sqref="BQ31">
    <cfRule type="cellIs" dxfId="11452" priority="5032" operator="lessThan">
      <formula>$C$4</formula>
    </cfRule>
  </conditionalFormatting>
  <conditionalFormatting sqref="BQ31">
    <cfRule type="cellIs" dxfId="11451" priority="5033" operator="lessThan">
      <formula>$C$4</formula>
    </cfRule>
  </conditionalFormatting>
  <conditionalFormatting sqref="BQ32">
    <cfRule type="cellIs" dxfId="11450" priority="5034" operator="lessThan">
      <formula>$C$4</formula>
    </cfRule>
  </conditionalFormatting>
  <conditionalFormatting sqref="BQ32">
    <cfRule type="cellIs" dxfId="11449" priority="5035" operator="lessThan">
      <formula>$C$4</formula>
    </cfRule>
  </conditionalFormatting>
  <conditionalFormatting sqref="BQ33">
    <cfRule type="cellIs" dxfId="11448" priority="5036" operator="lessThan">
      <formula>$C$4</formula>
    </cfRule>
  </conditionalFormatting>
  <conditionalFormatting sqref="BQ33">
    <cfRule type="cellIs" dxfId="11447" priority="5037" operator="lessThan">
      <formula>$C$4</formula>
    </cfRule>
  </conditionalFormatting>
  <conditionalFormatting sqref="BQ34">
    <cfRule type="cellIs" dxfId="11446" priority="5038" operator="lessThan">
      <formula>$C$4</formula>
    </cfRule>
  </conditionalFormatting>
  <conditionalFormatting sqref="BQ34">
    <cfRule type="cellIs" dxfId="11445" priority="5039" operator="lessThan">
      <formula>$C$4</formula>
    </cfRule>
  </conditionalFormatting>
  <conditionalFormatting sqref="BQ35">
    <cfRule type="cellIs" dxfId="11444" priority="5040" operator="lessThan">
      <formula>$C$4</formula>
    </cfRule>
  </conditionalFormatting>
  <conditionalFormatting sqref="BQ35">
    <cfRule type="cellIs" dxfId="11443" priority="5041" operator="lessThan">
      <formula>$C$4</formula>
    </cfRule>
  </conditionalFormatting>
  <conditionalFormatting sqref="BQ36">
    <cfRule type="cellIs" dxfId="11442" priority="5042" operator="lessThan">
      <formula>$C$4</formula>
    </cfRule>
  </conditionalFormatting>
  <conditionalFormatting sqref="BQ36">
    <cfRule type="cellIs" dxfId="11441" priority="5043" operator="lessThan">
      <formula>$C$4</formula>
    </cfRule>
  </conditionalFormatting>
  <conditionalFormatting sqref="BQ37">
    <cfRule type="cellIs" dxfId="11440" priority="5044" operator="lessThan">
      <formula>$C$4</formula>
    </cfRule>
  </conditionalFormatting>
  <conditionalFormatting sqref="BQ37">
    <cfRule type="cellIs" dxfId="11439" priority="5045" operator="lessThan">
      <formula>$C$4</formula>
    </cfRule>
  </conditionalFormatting>
  <conditionalFormatting sqref="BQ38">
    <cfRule type="cellIs" dxfId="11438" priority="5046" operator="lessThan">
      <formula>$C$4</formula>
    </cfRule>
  </conditionalFormatting>
  <conditionalFormatting sqref="BQ38">
    <cfRule type="cellIs" dxfId="11437" priority="5047" operator="lessThan">
      <formula>$C$4</formula>
    </cfRule>
  </conditionalFormatting>
  <conditionalFormatting sqref="BQ39">
    <cfRule type="cellIs" dxfId="11436" priority="5048" operator="lessThan">
      <formula>$C$4</formula>
    </cfRule>
  </conditionalFormatting>
  <conditionalFormatting sqref="BQ39">
    <cfRule type="cellIs" dxfId="11435" priority="5049" operator="lessThan">
      <formula>$C$4</formula>
    </cfRule>
  </conditionalFormatting>
  <conditionalFormatting sqref="BQ40">
    <cfRule type="cellIs" dxfId="11434" priority="5050" operator="lessThan">
      <formula>$C$4</formula>
    </cfRule>
  </conditionalFormatting>
  <conditionalFormatting sqref="BQ40">
    <cfRule type="cellIs" dxfId="11433" priority="5051" operator="lessThan">
      <formula>$C$4</formula>
    </cfRule>
  </conditionalFormatting>
  <conditionalFormatting sqref="BQ41">
    <cfRule type="cellIs" dxfId="11432" priority="5052" operator="lessThan">
      <formula>$C$4</formula>
    </cfRule>
  </conditionalFormatting>
  <conditionalFormatting sqref="BQ41">
    <cfRule type="cellIs" dxfId="11431" priority="5053" operator="lessThan">
      <formula>$C$4</formula>
    </cfRule>
  </conditionalFormatting>
  <conditionalFormatting sqref="BQ42">
    <cfRule type="cellIs" dxfId="11430" priority="5054" operator="lessThan">
      <formula>$C$4</formula>
    </cfRule>
  </conditionalFormatting>
  <conditionalFormatting sqref="BQ42">
    <cfRule type="cellIs" dxfId="11429" priority="5055" operator="lessThan">
      <formula>$C$4</formula>
    </cfRule>
  </conditionalFormatting>
  <conditionalFormatting sqref="BQ43">
    <cfRule type="cellIs" dxfId="11428" priority="5056" operator="lessThan">
      <formula>$C$4</formula>
    </cfRule>
  </conditionalFormatting>
  <conditionalFormatting sqref="BQ43">
    <cfRule type="cellIs" dxfId="11427" priority="5057" operator="lessThan">
      <formula>$C$4</formula>
    </cfRule>
  </conditionalFormatting>
  <conditionalFormatting sqref="BQ44">
    <cfRule type="cellIs" dxfId="11426" priority="5058" operator="lessThan">
      <formula>$C$4</formula>
    </cfRule>
  </conditionalFormatting>
  <conditionalFormatting sqref="BQ44">
    <cfRule type="cellIs" dxfId="11425" priority="5059" operator="lessThan">
      <formula>$C$4</formula>
    </cfRule>
  </conditionalFormatting>
  <conditionalFormatting sqref="BQ45">
    <cfRule type="cellIs" dxfId="11424" priority="5060" operator="lessThan">
      <formula>$C$4</formula>
    </cfRule>
  </conditionalFormatting>
  <conditionalFormatting sqref="BQ45">
    <cfRule type="cellIs" dxfId="11423" priority="5061" operator="lessThan">
      <formula>$C$4</formula>
    </cfRule>
  </conditionalFormatting>
  <conditionalFormatting sqref="BQ46">
    <cfRule type="cellIs" dxfId="11422" priority="5062" operator="lessThan">
      <formula>$C$4</formula>
    </cfRule>
  </conditionalFormatting>
  <conditionalFormatting sqref="BQ46">
    <cfRule type="cellIs" dxfId="11421" priority="5063" operator="lessThan">
      <formula>$C$4</formula>
    </cfRule>
  </conditionalFormatting>
  <conditionalFormatting sqref="BQ47">
    <cfRule type="cellIs" dxfId="11420" priority="5064" operator="lessThan">
      <formula>$C$4</formula>
    </cfRule>
  </conditionalFormatting>
  <conditionalFormatting sqref="BQ47">
    <cfRule type="cellIs" dxfId="11419" priority="5065" operator="lessThan">
      <formula>$C$4</formula>
    </cfRule>
  </conditionalFormatting>
  <conditionalFormatting sqref="BQ48">
    <cfRule type="cellIs" dxfId="11418" priority="5066" operator="lessThan">
      <formula>$C$4</formula>
    </cfRule>
  </conditionalFormatting>
  <conditionalFormatting sqref="BQ48">
    <cfRule type="cellIs" dxfId="11417" priority="5067" operator="lessThan">
      <formula>$C$4</formula>
    </cfRule>
  </conditionalFormatting>
  <conditionalFormatting sqref="BQ49">
    <cfRule type="cellIs" dxfId="11416" priority="5068" operator="lessThan">
      <formula>$C$4</formula>
    </cfRule>
  </conditionalFormatting>
  <conditionalFormatting sqref="BQ49">
    <cfRule type="cellIs" dxfId="11415" priority="5069" operator="lessThan">
      <formula>$C$4</formula>
    </cfRule>
  </conditionalFormatting>
  <conditionalFormatting sqref="BQ50">
    <cfRule type="cellIs" dxfId="11414" priority="5070" operator="lessThan">
      <formula>$C$4</formula>
    </cfRule>
  </conditionalFormatting>
  <conditionalFormatting sqref="BQ50">
    <cfRule type="cellIs" dxfId="11413" priority="5071" operator="lessThan">
      <formula>$C$4</formula>
    </cfRule>
  </conditionalFormatting>
  <conditionalFormatting sqref="BQ51">
    <cfRule type="cellIs" dxfId="11412" priority="5072" operator="lessThan">
      <formula>$C$4</formula>
    </cfRule>
  </conditionalFormatting>
  <conditionalFormatting sqref="BQ51">
    <cfRule type="cellIs" dxfId="11411" priority="5073" operator="lessThan">
      <formula>$C$4</formula>
    </cfRule>
  </conditionalFormatting>
  <conditionalFormatting sqref="BQ52">
    <cfRule type="cellIs" dxfId="11410" priority="5074" operator="lessThan">
      <formula>$C$4</formula>
    </cfRule>
  </conditionalFormatting>
  <conditionalFormatting sqref="BQ52">
    <cfRule type="cellIs" dxfId="11409" priority="5075" operator="lessThan">
      <formula>$C$4</formula>
    </cfRule>
  </conditionalFormatting>
  <conditionalFormatting sqref="BQ53">
    <cfRule type="cellIs" dxfId="11408" priority="5076" operator="lessThan">
      <formula>$C$4</formula>
    </cfRule>
  </conditionalFormatting>
  <conditionalFormatting sqref="BQ53">
    <cfRule type="cellIs" dxfId="11407" priority="5077" operator="lessThan">
      <formula>$C$4</formula>
    </cfRule>
  </conditionalFormatting>
  <conditionalFormatting sqref="BQ54">
    <cfRule type="cellIs" dxfId="11406" priority="5078" operator="lessThan">
      <formula>$C$4</formula>
    </cfRule>
  </conditionalFormatting>
  <conditionalFormatting sqref="BQ54">
    <cfRule type="cellIs" dxfId="11405" priority="5079" operator="lessThan">
      <formula>$C$4</formula>
    </cfRule>
  </conditionalFormatting>
  <conditionalFormatting sqref="BQ55">
    <cfRule type="cellIs" dxfId="11404" priority="5080" operator="lessThan">
      <formula>$C$4</formula>
    </cfRule>
  </conditionalFormatting>
  <conditionalFormatting sqref="BQ55">
    <cfRule type="cellIs" dxfId="11403" priority="5081" operator="lessThan">
      <formula>$C$4</formula>
    </cfRule>
  </conditionalFormatting>
  <conditionalFormatting sqref="BQ56">
    <cfRule type="cellIs" dxfId="11402" priority="5082" operator="lessThan">
      <formula>$C$4</formula>
    </cfRule>
  </conditionalFormatting>
  <conditionalFormatting sqref="BQ56">
    <cfRule type="cellIs" dxfId="11401" priority="5083" operator="lessThan">
      <formula>$C$4</formula>
    </cfRule>
  </conditionalFormatting>
  <conditionalFormatting sqref="BQ57">
    <cfRule type="cellIs" dxfId="11400" priority="5084" operator="lessThan">
      <formula>$C$4</formula>
    </cfRule>
  </conditionalFormatting>
  <conditionalFormatting sqref="BQ57">
    <cfRule type="cellIs" dxfId="11399" priority="5085" operator="lessThan">
      <formula>$C$4</formula>
    </cfRule>
  </conditionalFormatting>
  <conditionalFormatting sqref="BQ58">
    <cfRule type="cellIs" dxfId="11398" priority="5086" operator="lessThan">
      <formula>$C$4</formula>
    </cfRule>
  </conditionalFormatting>
  <conditionalFormatting sqref="BQ58">
    <cfRule type="cellIs" dxfId="11397" priority="5087" operator="lessThan">
      <formula>$C$4</formula>
    </cfRule>
  </conditionalFormatting>
  <conditionalFormatting sqref="BQ59">
    <cfRule type="cellIs" dxfId="11396" priority="5088" operator="lessThan">
      <formula>$C$4</formula>
    </cfRule>
  </conditionalFormatting>
  <conditionalFormatting sqref="BQ59">
    <cfRule type="cellIs" dxfId="11395" priority="5089" operator="lessThan">
      <formula>$C$4</formula>
    </cfRule>
  </conditionalFormatting>
  <conditionalFormatting sqref="BQ60">
    <cfRule type="cellIs" dxfId="11394" priority="5090" operator="lessThan">
      <formula>$C$4</formula>
    </cfRule>
  </conditionalFormatting>
  <conditionalFormatting sqref="BQ60">
    <cfRule type="cellIs" dxfId="11393" priority="5091" operator="lessThan">
      <formula>$C$4</formula>
    </cfRule>
  </conditionalFormatting>
  <conditionalFormatting sqref="CP11:CP13">
    <cfRule type="cellIs" dxfId="11392" priority="5092" operator="lessThan">
      <formula>$C$4</formula>
    </cfRule>
  </conditionalFormatting>
  <conditionalFormatting sqref="CP11:CP13">
    <cfRule type="cellIs" dxfId="11391" priority="5093" operator="lessThan">
      <formula>$C$4</formula>
    </cfRule>
  </conditionalFormatting>
  <conditionalFormatting sqref="CP47">
    <cfRule type="cellIs" dxfId="11390" priority="5094" operator="lessThan">
      <formula>$C$4</formula>
    </cfRule>
  </conditionalFormatting>
  <conditionalFormatting sqref="CP47">
    <cfRule type="cellIs" dxfId="11389" priority="5095" operator="lessThan">
      <formula>$C$4</formula>
    </cfRule>
  </conditionalFormatting>
  <conditionalFormatting sqref="CP48">
    <cfRule type="cellIs" dxfId="11388" priority="5096" operator="lessThan">
      <formula>$C$4</formula>
    </cfRule>
  </conditionalFormatting>
  <conditionalFormatting sqref="CP48">
    <cfRule type="cellIs" dxfId="11387" priority="5097" operator="lessThan">
      <formula>$C$4</formula>
    </cfRule>
  </conditionalFormatting>
  <conditionalFormatting sqref="CP49">
    <cfRule type="cellIs" dxfId="11386" priority="5098" operator="lessThan">
      <formula>$C$4</formula>
    </cfRule>
  </conditionalFormatting>
  <conditionalFormatting sqref="CP49">
    <cfRule type="cellIs" dxfId="11385" priority="5099" operator="lessThan">
      <formula>$C$4</formula>
    </cfRule>
  </conditionalFormatting>
  <conditionalFormatting sqref="CP50">
    <cfRule type="cellIs" dxfId="11384" priority="5100" operator="lessThan">
      <formula>$C$4</formula>
    </cfRule>
  </conditionalFormatting>
  <conditionalFormatting sqref="CP50">
    <cfRule type="cellIs" dxfId="11383" priority="5101" operator="lessThan">
      <formula>$C$4</formula>
    </cfRule>
  </conditionalFormatting>
  <conditionalFormatting sqref="CP51">
    <cfRule type="cellIs" dxfId="11382" priority="5102" operator="lessThan">
      <formula>$C$4</formula>
    </cfRule>
  </conditionalFormatting>
  <conditionalFormatting sqref="CP51">
    <cfRule type="cellIs" dxfId="11381" priority="5103" operator="lessThan">
      <formula>$C$4</formula>
    </cfRule>
  </conditionalFormatting>
  <conditionalFormatting sqref="CP52">
    <cfRule type="cellIs" dxfId="11380" priority="5104" operator="lessThan">
      <formula>$C$4</formula>
    </cfRule>
  </conditionalFormatting>
  <conditionalFormatting sqref="CP52">
    <cfRule type="cellIs" dxfId="11379" priority="5105" operator="lessThan">
      <formula>$C$4</formula>
    </cfRule>
  </conditionalFormatting>
  <conditionalFormatting sqref="CP53">
    <cfRule type="cellIs" dxfId="11378" priority="5106" operator="lessThan">
      <formula>$C$4</formula>
    </cfRule>
  </conditionalFormatting>
  <conditionalFormatting sqref="CP53">
    <cfRule type="cellIs" dxfId="11377" priority="5107" operator="lessThan">
      <formula>$C$4</formula>
    </cfRule>
  </conditionalFormatting>
  <conditionalFormatting sqref="CP54">
    <cfRule type="cellIs" dxfId="11376" priority="5108" operator="lessThan">
      <formula>$C$4</formula>
    </cfRule>
  </conditionalFormatting>
  <conditionalFormatting sqref="CP54">
    <cfRule type="cellIs" dxfId="11375" priority="5109" operator="lessThan">
      <formula>$C$4</formula>
    </cfRule>
  </conditionalFormatting>
  <conditionalFormatting sqref="CP55">
    <cfRule type="cellIs" dxfId="11374" priority="5110" operator="lessThan">
      <formula>$C$4</formula>
    </cfRule>
  </conditionalFormatting>
  <conditionalFormatting sqref="CP55">
    <cfRule type="cellIs" dxfId="11373" priority="5111" operator="lessThan">
      <formula>$C$4</formula>
    </cfRule>
  </conditionalFormatting>
  <conditionalFormatting sqref="CP56">
    <cfRule type="cellIs" dxfId="11372" priority="5112" operator="lessThan">
      <formula>$C$4</formula>
    </cfRule>
  </conditionalFormatting>
  <conditionalFormatting sqref="CP56">
    <cfRule type="cellIs" dxfId="11371" priority="5113" operator="lessThan">
      <formula>$C$4</formula>
    </cfRule>
  </conditionalFormatting>
  <conditionalFormatting sqref="CP57">
    <cfRule type="cellIs" dxfId="11370" priority="5114" operator="lessThan">
      <formula>$C$4</formula>
    </cfRule>
  </conditionalFormatting>
  <conditionalFormatting sqref="CP57">
    <cfRule type="cellIs" dxfId="11369" priority="5115" operator="lessThan">
      <formula>$C$4</formula>
    </cfRule>
  </conditionalFormatting>
  <conditionalFormatting sqref="CP58">
    <cfRule type="cellIs" dxfId="11368" priority="5116" operator="lessThan">
      <formula>$C$4</formula>
    </cfRule>
  </conditionalFormatting>
  <conditionalFormatting sqref="CP58">
    <cfRule type="cellIs" dxfId="11367" priority="5117" operator="lessThan">
      <formula>$C$4</formula>
    </cfRule>
  </conditionalFormatting>
  <conditionalFormatting sqref="CP59">
    <cfRule type="cellIs" dxfId="11366" priority="5118" operator="lessThan">
      <formula>$C$4</formula>
    </cfRule>
  </conditionalFormatting>
  <conditionalFormatting sqref="CP59">
    <cfRule type="cellIs" dxfId="11365" priority="5119" operator="lessThan">
      <formula>$C$4</formula>
    </cfRule>
  </conditionalFormatting>
  <conditionalFormatting sqref="CP60">
    <cfRule type="cellIs" dxfId="11364" priority="5120" operator="lessThan">
      <formula>$C$4</formula>
    </cfRule>
  </conditionalFormatting>
  <conditionalFormatting sqref="CP60">
    <cfRule type="cellIs" dxfId="11363" priority="5121" operator="lessThan">
      <formula>$C$4</formula>
    </cfRule>
  </conditionalFormatting>
  <conditionalFormatting sqref="CP61">
    <cfRule type="cellIs" dxfId="11362" priority="5122" operator="lessThan">
      <formula>$C$4</formula>
    </cfRule>
  </conditionalFormatting>
  <conditionalFormatting sqref="CP61">
    <cfRule type="cellIs" dxfId="11361" priority="5123" operator="lessThan">
      <formula>$C$4</formula>
    </cfRule>
  </conditionalFormatting>
  <conditionalFormatting sqref="CP62">
    <cfRule type="cellIs" dxfId="11360" priority="5124" operator="lessThan">
      <formula>$C$4</formula>
    </cfRule>
  </conditionalFormatting>
  <conditionalFormatting sqref="CP62">
    <cfRule type="cellIs" dxfId="11359" priority="5125" operator="lessThan">
      <formula>$C$4</formula>
    </cfRule>
  </conditionalFormatting>
  <conditionalFormatting sqref="CP63">
    <cfRule type="cellIs" dxfId="11358" priority="5126" operator="lessThan">
      <formula>$C$4</formula>
    </cfRule>
  </conditionalFormatting>
  <conditionalFormatting sqref="CP63">
    <cfRule type="cellIs" dxfId="11357" priority="5127" operator="lessThan">
      <formula>$C$4</formula>
    </cfRule>
  </conditionalFormatting>
  <conditionalFormatting sqref="CP64">
    <cfRule type="cellIs" dxfId="11356" priority="5128" operator="lessThan">
      <formula>$C$4</formula>
    </cfRule>
  </conditionalFormatting>
  <conditionalFormatting sqref="CP64">
    <cfRule type="cellIs" dxfId="11355" priority="5129" operator="lessThan">
      <formula>$C$4</formula>
    </cfRule>
  </conditionalFormatting>
  <conditionalFormatting sqref="CP65">
    <cfRule type="cellIs" dxfId="11354" priority="5130" operator="lessThan">
      <formula>$C$4</formula>
    </cfRule>
  </conditionalFormatting>
  <conditionalFormatting sqref="CP65">
    <cfRule type="cellIs" dxfId="11353" priority="5131" operator="lessThan">
      <formula>$C$4</formula>
    </cfRule>
  </conditionalFormatting>
  <conditionalFormatting sqref="CP66">
    <cfRule type="cellIs" dxfId="11352" priority="5132" operator="lessThan">
      <formula>$C$4</formula>
    </cfRule>
  </conditionalFormatting>
  <conditionalFormatting sqref="CP66">
    <cfRule type="cellIs" dxfId="11351" priority="5133" operator="lessThan">
      <formula>$C$4</formula>
    </cfRule>
  </conditionalFormatting>
  <conditionalFormatting sqref="CP67">
    <cfRule type="cellIs" dxfId="11350" priority="5134" operator="lessThan">
      <formula>$C$4</formula>
    </cfRule>
  </conditionalFormatting>
  <conditionalFormatting sqref="CP67">
    <cfRule type="cellIs" dxfId="11349" priority="5135" operator="lessThan">
      <formula>$C$4</formula>
    </cfRule>
  </conditionalFormatting>
  <conditionalFormatting sqref="CP68">
    <cfRule type="cellIs" dxfId="11348" priority="5136" operator="lessThan">
      <formula>$C$4</formula>
    </cfRule>
  </conditionalFormatting>
  <conditionalFormatting sqref="CP68">
    <cfRule type="cellIs" dxfId="11347" priority="5137" operator="lessThan">
      <formula>$C$4</formula>
    </cfRule>
  </conditionalFormatting>
  <conditionalFormatting sqref="CP69">
    <cfRule type="cellIs" dxfId="11346" priority="5138" operator="lessThan">
      <formula>$C$4</formula>
    </cfRule>
  </conditionalFormatting>
  <conditionalFormatting sqref="CP69">
    <cfRule type="cellIs" dxfId="11345" priority="5139" operator="lessThan">
      <formula>$C$4</formula>
    </cfRule>
  </conditionalFormatting>
  <conditionalFormatting sqref="CP70">
    <cfRule type="cellIs" dxfId="11344" priority="5140" operator="lessThan">
      <formula>$C$4</formula>
    </cfRule>
  </conditionalFormatting>
  <conditionalFormatting sqref="CP70">
    <cfRule type="cellIs" dxfId="11343" priority="5141" operator="lessThan">
      <formula>$C$4</formula>
    </cfRule>
  </conditionalFormatting>
  <conditionalFormatting sqref="CP71">
    <cfRule type="cellIs" dxfId="11342" priority="5142" operator="lessThan">
      <formula>$C$4</formula>
    </cfRule>
  </conditionalFormatting>
  <conditionalFormatting sqref="CP71">
    <cfRule type="cellIs" dxfId="11341" priority="5143" operator="lessThan">
      <formula>$C$4</formula>
    </cfRule>
  </conditionalFormatting>
  <conditionalFormatting sqref="CP72">
    <cfRule type="cellIs" dxfId="11340" priority="5144" operator="lessThan">
      <formula>$C$4</formula>
    </cfRule>
  </conditionalFormatting>
  <conditionalFormatting sqref="CP72">
    <cfRule type="cellIs" dxfId="11339" priority="5145" operator="lessThan">
      <formula>$C$4</formula>
    </cfRule>
  </conditionalFormatting>
  <conditionalFormatting sqref="CP73">
    <cfRule type="cellIs" dxfId="11338" priority="5146" operator="lessThan">
      <formula>$C$4</formula>
    </cfRule>
  </conditionalFormatting>
  <conditionalFormatting sqref="CP73">
    <cfRule type="cellIs" dxfId="11337" priority="5147" operator="lessThan">
      <formula>$C$4</formula>
    </cfRule>
  </conditionalFormatting>
  <conditionalFormatting sqref="CP74">
    <cfRule type="cellIs" dxfId="11336" priority="5148" operator="lessThan">
      <formula>$C$4</formula>
    </cfRule>
  </conditionalFormatting>
  <conditionalFormatting sqref="CP74">
    <cfRule type="cellIs" dxfId="11335" priority="5149" operator="lessThan">
      <formula>$C$4</formula>
    </cfRule>
  </conditionalFormatting>
  <conditionalFormatting sqref="CP75">
    <cfRule type="cellIs" dxfId="11334" priority="5150" operator="lessThan">
      <formula>$C$4</formula>
    </cfRule>
  </conditionalFormatting>
  <conditionalFormatting sqref="CP75">
    <cfRule type="cellIs" dxfId="11333" priority="5151" operator="lessThan">
      <formula>$C$4</formula>
    </cfRule>
  </conditionalFormatting>
  <conditionalFormatting sqref="CP76">
    <cfRule type="cellIs" dxfId="11332" priority="5152" operator="lessThan">
      <formula>$C$4</formula>
    </cfRule>
  </conditionalFormatting>
  <conditionalFormatting sqref="CP76">
    <cfRule type="cellIs" dxfId="11331" priority="5153" operator="lessThan">
      <formula>$C$4</formula>
    </cfRule>
  </conditionalFormatting>
  <conditionalFormatting sqref="CP77">
    <cfRule type="cellIs" dxfId="11330" priority="5154" operator="lessThan">
      <formula>$C$4</formula>
    </cfRule>
  </conditionalFormatting>
  <conditionalFormatting sqref="CP77">
    <cfRule type="cellIs" dxfId="11329" priority="5155" operator="lessThan">
      <formula>$C$4</formula>
    </cfRule>
  </conditionalFormatting>
  <conditionalFormatting sqref="CP78">
    <cfRule type="cellIs" dxfId="11328" priority="5156" operator="lessThan">
      <formula>$C$4</formula>
    </cfRule>
  </conditionalFormatting>
  <conditionalFormatting sqref="CP78">
    <cfRule type="cellIs" dxfId="11327" priority="5157" operator="lessThan">
      <formula>$C$4</formula>
    </cfRule>
  </conditionalFormatting>
  <conditionalFormatting sqref="CP79">
    <cfRule type="cellIs" dxfId="11326" priority="5158" operator="lessThan">
      <formula>$C$4</formula>
    </cfRule>
  </conditionalFormatting>
  <conditionalFormatting sqref="CP79">
    <cfRule type="cellIs" dxfId="11325" priority="5159" operator="lessThan">
      <formula>$C$4</formula>
    </cfRule>
  </conditionalFormatting>
  <conditionalFormatting sqref="CP80">
    <cfRule type="cellIs" dxfId="11324" priority="5160" operator="lessThan">
      <formula>$C$4</formula>
    </cfRule>
  </conditionalFormatting>
  <conditionalFormatting sqref="CP80">
    <cfRule type="cellIs" dxfId="11323" priority="5161" operator="lessThan">
      <formula>$C$4</formula>
    </cfRule>
  </conditionalFormatting>
  <conditionalFormatting sqref="CP81">
    <cfRule type="cellIs" dxfId="11322" priority="5162" operator="lessThan">
      <formula>$C$4</formula>
    </cfRule>
  </conditionalFormatting>
  <conditionalFormatting sqref="CP81">
    <cfRule type="cellIs" dxfId="11321" priority="5163" operator="lessThan">
      <formula>$C$4</formula>
    </cfRule>
  </conditionalFormatting>
  <conditionalFormatting sqref="CP82">
    <cfRule type="cellIs" dxfId="11320" priority="5164" operator="lessThan">
      <formula>$C$4</formula>
    </cfRule>
  </conditionalFormatting>
  <conditionalFormatting sqref="CP82">
    <cfRule type="cellIs" dxfId="11319" priority="5165" operator="lessThan">
      <formula>$C$4</formula>
    </cfRule>
  </conditionalFormatting>
  <conditionalFormatting sqref="CP83">
    <cfRule type="cellIs" dxfId="11318" priority="5166" operator="lessThan">
      <formula>$C$4</formula>
    </cfRule>
  </conditionalFormatting>
  <conditionalFormatting sqref="CP83">
    <cfRule type="cellIs" dxfId="11317" priority="5167" operator="lessThan">
      <formula>$C$4</formula>
    </cfRule>
  </conditionalFormatting>
  <conditionalFormatting sqref="CP84">
    <cfRule type="cellIs" dxfId="11316" priority="5168" operator="lessThan">
      <formula>$C$4</formula>
    </cfRule>
  </conditionalFormatting>
  <conditionalFormatting sqref="CP84">
    <cfRule type="cellIs" dxfId="11315" priority="5169" operator="lessThan">
      <formula>$C$4</formula>
    </cfRule>
  </conditionalFormatting>
  <conditionalFormatting sqref="CP85">
    <cfRule type="cellIs" dxfId="11314" priority="5170" operator="lessThan">
      <formula>$C$4</formula>
    </cfRule>
  </conditionalFormatting>
  <conditionalFormatting sqref="CP85">
    <cfRule type="cellIs" dxfId="11313" priority="5171" operator="lessThan">
      <formula>$C$4</formula>
    </cfRule>
  </conditionalFormatting>
  <conditionalFormatting sqref="CP86">
    <cfRule type="cellIs" dxfId="11312" priority="5172" operator="lessThan">
      <formula>$C$4</formula>
    </cfRule>
  </conditionalFormatting>
  <conditionalFormatting sqref="CP86">
    <cfRule type="cellIs" dxfId="11311" priority="5173" operator="lessThan">
      <formula>$C$4</formula>
    </cfRule>
  </conditionalFormatting>
  <conditionalFormatting sqref="CP87">
    <cfRule type="cellIs" dxfId="11310" priority="5174" operator="lessThan">
      <formula>$C$4</formula>
    </cfRule>
  </conditionalFormatting>
  <conditionalFormatting sqref="CP87">
    <cfRule type="cellIs" dxfId="11309" priority="5175" operator="lessThan">
      <formula>$C$4</formula>
    </cfRule>
  </conditionalFormatting>
  <conditionalFormatting sqref="CP88">
    <cfRule type="cellIs" dxfId="11308" priority="5176" operator="lessThan">
      <formula>$C$4</formula>
    </cfRule>
  </conditionalFormatting>
  <conditionalFormatting sqref="CP88">
    <cfRule type="cellIs" dxfId="11307" priority="5177" operator="lessThan">
      <formula>$C$4</formula>
    </cfRule>
  </conditionalFormatting>
  <conditionalFormatting sqref="CP89">
    <cfRule type="cellIs" dxfId="11306" priority="5178" operator="lessThan">
      <formula>$C$4</formula>
    </cfRule>
  </conditionalFormatting>
  <conditionalFormatting sqref="CP89">
    <cfRule type="cellIs" dxfId="11305" priority="5179" operator="lessThan">
      <formula>$C$4</formula>
    </cfRule>
  </conditionalFormatting>
  <conditionalFormatting sqref="CP90">
    <cfRule type="cellIs" dxfId="11304" priority="5180" operator="lessThan">
      <formula>$C$4</formula>
    </cfRule>
  </conditionalFormatting>
  <conditionalFormatting sqref="CP90">
    <cfRule type="cellIs" dxfId="11303" priority="5181" operator="lessThan">
      <formula>$C$4</formula>
    </cfRule>
  </conditionalFormatting>
  <conditionalFormatting sqref="CP91">
    <cfRule type="cellIs" dxfId="11302" priority="5182" operator="lessThan">
      <formula>$C$4</formula>
    </cfRule>
  </conditionalFormatting>
  <conditionalFormatting sqref="CP91">
    <cfRule type="cellIs" dxfId="11301" priority="5183" operator="lessThan">
      <formula>$C$4</formula>
    </cfRule>
  </conditionalFormatting>
  <conditionalFormatting sqref="CP92">
    <cfRule type="cellIs" dxfId="11300" priority="5184" operator="lessThan">
      <formula>$C$4</formula>
    </cfRule>
  </conditionalFormatting>
  <conditionalFormatting sqref="CP92">
    <cfRule type="cellIs" dxfId="11299" priority="5185" operator="lessThan">
      <formula>$C$4</formula>
    </cfRule>
  </conditionalFormatting>
  <conditionalFormatting sqref="CP93">
    <cfRule type="cellIs" dxfId="11298" priority="5186" operator="lessThan">
      <formula>$C$4</formula>
    </cfRule>
  </conditionalFormatting>
  <conditionalFormatting sqref="CP93">
    <cfRule type="cellIs" dxfId="11297" priority="5187" operator="lessThan">
      <formula>$C$4</formula>
    </cfRule>
  </conditionalFormatting>
  <conditionalFormatting sqref="CP94">
    <cfRule type="cellIs" dxfId="11296" priority="5188" operator="lessThan">
      <formula>$C$4</formula>
    </cfRule>
  </conditionalFormatting>
  <conditionalFormatting sqref="CP94">
    <cfRule type="cellIs" dxfId="11295" priority="5189" operator="lessThan">
      <formula>$C$4</formula>
    </cfRule>
  </conditionalFormatting>
  <conditionalFormatting sqref="CP95">
    <cfRule type="cellIs" dxfId="11294" priority="5190" operator="lessThan">
      <formula>$C$4</formula>
    </cfRule>
  </conditionalFormatting>
  <conditionalFormatting sqref="CP95">
    <cfRule type="cellIs" dxfId="11293" priority="5191" operator="lessThan">
      <formula>$C$4</formula>
    </cfRule>
  </conditionalFormatting>
  <conditionalFormatting sqref="CS11:CS44">
    <cfRule type="cellIs" dxfId="11292" priority="5192" operator="lessThan">
      <formula>$C$4</formula>
    </cfRule>
  </conditionalFormatting>
  <conditionalFormatting sqref="CS11:CS44">
    <cfRule type="cellIs" dxfId="11291" priority="5193" operator="lessThan">
      <formula>$C$4</formula>
    </cfRule>
  </conditionalFormatting>
  <conditionalFormatting sqref="CS45">
    <cfRule type="cellIs" dxfId="11224" priority="5260" operator="lessThan">
      <formula>$C$4</formula>
    </cfRule>
  </conditionalFormatting>
  <conditionalFormatting sqref="CS45">
    <cfRule type="cellIs" dxfId="11223" priority="5261" operator="lessThan">
      <formula>$C$4</formula>
    </cfRule>
  </conditionalFormatting>
  <conditionalFormatting sqref="CS46">
    <cfRule type="cellIs" dxfId="11222" priority="5262" operator="lessThan">
      <formula>$C$4</formula>
    </cfRule>
  </conditionalFormatting>
  <conditionalFormatting sqref="CS46">
    <cfRule type="cellIs" dxfId="11221" priority="5263" operator="lessThan">
      <formula>$C$4</formula>
    </cfRule>
  </conditionalFormatting>
  <conditionalFormatting sqref="CS47">
    <cfRule type="cellIs" dxfId="11220" priority="5264" operator="lessThan">
      <formula>$C$4</formula>
    </cfRule>
  </conditionalFormatting>
  <conditionalFormatting sqref="CS47">
    <cfRule type="cellIs" dxfId="11219" priority="5265" operator="lessThan">
      <formula>$C$4</formula>
    </cfRule>
  </conditionalFormatting>
  <conditionalFormatting sqref="CS48">
    <cfRule type="cellIs" dxfId="11218" priority="5266" operator="lessThan">
      <formula>$C$4</formula>
    </cfRule>
  </conditionalFormatting>
  <conditionalFormatting sqref="CS48">
    <cfRule type="cellIs" dxfId="11217" priority="5267" operator="lessThan">
      <formula>$C$4</formula>
    </cfRule>
  </conditionalFormatting>
  <conditionalFormatting sqref="CS49">
    <cfRule type="cellIs" dxfId="11216" priority="5268" operator="lessThan">
      <formula>$C$4</formula>
    </cfRule>
  </conditionalFormatting>
  <conditionalFormatting sqref="CS49">
    <cfRule type="cellIs" dxfId="11215" priority="5269" operator="lessThan">
      <formula>$C$4</formula>
    </cfRule>
  </conditionalFormatting>
  <conditionalFormatting sqref="CS50">
    <cfRule type="cellIs" dxfId="11214" priority="5270" operator="lessThan">
      <formula>$C$4</formula>
    </cfRule>
  </conditionalFormatting>
  <conditionalFormatting sqref="CS50">
    <cfRule type="cellIs" dxfId="11213" priority="5271" operator="lessThan">
      <formula>$C$4</formula>
    </cfRule>
  </conditionalFormatting>
  <conditionalFormatting sqref="CS51">
    <cfRule type="cellIs" dxfId="11212" priority="5272" operator="lessThan">
      <formula>$C$4</formula>
    </cfRule>
  </conditionalFormatting>
  <conditionalFormatting sqref="CS51">
    <cfRule type="cellIs" dxfId="11211" priority="5273" operator="lessThan">
      <formula>$C$4</formula>
    </cfRule>
  </conditionalFormatting>
  <conditionalFormatting sqref="CS52">
    <cfRule type="cellIs" dxfId="11210" priority="5274" operator="lessThan">
      <formula>$C$4</formula>
    </cfRule>
  </conditionalFormatting>
  <conditionalFormatting sqref="CS52">
    <cfRule type="cellIs" dxfId="11209" priority="5275" operator="lessThan">
      <formula>$C$4</formula>
    </cfRule>
  </conditionalFormatting>
  <conditionalFormatting sqref="CS53">
    <cfRule type="cellIs" dxfId="11208" priority="5276" operator="lessThan">
      <formula>$C$4</formula>
    </cfRule>
  </conditionalFormatting>
  <conditionalFormatting sqref="CS53">
    <cfRule type="cellIs" dxfId="11207" priority="5277" operator="lessThan">
      <formula>$C$4</formula>
    </cfRule>
  </conditionalFormatting>
  <conditionalFormatting sqref="CS54">
    <cfRule type="cellIs" dxfId="11206" priority="5278" operator="lessThan">
      <formula>$C$4</formula>
    </cfRule>
  </conditionalFormatting>
  <conditionalFormatting sqref="CS54">
    <cfRule type="cellIs" dxfId="11205" priority="5279" operator="lessThan">
      <formula>$C$4</formula>
    </cfRule>
  </conditionalFormatting>
  <conditionalFormatting sqref="CS55">
    <cfRule type="cellIs" dxfId="11204" priority="5280" operator="lessThan">
      <formula>$C$4</formula>
    </cfRule>
  </conditionalFormatting>
  <conditionalFormatting sqref="CS55">
    <cfRule type="cellIs" dxfId="11203" priority="5281" operator="lessThan">
      <formula>$C$4</formula>
    </cfRule>
  </conditionalFormatting>
  <conditionalFormatting sqref="CS56">
    <cfRule type="cellIs" dxfId="11202" priority="5282" operator="lessThan">
      <formula>$C$4</formula>
    </cfRule>
  </conditionalFormatting>
  <conditionalFormatting sqref="CS56">
    <cfRule type="cellIs" dxfId="11201" priority="5283" operator="lessThan">
      <formula>$C$4</formula>
    </cfRule>
  </conditionalFormatting>
  <conditionalFormatting sqref="CS57">
    <cfRule type="cellIs" dxfId="11200" priority="5284" operator="lessThan">
      <formula>$C$4</formula>
    </cfRule>
  </conditionalFormatting>
  <conditionalFormatting sqref="CS57">
    <cfRule type="cellIs" dxfId="11199" priority="5285" operator="lessThan">
      <formula>$C$4</formula>
    </cfRule>
  </conditionalFormatting>
  <conditionalFormatting sqref="CS58">
    <cfRule type="cellIs" dxfId="11198" priority="5286" operator="lessThan">
      <formula>$C$4</formula>
    </cfRule>
  </conditionalFormatting>
  <conditionalFormatting sqref="CS58">
    <cfRule type="cellIs" dxfId="11197" priority="5287" operator="lessThan">
      <formula>$C$4</formula>
    </cfRule>
  </conditionalFormatting>
  <conditionalFormatting sqref="CS59">
    <cfRule type="cellIs" dxfId="11196" priority="5288" operator="lessThan">
      <formula>$C$4</formula>
    </cfRule>
  </conditionalFormatting>
  <conditionalFormatting sqref="CS59">
    <cfRule type="cellIs" dxfId="11195" priority="5289" operator="lessThan">
      <formula>$C$4</formula>
    </cfRule>
  </conditionalFormatting>
  <conditionalFormatting sqref="CS60">
    <cfRule type="cellIs" dxfId="11194" priority="5290" operator="lessThan">
      <formula>$C$4</formula>
    </cfRule>
  </conditionalFormatting>
  <conditionalFormatting sqref="CS60">
    <cfRule type="cellIs" dxfId="11193" priority="5291" operator="lessThan">
      <formula>$C$4</formula>
    </cfRule>
  </conditionalFormatting>
  <conditionalFormatting sqref="CH11">
    <cfRule type="cellIs" dxfId="11192" priority="5292" operator="lessThan">
      <formula>$C$4</formula>
    </cfRule>
  </conditionalFormatting>
  <conditionalFormatting sqref="CH11">
    <cfRule type="cellIs" dxfId="11191" priority="5293" operator="lessThan">
      <formula>$C$4</formula>
    </cfRule>
  </conditionalFormatting>
  <conditionalFormatting sqref="CH12">
    <cfRule type="cellIs" dxfId="11190" priority="5294" operator="lessThan">
      <formula>$C$4</formula>
    </cfRule>
  </conditionalFormatting>
  <conditionalFormatting sqref="CH12">
    <cfRule type="cellIs" dxfId="11189" priority="5295" operator="lessThan">
      <formula>$C$4</formula>
    </cfRule>
  </conditionalFormatting>
  <conditionalFormatting sqref="CH13">
    <cfRule type="cellIs" dxfId="11188" priority="5296" operator="lessThan">
      <formula>$C$4</formula>
    </cfRule>
  </conditionalFormatting>
  <conditionalFormatting sqref="CH13">
    <cfRule type="cellIs" dxfId="11187" priority="5297" operator="lessThan">
      <formula>$C$4</formula>
    </cfRule>
  </conditionalFormatting>
  <conditionalFormatting sqref="CH14">
    <cfRule type="cellIs" dxfId="11186" priority="5298" operator="lessThan">
      <formula>$C$4</formula>
    </cfRule>
  </conditionalFormatting>
  <conditionalFormatting sqref="CH14">
    <cfRule type="cellIs" dxfId="11185" priority="5299" operator="lessThan">
      <formula>$C$4</formula>
    </cfRule>
  </conditionalFormatting>
  <conditionalFormatting sqref="CH15">
    <cfRule type="cellIs" dxfId="11184" priority="5300" operator="lessThan">
      <formula>$C$4</formula>
    </cfRule>
  </conditionalFormatting>
  <conditionalFormatting sqref="CH15">
    <cfRule type="cellIs" dxfId="11183" priority="5301" operator="lessThan">
      <formula>$C$4</formula>
    </cfRule>
  </conditionalFormatting>
  <conditionalFormatting sqref="CH16">
    <cfRule type="cellIs" dxfId="11182" priority="5302" operator="lessThan">
      <formula>$C$4</formula>
    </cfRule>
  </conditionalFormatting>
  <conditionalFormatting sqref="CH16">
    <cfRule type="cellIs" dxfId="11181" priority="5303" operator="lessThan">
      <formula>$C$4</formula>
    </cfRule>
  </conditionalFormatting>
  <conditionalFormatting sqref="CH17">
    <cfRule type="cellIs" dxfId="11180" priority="5304" operator="lessThan">
      <formula>$C$4</formula>
    </cfRule>
  </conditionalFormatting>
  <conditionalFormatting sqref="CH17">
    <cfRule type="cellIs" dxfId="11179" priority="5305" operator="lessThan">
      <formula>$C$4</formula>
    </cfRule>
  </conditionalFormatting>
  <conditionalFormatting sqref="CH18">
    <cfRule type="cellIs" dxfId="11178" priority="5306" operator="lessThan">
      <formula>$C$4</formula>
    </cfRule>
  </conditionalFormatting>
  <conditionalFormatting sqref="CH18">
    <cfRule type="cellIs" dxfId="11177" priority="5307" operator="lessThan">
      <formula>$C$4</formula>
    </cfRule>
  </conditionalFormatting>
  <conditionalFormatting sqref="CH19">
    <cfRule type="cellIs" dxfId="11176" priority="5308" operator="lessThan">
      <formula>$C$4</formula>
    </cfRule>
  </conditionalFormatting>
  <conditionalFormatting sqref="CH19">
    <cfRule type="cellIs" dxfId="11175" priority="5309" operator="lessThan">
      <formula>$C$4</formula>
    </cfRule>
  </conditionalFormatting>
  <conditionalFormatting sqref="CH20">
    <cfRule type="cellIs" dxfId="11174" priority="5310" operator="lessThan">
      <formula>$C$4</formula>
    </cfRule>
  </conditionalFormatting>
  <conditionalFormatting sqref="CH20">
    <cfRule type="cellIs" dxfId="11173" priority="5311" operator="lessThan">
      <formula>$C$4</formula>
    </cfRule>
  </conditionalFormatting>
  <conditionalFormatting sqref="CH21">
    <cfRule type="cellIs" dxfId="11172" priority="5312" operator="lessThan">
      <formula>$C$4</formula>
    </cfRule>
  </conditionalFormatting>
  <conditionalFormatting sqref="CH21">
    <cfRule type="cellIs" dxfId="11171" priority="5313" operator="lessThan">
      <formula>$C$4</formula>
    </cfRule>
  </conditionalFormatting>
  <conditionalFormatting sqref="CH22">
    <cfRule type="cellIs" dxfId="11170" priority="5314" operator="lessThan">
      <formula>$C$4</formula>
    </cfRule>
  </conditionalFormatting>
  <conditionalFormatting sqref="CH22">
    <cfRule type="cellIs" dxfId="11169" priority="5315" operator="lessThan">
      <formula>$C$4</formula>
    </cfRule>
  </conditionalFormatting>
  <conditionalFormatting sqref="CH23">
    <cfRule type="cellIs" dxfId="11168" priority="5316" operator="lessThan">
      <formula>$C$4</formula>
    </cfRule>
  </conditionalFormatting>
  <conditionalFormatting sqref="CH23">
    <cfRule type="cellIs" dxfId="11167" priority="5317" operator="lessThan">
      <formula>$C$4</formula>
    </cfRule>
  </conditionalFormatting>
  <conditionalFormatting sqref="CH24">
    <cfRule type="cellIs" dxfId="11166" priority="5318" operator="lessThan">
      <formula>$C$4</formula>
    </cfRule>
  </conditionalFormatting>
  <conditionalFormatting sqref="CH24">
    <cfRule type="cellIs" dxfId="11165" priority="5319" operator="lessThan">
      <formula>$C$4</formula>
    </cfRule>
  </conditionalFormatting>
  <conditionalFormatting sqref="CH25">
    <cfRule type="cellIs" dxfId="11164" priority="5320" operator="lessThan">
      <formula>$C$4</formula>
    </cfRule>
  </conditionalFormatting>
  <conditionalFormatting sqref="CH25">
    <cfRule type="cellIs" dxfId="11163" priority="5321" operator="lessThan">
      <formula>$C$4</formula>
    </cfRule>
  </conditionalFormatting>
  <conditionalFormatting sqref="CH26">
    <cfRule type="cellIs" dxfId="11162" priority="5322" operator="lessThan">
      <formula>$C$4</formula>
    </cfRule>
  </conditionalFormatting>
  <conditionalFormatting sqref="CH26">
    <cfRule type="cellIs" dxfId="11161" priority="5323" operator="lessThan">
      <formula>$C$4</formula>
    </cfRule>
  </conditionalFormatting>
  <conditionalFormatting sqref="CH27">
    <cfRule type="cellIs" dxfId="11160" priority="5324" operator="lessThan">
      <formula>$C$4</formula>
    </cfRule>
  </conditionalFormatting>
  <conditionalFormatting sqref="CH27">
    <cfRule type="cellIs" dxfId="11159" priority="5325" operator="lessThan">
      <formula>$C$4</formula>
    </cfRule>
  </conditionalFormatting>
  <conditionalFormatting sqref="CH28">
    <cfRule type="cellIs" dxfId="11158" priority="5326" operator="lessThan">
      <formula>$C$4</formula>
    </cfRule>
  </conditionalFormatting>
  <conditionalFormatting sqref="CH28">
    <cfRule type="cellIs" dxfId="11157" priority="5327" operator="lessThan">
      <formula>$C$4</formula>
    </cfRule>
  </conditionalFormatting>
  <conditionalFormatting sqref="CH29">
    <cfRule type="cellIs" dxfId="11156" priority="5328" operator="lessThan">
      <formula>$C$4</formula>
    </cfRule>
  </conditionalFormatting>
  <conditionalFormatting sqref="CH29">
    <cfRule type="cellIs" dxfId="11155" priority="5329" operator="lessThan">
      <formula>$C$4</formula>
    </cfRule>
  </conditionalFormatting>
  <conditionalFormatting sqref="CH30">
    <cfRule type="cellIs" dxfId="11154" priority="5330" operator="lessThan">
      <formula>$C$4</formula>
    </cfRule>
  </conditionalFormatting>
  <conditionalFormatting sqref="CH30">
    <cfRule type="cellIs" dxfId="11153" priority="5331" operator="lessThan">
      <formula>$C$4</formula>
    </cfRule>
  </conditionalFormatting>
  <conditionalFormatting sqref="CH31">
    <cfRule type="cellIs" dxfId="11152" priority="5332" operator="lessThan">
      <formula>$C$4</formula>
    </cfRule>
  </conditionalFormatting>
  <conditionalFormatting sqref="CH31">
    <cfRule type="cellIs" dxfId="11151" priority="5333" operator="lessThan">
      <formula>$C$4</formula>
    </cfRule>
  </conditionalFormatting>
  <conditionalFormatting sqref="CH32">
    <cfRule type="cellIs" dxfId="11150" priority="5334" operator="lessThan">
      <formula>$C$4</formula>
    </cfRule>
  </conditionalFormatting>
  <conditionalFormatting sqref="CH32">
    <cfRule type="cellIs" dxfId="11149" priority="5335" operator="lessThan">
      <formula>$C$4</formula>
    </cfRule>
  </conditionalFormatting>
  <conditionalFormatting sqref="CH33">
    <cfRule type="cellIs" dxfId="11148" priority="5336" operator="lessThan">
      <formula>$C$4</formula>
    </cfRule>
  </conditionalFormatting>
  <conditionalFormatting sqref="CH33">
    <cfRule type="cellIs" dxfId="11147" priority="5337" operator="lessThan">
      <formula>$C$4</formula>
    </cfRule>
  </conditionalFormatting>
  <conditionalFormatting sqref="CH34">
    <cfRule type="cellIs" dxfId="11146" priority="5338" operator="lessThan">
      <formula>$C$4</formula>
    </cfRule>
  </conditionalFormatting>
  <conditionalFormatting sqref="CH34">
    <cfRule type="cellIs" dxfId="11145" priority="5339" operator="lessThan">
      <formula>$C$4</formula>
    </cfRule>
  </conditionalFormatting>
  <conditionalFormatting sqref="CH35">
    <cfRule type="cellIs" dxfId="11144" priority="5340" operator="lessThan">
      <formula>$C$4</formula>
    </cfRule>
  </conditionalFormatting>
  <conditionalFormatting sqref="CH35">
    <cfRule type="cellIs" dxfId="11143" priority="5341" operator="lessThan">
      <formula>$C$4</formula>
    </cfRule>
  </conditionalFormatting>
  <conditionalFormatting sqref="CH36">
    <cfRule type="cellIs" dxfId="11142" priority="5342" operator="lessThan">
      <formula>$C$4</formula>
    </cfRule>
  </conditionalFormatting>
  <conditionalFormatting sqref="CH36">
    <cfRule type="cellIs" dxfId="11141" priority="5343" operator="lessThan">
      <formula>$C$4</formula>
    </cfRule>
  </conditionalFormatting>
  <conditionalFormatting sqref="CH37">
    <cfRule type="cellIs" dxfId="11140" priority="5344" operator="lessThan">
      <formula>$C$4</formula>
    </cfRule>
  </conditionalFormatting>
  <conditionalFormatting sqref="CH37">
    <cfRule type="cellIs" dxfId="11139" priority="5345" operator="lessThan">
      <formula>$C$4</formula>
    </cfRule>
  </conditionalFormatting>
  <conditionalFormatting sqref="CH38">
    <cfRule type="cellIs" dxfId="11138" priority="5346" operator="lessThan">
      <formula>$C$4</formula>
    </cfRule>
  </conditionalFormatting>
  <conditionalFormatting sqref="CH38">
    <cfRule type="cellIs" dxfId="11137" priority="5347" operator="lessThan">
      <formula>$C$4</formula>
    </cfRule>
  </conditionalFormatting>
  <conditionalFormatting sqref="CH39">
    <cfRule type="cellIs" dxfId="11136" priority="5348" operator="lessThan">
      <formula>$C$4</formula>
    </cfRule>
  </conditionalFormatting>
  <conditionalFormatting sqref="CH39">
    <cfRule type="cellIs" dxfId="11135" priority="5349" operator="lessThan">
      <formula>$C$4</formula>
    </cfRule>
  </conditionalFormatting>
  <conditionalFormatting sqref="CH40">
    <cfRule type="cellIs" dxfId="11134" priority="5350" operator="lessThan">
      <formula>$C$4</formula>
    </cfRule>
  </conditionalFormatting>
  <conditionalFormatting sqref="CH40">
    <cfRule type="cellIs" dxfId="11133" priority="5351" operator="lessThan">
      <formula>$C$4</formula>
    </cfRule>
  </conditionalFormatting>
  <conditionalFormatting sqref="CH41">
    <cfRule type="cellIs" dxfId="11132" priority="5352" operator="lessThan">
      <formula>$C$4</formula>
    </cfRule>
  </conditionalFormatting>
  <conditionalFormatting sqref="CH41">
    <cfRule type="cellIs" dxfId="11131" priority="5353" operator="lessThan">
      <formula>$C$4</formula>
    </cfRule>
  </conditionalFormatting>
  <conditionalFormatting sqref="CH42">
    <cfRule type="cellIs" dxfId="11130" priority="5354" operator="lessThan">
      <formula>$C$4</formula>
    </cfRule>
  </conditionalFormatting>
  <conditionalFormatting sqref="CH42">
    <cfRule type="cellIs" dxfId="11129" priority="5355" operator="lessThan">
      <formula>$C$4</formula>
    </cfRule>
  </conditionalFormatting>
  <conditionalFormatting sqref="CH43">
    <cfRule type="cellIs" dxfId="11128" priority="5356" operator="lessThan">
      <formula>$C$4</formula>
    </cfRule>
  </conditionalFormatting>
  <conditionalFormatting sqref="CH43">
    <cfRule type="cellIs" dxfId="11127" priority="5357" operator="lessThan">
      <formula>$C$4</formula>
    </cfRule>
  </conditionalFormatting>
  <conditionalFormatting sqref="CH44">
    <cfRule type="cellIs" dxfId="11126" priority="5358" operator="lessThan">
      <formula>$C$4</formula>
    </cfRule>
  </conditionalFormatting>
  <conditionalFormatting sqref="CH44">
    <cfRule type="cellIs" dxfId="11125" priority="5359" operator="lessThan">
      <formula>$C$4</formula>
    </cfRule>
  </conditionalFormatting>
  <conditionalFormatting sqref="CH45">
    <cfRule type="cellIs" dxfId="11124" priority="5360" operator="lessThan">
      <formula>$C$4</formula>
    </cfRule>
  </conditionalFormatting>
  <conditionalFormatting sqref="CH45">
    <cfRule type="cellIs" dxfId="11123" priority="5361" operator="lessThan">
      <formula>$C$4</formula>
    </cfRule>
  </conditionalFormatting>
  <conditionalFormatting sqref="CH46">
    <cfRule type="cellIs" dxfId="11122" priority="5362" operator="lessThan">
      <formula>$C$4</formula>
    </cfRule>
  </conditionalFormatting>
  <conditionalFormatting sqref="CH46">
    <cfRule type="cellIs" dxfId="11121" priority="5363" operator="lessThan">
      <formula>$C$4</formula>
    </cfRule>
  </conditionalFormatting>
  <conditionalFormatting sqref="CH47">
    <cfRule type="cellIs" dxfId="11120" priority="5364" operator="lessThan">
      <formula>$C$4</formula>
    </cfRule>
  </conditionalFormatting>
  <conditionalFormatting sqref="CH47">
    <cfRule type="cellIs" dxfId="11119" priority="5365" operator="lessThan">
      <formula>$C$4</formula>
    </cfRule>
  </conditionalFormatting>
  <conditionalFormatting sqref="CH48">
    <cfRule type="cellIs" dxfId="11118" priority="5366" operator="lessThan">
      <formula>$C$4</formula>
    </cfRule>
  </conditionalFormatting>
  <conditionalFormatting sqref="CH48">
    <cfRule type="cellIs" dxfId="11117" priority="5367" operator="lessThan">
      <formula>$C$4</formula>
    </cfRule>
  </conditionalFormatting>
  <conditionalFormatting sqref="CH49">
    <cfRule type="cellIs" dxfId="11116" priority="5368" operator="lessThan">
      <formula>$C$4</formula>
    </cfRule>
  </conditionalFormatting>
  <conditionalFormatting sqref="CH49">
    <cfRule type="cellIs" dxfId="11115" priority="5369" operator="lessThan">
      <formula>$C$4</formula>
    </cfRule>
  </conditionalFormatting>
  <conditionalFormatting sqref="CH50">
    <cfRule type="cellIs" dxfId="11114" priority="5370" operator="lessThan">
      <formula>$C$4</formula>
    </cfRule>
  </conditionalFormatting>
  <conditionalFormatting sqref="CH50">
    <cfRule type="cellIs" dxfId="11113" priority="5371" operator="lessThan">
      <formula>$C$4</formula>
    </cfRule>
  </conditionalFormatting>
  <conditionalFormatting sqref="CH51">
    <cfRule type="cellIs" dxfId="11112" priority="5372" operator="lessThan">
      <formula>$C$4</formula>
    </cfRule>
  </conditionalFormatting>
  <conditionalFormatting sqref="CH51">
    <cfRule type="cellIs" dxfId="11111" priority="5373" operator="lessThan">
      <formula>$C$4</formula>
    </cfRule>
  </conditionalFormatting>
  <conditionalFormatting sqref="CH52">
    <cfRule type="cellIs" dxfId="11110" priority="5374" operator="lessThan">
      <formula>$C$4</formula>
    </cfRule>
  </conditionalFormatting>
  <conditionalFormatting sqref="CH52">
    <cfRule type="cellIs" dxfId="11109" priority="5375" operator="lessThan">
      <formula>$C$4</formula>
    </cfRule>
  </conditionalFormatting>
  <conditionalFormatting sqref="CH53">
    <cfRule type="cellIs" dxfId="11108" priority="5376" operator="lessThan">
      <formula>$C$4</formula>
    </cfRule>
  </conditionalFormatting>
  <conditionalFormatting sqref="CH53">
    <cfRule type="cellIs" dxfId="11107" priority="5377" operator="lessThan">
      <formula>$C$4</formula>
    </cfRule>
  </conditionalFormatting>
  <conditionalFormatting sqref="CH54">
    <cfRule type="cellIs" dxfId="11106" priority="5378" operator="lessThan">
      <formula>$C$4</formula>
    </cfRule>
  </conditionalFormatting>
  <conditionalFormatting sqref="CH54">
    <cfRule type="cellIs" dxfId="11105" priority="5379" operator="lessThan">
      <formula>$C$4</formula>
    </cfRule>
  </conditionalFormatting>
  <conditionalFormatting sqref="CH55">
    <cfRule type="cellIs" dxfId="11104" priority="5380" operator="lessThan">
      <formula>$C$4</formula>
    </cfRule>
  </conditionalFormatting>
  <conditionalFormatting sqref="CH55">
    <cfRule type="cellIs" dxfId="11103" priority="5381" operator="lessThan">
      <formula>$C$4</formula>
    </cfRule>
  </conditionalFormatting>
  <conditionalFormatting sqref="CH56">
    <cfRule type="cellIs" dxfId="11102" priority="5382" operator="lessThan">
      <formula>$C$4</formula>
    </cfRule>
  </conditionalFormatting>
  <conditionalFormatting sqref="CH56">
    <cfRule type="cellIs" dxfId="11101" priority="5383" operator="lessThan">
      <formula>$C$4</formula>
    </cfRule>
  </conditionalFormatting>
  <conditionalFormatting sqref="CH57">
    <cfRule type="cellIs" dxfId="11100" priority="5384" operator="lessThan">
      <formula>$C$4</formula>
    </cfRule>
  </conditionalFormatting>
  <conditionalFormatting sqref="CH57">
    <cfRule type="cellIs" dxfId="11099" priority="5385" operator="lessThan">
      <formula>$C$4</formula>
    </cfRule>
  </conditionalFormatting>
  <conditionalFormatting sqref="CH58">
    <cfRule type="cellIs" dxfId="11098" priority="5386" operator="lessThan">
      <formula>$C$4</formula>
    </cfRule>
  </conditionalFormatting>
  <conditionalFormatting sqref="CH58">
    <cfRule type="cellIs" dxfId="11097" priority="5387" operator="lessThan">
      <formula>$C$4</formula>
    </cfRule>
  </conditionalFormatting>
  <conditionalFormatting sqref="CH59">
    <cfRule type="cellIs" dxfId="11096" priority="5388" operator="lessThan">
      <formula>$C$4</formula>
    </cfRule>
  </conditionalFormatting>
  <conditionalFormatting sqref="CH59">
    <cfRule type="cellIs" dxfId="11095" priority="5389" operator="lessThan">
      <formula>$C$4</formula>
    </cfRule>
  </conditionalFormatting>
  <conditionalFormatting sqref="CH60">
    <cfRule type="cellIs" dxfId="11094" priority="5390" operator="lessThan">
      <formula>$C$4</formula>
    </cfRule>
  </conditionalFormatting>
  <conditionalFormatting sqref="CH60">
    <cfRule type="cellIs" dxfId="11093" priority="5391" operator="lessThan">
      <formula>$C$4</formula>
    </cfRule>
  </conditionalFormatting>
  <conditionalFormatting sqref="CI11">
    <cfRule type="cellIs" dxfId="11092" priority="5392" operator="lessThan">
      <formula>$C$4</formula>
    </cfRule>
  </conditionalFormatting>
  <conditionalFormatting sqref="CI11">
    <cfRule type="cellIs" dxfId="11091" priority="5393" operator="lessThan">
      <formula>$C$4</formula>
    </cfRule>
  </conditionalFormatting>
  <conditionalFormatting sqref="CI12">
    <cfRule type="cellIs" dxfId="11090" priority="5394" operator="lessThan">
      <formula>$C$4</formula>
    </cfRule>
  </conditionalFormatting>
  <conditionalFormatting sqref="CI12">
    <cfRule type="cellIs" dxfId="11089" priority="5395" operator="lessThan">
      <formula>$C$4</formula>
    </cfRule>
  </conditionalFormatting>
  <conditionalFormatting sqref="CI13">
    <cfRule type="cellIs" dxfId="11088" priority="5396" operator="lessThan">
      <formula>$C$4</formula>
    </cfRule>
  </conditionalFormatting>
  <conditionalFormatting sqref="CI13">
    <cfRule type="cellIs" dxfId="11087" priority="5397" operator="lessThan">
      <formula>$C$4</formula>
    </cfRule>
  </conditionalFormatting>
  <conditionalFormatting sqref="CI14">
    <cfRule type="cellIs" dxfId="11086" priority="5398" operator="lessThan">
      <formula>$C$4</formula>
    </cfRule>
  </conditionalFormatting>
  <conditionalFormatting sqref="CI14">
    <cfRule type="cellIs" dxfId="11085" priority="5399" operator="lessThan">
      <formula>$C$4</formula>
    </cfRule>
  </conditionalFormatting>
  <conditionalFormatting sqref="CI15">
    <cfRule type="cellIs" dxfId="11084" priority="5400" operator="lessThan">
      <formula>$C$4</formula>
    </cfRule>
  </conditionalFormatting>
  <conditionalFormatting sqref="CI15">
    <cfRule type="cellIs" dxfId="11083" priority="5401" operator="lessThan">
      <formula>$C$4</formula>
    </cfRule>
  </conditionalFormatting>
  <conditionalFormatting sqref="CI16">
    <cfRule type="cellIs" dxfId="11082" priority="5402" operator="lessThan">
      <formula>$C$4</formula>
    </cfRule>
  </conditionalFormatting>
  <conditionalFormatting sqref="CI16">
    <cfRule type="cellIs" dxfId="11081" priority="5403" operator="lessThan">
      <formula>$C$4</formula>
    </cfRule>
  </conditionalFormatting>
  <conditionalFormatting sqref="CI17">
    <cfRule type="cellIs" dxfId="11080" priority="5404" operator="lessThan">
      <formula>$C$4</formula>
    </cfRule>
  </conditionalFormatting>
  <conditionalFormatting sqref="CI17">
    <cfRule type="cellIs" dxfId="11079" priority="5405" operator="lessThan">
      <formula>$C$4</formula>
    </cfRule>
  </conditionalFormatting>
  <conditionalFormatting sqref="CI18">
    <cfRule type="cellIs" dxfId="11078" priority="5406" operator="lessThan">
      <formula>$C$4</formula>
    </cfRule>
  </conditionalFormatting>
  <conditionalFormatting sqref="CI18">
    <cfRule type="cellIs" dxfId="11077" priority="5407" operator="lessThan">
      <formula>$C$4</formula>
    </cfRule>
  </conditionalFormatting>
  <conditionalFormatting sqref="CI19">
    <cfRule type="cellIs" dxfId="11076" priority="5408" operator="lessThan">
      <formula>$C$4</formula>
    </cfRule>
  </conditionalFormatting>
  <conditionalFormatting sqref="CI19">
    <cfRule type="cellIs" dxfId="11075" priority="5409" operator="lessThan">
      <formula>$C$4</formula>
    </cfRule>
  </conditionalFormatting>
  <conditionalFormatting sqref="CI20">
    <cfRule type="cellIs" dxfId="11074" priority="5410" operator="lessThan">
      <formula>$C$4</formula>
    </cfRule>
  </conditionalFormatting>
  <conditionalFormatting sqref="CI20">
    <cfRule type="cellIs" dxfId="11073" priority="5411" operator="lessThan">
      <formula>$C$4</formula>
    </cfRule>
  </conditionalFormatting>
  <conditionalFormatting sqref="CI21">
    <cfRule type="cellIs" dxfId="11072" priority="5412" operator="lessThan">
      <formula>$C$4</formula>
    </cfRule>
  </conditionalFormatting>
  <conditionalFormatting sqref="CI21">
    <cfRule type="cellIs" dxfId="11071" priority="5413" operator="lessThan">
      <formula>$C$4</formula>
    </cfRule>
  </conditionalFormatting>
  <conditionalFormatting sqref="CI22">
    <cfRule type="cellIs" dxfId="11070" priority="5414" operator="lessThan">
      <formula>$C$4</formula>
    </cfRule>
  </conditionalFormatting>
  <conditionalFormatting sqref="CI22">
    <cfRule type="cellIs" dxfId="11069" priority="5415" operator="lessThan">
      <formula>$C$4</formula>
    </cfRule>
  </conditionalFormatting>
  <conditionalFormatting sqref="CI23">
    <cfRule type="cellIs" dxfId="11068" priority="5416" operator="lessThan">
      <formula>$C$4</formula>
    </cfRule>
  </conditionalFormatting>
  <conditionalFormatting sqref="CI23">
    <cfRule type="cellIs" dxfId="11067" priority="5417" operator="lessThan">
      <formula>$C$4</formula>
    </cfRule>
  </conditionalFormatting>
  <conditionalFormatting sqref="CI24">
    <cfRule type="cellIs" dxfId="11066" priority="5418" operator="lessThan">
      <formula>$C$4</formula>
    </cfRule>
  </conditionalFormatting>
  <conditionalFormatting sqref="CI24">
    <cfRule type="cellIs" dxfId="11065" priority="5419" operator="lessThan">
      <formula>$C$4</formula>
    </cfRule>
  </conditionalFormatting>
  <conditionalFormatting sqref="CI25">
    <cfRule type="cellIs" dxfId="11064" priority="5420" operator="lessThan">
      <formula>$C$4</formula>
    </cfRule>
  </conditionalFormatting>
  <conditionalFormatting sqref="CI25">
    <cfRule type="cellIs" dxfId="11063" priority="5421" operator="lessThan">
      <formula>$C$4</formula>
    </cfRule>
  </conditionalFormatting>
  <conditionalFormatting sqref="CI26">
    <cfRule type="cellIs" dxfId="11062" priority="5422" operator="lessThan">
      <formula>$C$4</formula>
    </cfRule>
  </conditionalFormatting>
  <conditionalFormatting sqref="CI26">
    <cfRule type="cellIs" dxfId="11061" priority="5423" operator="lessThan">
      <formula>$C$4</formula>
    </cfRule>
  </conditionalFormatting>
  <conditionalFormatting sqref="CI27">
    <cfRule type="cellIs" dxfId="11060" priority="5424" operator="lessThan">
      <formula>$C$4</formula>
    </cfRule>
  </conditionalFormatting>
  <conditionalFormatting sqref="CI27">
    <cfRule type="cellIs" dxfId="11059" priority="5425" operator="lessThan">
      <formula>$C$4</formula>
    </cfRule>
  </conditionalFormatting>
  <conditionalFormatting sqref="CI28">
    <cfRule type="cellIs" dxfId="11058" priority="5426" operator="lessThan">
      <formula>$C$4</formula>
    </cfRule>
  </conditionalFormatting>
  <conditionalFormatting sqref="CI28">
    <cfRule type="cellIs" dxfId="11057" priority="5427" operator="lessThan">
      <formula>$C$4</formula>
    </cfRule>
  </conditionalFormatting>
  <conditionalFormatting sqref="CI29">
    <cfRule type="cellIs" dxfId="11056" priority="5428" operator="lessThan">
      <formula>$C$4</formula>
    </cfRule>
  </conditionalFormatting>
  <conditionalFormatting sqref="CI29">
    <cfRule type="cellIs" dxfId="11055" priority="5429" operator="lessThan">
      <formula>$C$4</formula>
    </cfRule>
  </conditionalFormatting>
  <conditionalFormatting sqref="CI30">
    <cfRule type="cellIs" dxfId="11054" priority="5430" operator="lessThan">
      <formula>$C$4</formula>
    </cfRule>
  </conditionalFormatting>
  <conditionalFormatting sqref="CI30">
    <cfRule type="cellIs" dxfId="11053" priority="5431" operator="lessThan">
      <formula>$C$4</formula>
    </cfRule>
  </conditionalFormatting>
  <conditionalFormatting sqref="CI31">
    <cfRule type="cellIs" dxfId="11052" priority="5432" operator="lessThan">
      <formula>$C$4</formula>
    </cfRule>
  </conditionalFormatting>
  <conditionalFormatting sqref="CI31">
    <cfRule type="cellIs" dxfId="11051" priority="5433" operator="lessThan">
      <formula>$C$4</formula>
    </cfRule>
  </conditionalFormatting>
  <conditionalFormatting sqref="CI32">
    <cfRule type="cellIs" dxfId="11050" priority="5434" operator="lessThan">
      <formula>$C$4</formula>
    </cfRule>
  </conditionalFormatting>
  <conditionalFormatting sqref="CI32">
    <cfRule type="cellIs" dxfId="11049" priority="5435" operator="lessThan">
      <formula>$C$4</formula>
    </cfRule>
  </conditionalFormatting>
  <conditionalFormatting sqref="CI33">
    <cfRule type="cellIs" dxfId="11048" priority="5436" operator="lessThan">
      <formula>$C$4</formula>
    </cfRule>
  </conditionalFormatting>
  <conditionalFormatting sqref="CI33">
    <cfRule type="cellIs" dxfId="11047" priority="5437" operator="lessThan">
      <formula>$C$4</formula>
    </cfRule>
  </conditionalFormatting>
  <conditionalFormatting sqref="CI34">
    <cfRule type="cellIs" dxfId="11046" priority="5438" operator="lessThan">
      <formula>$C$4</formula>
    </cfRule>
  </conditionalFormatting>
  <conditionalFormatting sqref="CI34">
    <cfRule type="cellIs" dxfId="11045" priority="5439" operator="lessThan">
      <formula>$C$4</formula>
    </cfRule>
  </conditionalFormatting>
  <conditionalFormatting sqref="CI35">
    <cfRule type="cellIs" dxfId="11044" priority="5440" operator="lessThan">
      <formula>$C$4</formula>
    </cfRule>
  </conditionalFormatting>
  <conditionalFormatting sqref="CI35">
    <cfRule type="cellIs" dxfId="11043" priority="5441" operator="lessThan">
      <formula>$C$4</formula>
    </cfRule>
  </conditionalFormatting>
  <conditionalFormatting sqref="CI36">
    <cfRule type="cellIs" dxfId="11042" priority="5442" operator="lessThan">
      <formula>$C$4</formula>
    </cfRule>
  </conditionalFormatting>
  <conditionalFormatting sqref="CI36">
    <cfRule type="cellIs" dxfId="11041" priority="5443" operator="lessThan">
      <formula>$C$4</formula>
    </cfRule>
  </conditionalFormatting>
  <conditionalFormatting sqref="CI37">
    <cfRule type="cellIs" dxfId="11040" priority="5444" operator="lessThan">
      <formula>$C$4</formula>
    </cfRule>
  </conditionalFormatting>
  <conditionalFormatting sqref="CI37">
    <cfRule type="cellIs" dxfId="11039" priority="5445" operator="lessThan">
      <formula>$C$4</formula>
    </cfRule>
  </conditionalFormatting>
  <conditionalFormatting sqref="CI38">
    <cfRule type="cellIs" dxfId="11038" priority="5446" operator="lessThan">
      <formula>$C$4</formula>
    </cfRule>
  </conditionalFormatting>
  <conditionalFormatting sqref="CI38">
    <cfRule type="cellIs" dxfId="11037" priority="5447" operator="lessThan">
      <formula>$C$4</formula>
    </cfRule>
  </conditionalFormatting>
  <conditionalFormatting sqref="CI39">
    <cfRule type="cellIs" dxfId="11036" priority="5448" operator="lessThan">
      <formula>$C$4</formula>
    </cfRule>
  </conditionalFormatting>
  <conditionalFormatting sqref="CI39">
    <cfRule type="cellIs" dxfId="11035" priority="5449" operator="lessThan">
      <formula>$C$4</formula>
    </cfRule>
  </conditionalFormatting>
  <conditionalFormatting sqref="CI40">
    <cfRule type="cellIs" dxfId="11034" priority="5450" operator="lessThan">
      <formula>$C$4</formula>
    </cfRule>
  </conditionalFormatting>
  <conditionalFormatting sqref="CI40">
    <cfRule type="cellIs" dxfId="11033" priority="5451" operator="lessThan">
      <formula>$C$4</formula>
    </cfRule>
  </conditionalFormatting>
  <conditionalFormatting sqref="CI41">
    <cfRule type="cellIs" dxfId="11032" priority="5452" operator="lessThan">
      <formula>$C$4</formula>
    </cfRule>
  </conditionalFormatting>
  <conditionalFormatting sqref="CI41">
    <cfRule type="cellIs" dxfId="11031" priority="5453" operator="lessThan">
      <formula>$C$4</formula>
    </cfRule>
  </conditionalFormatting>
  <conditionalFormatting sqref="CI42">
    <cfRule type="cellIs" dxfId="11030" priority="5454" operator="lessThan">
      <formula>$C$4</formula>
    </cfRule>
  </conditionalFormatting>
  <conditionalFormatting sqref="CI42">
    <cfRule type="cellIs" dxfId="11029" priority="5455" operator="lessThan">
      <formula>$C$4</formula>
    </cfRule>
  </conditionalFormatting>
  <conditionalFormatting sqref="CI43">
    <cfRule type="cellIs" dxfId="11028" priority="5456" operator="lessThan">
      <formula>$C$4</formula>
    </cfRule>
  </conditionalFormatting>
  <conditionalFormatting sqref="CI43">
    <cfRule type="cellIs" dxfId="11027" priority="5457" operator="lessThan">
      <formula>$C$4</formula>
    </cfRule>
  </conditionalFormatting>
  <conditionalFormatting sqref="CI44">
    <cfRule type="cellIs" dxfId="11026" priority="5458" operator="lessThan">
      <formula>$C$4</formula>
    </cfRule>
  </conditionalFormatting>
  <conditionalFormatting sqref="CI44">
    <cfRule type="cellIs" dxfId="11025" priority="5459" operator="lessThan">
      <formula>$C$4</formula>
    </cfRule>
  </conditionalFormatting>
  <conditionalFormatting sqref="CI45">
    <cfRule type="cellIs" dxfId="11024" priority="5460" operator="lessThan">
      <formula>$C$4</formula>
    </cfRule>
  </conditionalFormatting>
  <conditionalFormatting sqref="CI45">
    <cfRule type="cellIs" dxfId="11023" priority="5461" operator="lessThan">
      <formula>$C$4</formula>
    </cfRule>
  </conditionalFormatting>
  <conditionalFormatting sqref="CI46">
    <cfRule type="cellIs" dxfId="11022" priority="5462" operator="lessThan">
      <formula>$C$4</formula>
    </cfRule>
  </conditionalFormatting>
  <conditionalFormatting sqref="CI46">
    <cfRule type="cellIs" dxfId="11021" priority="5463" operator="lessThan">
      <formula>$C$4</formula>
    </cfRule>
  </conditionalFormatting>
  <conditionalFormatting sqref="CI47">
    <cfRule type="cellIs" dxfId="11020" priority="5464" operator="lessThan">
      <formula>$C$4</formula>
    </cfRule>
  </conditionalFormatting>
  <conditionalFormatting sqref="CI47">
    <cfRule type="cellIs" dxfId="11019" priority="5465" operator="lessThan">
      <formula>$C$4</formula>
    </cfRule>
  </conditionalFormatting>
  <conditionalFormatting sqref="CI48">
    <cfRule type="cellIs" dxfId="11018" priority="5466" operator="lessThan">
      <formula>$C$4</formula>
    </cfRule>
  </conditionalFormatting>
  <conditionalFormatting sqref="CI48">
    <cfRule type="cellIs" dxfId="11017" priority="5467" operator="lessThan">
      <formula>$C$4</formula>
    </cfRule>
  </conditionalFormatting>
  <conditionalFormatting sqref="CI49">
    <cfRule type="cellIs" dxfId="11016" priority="5468" operator="lessThan">
      <formula>$C$4</formula>
    </cfRule>
  </conditionalFormatting>
  <conditionalFormatting sqref="CI49">
    <cfRule type="cellIs" dxfId="11015" priority="5469" operator="lessThan">
      <formula>$C$4</formula>
    </cfRule>
  </conditionalFormatting>
  <conditionalFormatting sqref="CI50">
    <cfRule type="cellIs" dxfId="11014" priority="5470" operator="lessThan">
      <formula>$C$4</formula>
    </cfRule>
  </conditionalFormatting>
  <conditionalFormatting sqref="CI50">
    <cfRule type="cellIs" dxfId="11013" priority="5471" operator="lessThan">
      <formula>$C$4</formula>
    </cfRule>
  </conditionalFormatting>
  <conditionalFormatting sqref="CI51">
    <cfRule type="cellIs" dxfId="11012" priority="5472" operator="lessThan">
      <formula>$C$4</formula>
    </cfRule>
  </conditionalFormatting>
  <conditionalFormatting sqref="CI51">
    <cfRule type="cellIs" dxfId="11011" priority="5473" operator="lessThan">
      <formula>$C$4</formula>
    </cfRule>
  </conditionalFormatting>
  <conditionalFormatting sqref="CI52">
    <cfRule type="cellIs" dxfId="11010" priority="5474" operator="lessThan">
      <formula>$C$4</formula>
    </cfRule>
  </conditionalFormatting>
  <conditionalFormatting sqref="CI52">
    <cfRule type="cellIs" dxfId="11009" priority="5475" operator="lessThan">
      <formula>$C$4</formula>
    </cfRule>
  </conditionalFormatting>
  <conditionalFormatting sqref="CI53">
    <cfRule type="cellIs" dxfId="11008" priority="5476" operator="lessThan">
      <formula>$C$4</formula>
    </cfRule>
  </conditionalFormatting>
  <conditionalFormatting sqref="CI53">
    <cfRule type="cellIs" dxfId="11007" priority="5477" operator="lessThan">
      <formula>$C$4</formula>
    </cfRule>
  </conditionalFormatting>
  <conditionalFormatting sqref="CI54">
    <cfRule type="cellIs" dxfId="11006" priority="5478" operator="lessThan">
      <formula>$C$4</formula>
    </cfRule>
  </conditionalFormatting>
  <conditionalFormatting sqref="CI54">
    <cfRule type="cellIs" dxfId="11005" priority="5479" operator="lessThan">
      <formula>$C$4</formula>
    </cfRule>
  </conditionalFormatting>
  <conditionalFormatting sqref="CI55">
    <cfRule type="cellIs" dxfId="11004" priority="5480" operator="lessThan">
      <formula>$C$4</formula>
    </cfRule>
  </conditionalFormatting>
  <conditionalFormatting sqref="CI55">
    <cfRule type="cellIs" dxfId="11003" priority="5481" operator="lessThan">
      <formula>$C$4</formula>
    </cfRule>
  </conditionalFormatting>
  <conditionalFormatting sqref="CI56">
    <cfRule type="cellIs" dxfId="11002" priority="5482" operator="lessThan">
      <formula>$C$4</formula>
    </cfRule>
  </conditionalFormatting>
  <conditionalFormatting sqref="CI56">
    <cfRule type="cellIs" dxfId="11001" priority="5483" operator="lessThan">
      <formula>$C$4</formula>
    </cfRule>
  </conditionalFormatting>
  <conditionalFormatting sqref="CI57">
    <cfRule type="cellIs" dxfId="11000" priority="5484" operator="lessThan">
      <formula>$C$4</formula>
    </cfRule>
  </conditionalFormatting>
  <conditionalFormatting sqref="CI57">
    <cfRule type="cellIs" dxfId="10999" priority="5485" operator="lessThan">
      <formula>$C$4</formula>
    </cfRule>
  </conditionalFormatting>
  <conditionalFormatting sqref="CI58">
    <cfRule type="cellIs" dxfId="10998" priority="5486" operator="lessThan">
      <formula>$C$4</formula>
    </cfRule>
  </conditionalFormatting>
  <conditionalFormatting sqref="CI58">
    <cfRule type="cellIs" dxfId="10997" priority="5487" operator="lessThan">
      <formula>$C$4</formula>
    </cfRule>
  </conditionalFormatting>
  <conditionalFormatting sqref="CI59">
    <cfRule type="cellIs" dxfId="10996" priority="5488" operator="lessThan">
      <formula>$C$4</formula>
    </cfRule>
  </conditionalFormatting>
  <conditionalFormatting sqref="CI59">
    <cfRule type="cellIs" dxfId="10995" priority="5489" operator="lessThan">
      <formula>$C$4</formula>
    </cfRule>
  </conditionalFormatting>
  <conditionalFormatting sqref="CI60">
    <cfRule type="cellIs" dxfId="10994" priority="5490" operator="lessThan">
      <formula>$C$4</formula>
    </cfRule>
  </conditionalFormatting>
  <conditionalFormatting sqref="CI60">
    <cfRule type="cellIs" dxfId="10993" priority="5491" operator="lessThan">
      <formula>$C$4</formula>
    </cfRule>
  </conditionalFormatting>
  <conditionalFormatting sqref="CJ11">
    <cfRule type="cellIs" dxfId="10992" priority="5492" operator="lessThan">
      <formula>$C$4</formula>
    </cfRule>
  </conditionalFormatting>
  <conditionalFormatting sqref="CJ11">
    <cfRule type="cellIs" dxfId="10991" priority="5493" operator="lessThan">
      <formula>$C$4</formula>
    </cfRule>
  </conditionalFormatting>
  <conditionalFormatting sqref="CJ12">
    <cfRule type="cellIs" dxfId="10990" priority="5494" operator="lessThan">
      <formula>$C$4</formula>
    </cfRule>
  </conditionalFormatting>
  <conditionalFormatting sqref="CJ12">
    <cfRule type="cellIs" dxfId="10989" priority="5495" operator="lessThan">
      <formula>$C$4</formula>
    </cfRule>
  </conditionalFormatting>
  <conditionalFormatting sqref="CJ13">
    <cfRule type="cellIs" dxfId="10988" priority="5496" operator="lessThan">
      <formula>$C$4</formula>
    </cfRule>
  </conditionalFormatting>
  <conditionalFormatting sqref="CJ13">
    <cfRule type="cellIs" dxfId="10987" priority="5497" operator="lessThan">
      <formula>$C$4</formula>
    </cfRule>
  </conditionalFormatting>
  <conditionalFormatting sqref="CJ14">
    <cfRule type="cellIs" dxfId="10986" priority="5498" operator="lessThan">
      <formula>$C$4</formula>
    </cfRule>
  </conditionalFormatting>
  <conditionalFormatting sqref="CJ14">
    <cfRule type="cellIs" dxfId="10985" priority="5499" operator="lessThan">
      <formula>$C$4</formula>
    </cfRule>
  </conditionalFormatting>
  <conditionalFormatting sqref="CJ15">
    <cfRule type="cellIs" dxfId="10984" priority="5500" operator="lessThan">
      <formula>$C$4</formula>
    </cfRule>
  </conditionalFormatting>
  <conditionalFormatting sqref="CJ15">
    <cfRule type="cellIs" dxfId="10983" priority="5501" operator="lessThan">
      <formula>$C$4</formula>
    </cfRule>
  </conditionalFormatting>
  <conditionalFormatting sqref="CJ16">
    <cfRule type="cellIs" dxfId="10982" priority="5502" operator="lessThan">
      <formula>$C$4</formula>
    </cfRule>
  </conditionalFormatting>
  <conditionalFormatting sqref="CJ16">
    <cfRule type="cellIs" dxfId="10981" priority="5503" operator="lessThan">
      <formula>$C$4</formula>
    </cfRule>
  </conditionalFormatting>
  <conditionalFormatting sqref="CJ17">
    <cfRule type="cellIs" dxfId="10980" priority="5504" operator="lessThan">
      <formula>$C$4</formula>
    </cfRule>
  </conditionalFormatting>
  <conditionalFormatting sqref="CJ17">
    <cfRule type="cellIs" dxfId="10979" priority="5505" operator="lessThan">
      <formula>$C$4</formula>
    </cfRule>
  </conditionalFormatting>
  <conditionalFormatting sqref="CJ18">
    <cfRule type="cellIs" dxfId="10978" priority="5506" operator="lessThan">
      <formula>$C$4</formula>
    </cfRule>
  </conditionalFormatting>
  <conditionalFormatting sqref="CJ18">
    <cfRule type="cellIs" dxfId="10977" priority="5507" operator="lessThan">
      <formula>$C$4</formula>
    </cfRule>
  </conditionalFormatting>
  <conditionalFormatting sqref="CJ19">
    <cfRule type="cellIs" dxfId="10976" priority="5508" operator="lessThan">
      <formula>$C$4</formula>
    </cfRule>
  </conditionalFormatting>
  <conditionalFormatting sqref="CJ19">
    <cfRule type="cellIs" dxfId="10975" priority="5509" operator="lessThan">
      <formula>$C$4</formula>
    </cfRule>
  </conditionalFormatting>
  <conditionalFormatting sqref="CJ20">
    <cfRule type="cellIs" dxfId="10974" priority="5510" operator="lessThan">
      <formula>$C$4</formula>
    </cfRule>
  </conditionalFormatting>
  <conditionalFormatting sqref="CJ20">
    <cfRule type="cellIs" dxfId="10973" priority="5511" operator="lessThan">
      <formula>$C$4</formula>
    </cfRule>
  </conditionalFormatting>
  <conditionalFormatting sqref="CJ21">
    <cfRule type="cellIs" dxfId="10972" priority="5512" operator="lessThan">
      <formula>$C$4</formula>
    </cfRule>
  </conditionalFormatting>
  <conditionalFormatting sqref="CJ21">
    <cfRule type="cellIs" dxfId="10971" priority="5513" operator="lessThan">
      <formula>$C$4</formula>
    </cfRule>
  </conditionalFormatting>
  <conditionalFormatting sqref="CJ22">
    <cfRule type="cellIs" dxfId="10970" priority="5514" operator="lessThan">
      <formula>$C$4</formula>
    </cfRule>
  </conditionalFormatting>
  <conditionalFormatting sqref="CJ22">
    <cfRule type="cellIs" dxfId="10969" priority="5515" operator="lessThan">
      <formula>$C$4</formula>
    </cfRule>
  </conditionalFormatting>
  <conditionalFormatting sqref="CJ23">
    <cfRule type="cellIs" dxfId="10968" priority="5516" operator="lessThan">
      <formula>$C$4</formula>
    </cfRule>
  </conditionalFormatting>
  <conditionalFormatting sqref="CJ23">
    <cfRule type="cellIs" dxfId="10967" priority="5517" operator="lessThan">
      <formula>$C$4</formula>
    </cfRule>
  </conditionalFormatting>
  <conditionalFormatting sqref="CJ24">
    <cfRule type="cellIs" dxfId="10966" priority="5518" operator="lessThan">
      <formula>$C$4</formula>
    </cfRule>
  </conditionalFormatting>
  <conditionalFormatting sqref="CJ24">
    <cfRule type="cellIs" dxfId="10965" priority="5519" operator="lessThan">
      <formula>$C$4</formula>
    </cfRule>
  </conditionalFormatting>
  <conditionalFormatting sqref="CJ25">
    <cfRule type="cellIs" dxfId="10964" priority="5520" operator="lessThan">
      <formula>$C$4</formula>
    </cfRule>
  </conditionalFormatting>
  <conditionalFormatting sqref="CJ25">
    <cfRule type="cellIs" dxfId="10963" priority="5521" operator="lessThan">
      <formula>$C$4</formula>
    </cfRule>
  </conditionalFormatting>
  <conditionalFormatting sqref="CJ26">
    <cfRule type="cellIs" dxfId="10962" priority="5522" operator="lessThan">
      <formula>$C$4</formula>
    </cfRule>
  </conditionalFormatting>
  <conditionalFormatting sqref="CJ26">
    <cfRule type="cellIs" dxfId="10961" priority="5523" operator="lessThan">
      <formula>$C$4</formula>
    </cfRule>
  </conditionalFormatting>
  <conditionalFormatting sqref="CJ27">
    <cfRule type="cellIs" dxfId="10960" priority="5524" operator="lessThan">
      <formula>$C$4</formula>
    </cfRule>
  </conditionalFormatting>
  <conditionalFormatting sqref="CJ27">
    <cfRule type="cellIs" dxfId="10959" priority="5525" operator="lessThan">
      <formula>$C$4</formula>
    </cfRule>
  </conditionalFormatting>
  <conditionalFormatting sqref="CJ28">
    <cfRule type="cellIs" dxfId="10958" priority="5526" operator="lessThan">
      <formula>$C$4</formula>
    </cfRule>
  </conditionalFormatting>
  <conditionalFormatting sqref="CJ28">
    <cfRule type="cellIs" dxfId="10957" priority="5527" operator="lessThan">
      <formula>$C$4</formula>
    </cfRule>
  </conditionalFormatting>
  <conditionalFormatting sqref="CJ29">
    <cfRule type="cellIs" dxfId="10956" priority="5528" operator="lessThan">
      <formula>$C$4</formula>
    </cfRule>
  </conditionalFormatting>
  <conditionalFormatting sqref="CJ29">
    <cfRule type="cellIs" dxfId="10955" priority="5529" operator="lessThan">
      <formula>$C$4</formula>
    </cfRule>
  </conditionalFormatting>
  <conditionalFormatting sqref="CJ30">
    <cfRule type="cellIs" dxfId="10954" priority="5530" operator="lessThan">
      <formula>$C$4</formula>
    </cfRule>
  </conditionalFormatting>
  <conditionalFormatting sqref="CJ30">
    <cfRule type="cellIs" dxfId="10953" priority="5531" operator="lessThan">
      <formula>$C$4</formula>
    </cfRule>
  </conditionalFormatting>
  <conditionalFormatting sqref="CJ31">
    <cfRule type="cellIs" dxfId="10952" priority="5532" operator="lessThan">
      <formula>$C$4</formula>
    </cfRule>
  </conditionalFormatting>
  <conditionalFormatting sqref="CJ31">
    <cfRule type="cellIs" dxfId="10951" priority="5533" operator="lessThan">
      <formula>$C$4</formula>
    </cfRule>
  </conditionalFormatting>
  <conditionalFormatting sqref="CJ32">
    <cfRule type="cellIs" dxfId="10950" priority="5534" operator="lessThan">
      <formula>$C$4</formula>
    </cfRule>
  </conditionalFormatting>
  <conditionalFormatting sqref="CJ32">
    <cfRule type="cellIs" dxfId="10949" priority="5535" operator="lessThan">
      <formula>$C$4</formula>
    </cfRule>
  </conditionalFormatting>
  <conditionalFormatting sqref="CJ33">
    <cfRule type="cellIs" dxfId="10948" priority="5536" operator="lessThan">
      <formula>$C$4</formula>
    </cfRule>
  </conditionalFormatting>
  <conditionalFormatting sqref="CJ33">
    <cfRule type="cellIs" dxfId="10947" priority="5537" operator="lessThan">
      <formula>$C$4</formula>
    </cfRule>
  </conditionalFormatting>
  <conditionalFormatting sqref="CJ34">
    <cfRule type="cellIs" dxfId="10946" priority="5538" operator="lessThan">
      <formula>$C$4</formula>
    </cfRule>
  </conditionalFormatting>
  <conditionalFormatting sqref="CJ34">
    <cfRule type="cellIs" dxfId="10945" priority="5539" operator="lessThan">
      <formula>$C$4</formula>
    </cfRule>
  </conditionalFormatting>
  <conditionalFormatting sqref="CJ35">
    <cfRule type="cellIs" dxfId="10944" priority="5540" operator="lessThan">
      <formula>$C$4</formula>
    </cfRule>
  </conditionalFormatting>
  <conditionalFormatting sqref="CJ35">
    <cfRule type="cellIs" dxfId="10943" priority="5541" operator="lessThan">
      <formula>$C$4</formula>
    </cfRule>
  </conditionalFormatting>
  <conditionalFormatting sqref="CJ36">
    <cfRule type="cellIs" dxfId="10942" priority="5542" operator="lessThan">
      <formula>$C$4</formula>
    </cfRule>
  </conditionalFormatting>
  <conditionalFormatting sqref="CJ36">
    <cfRule type="cellIs" dxfId="10941" priority="5543" operator="lessThan">
      <formula>$C$4</formula>
    </cfRule>
  </conditionalFormatting>
  <conditionalFormatting sqref="CJ37">
    <cfRule type="cellIs" dxfId="10940" priority="5544" operator="lessThan">
      <formula>$C$4</formula>
    </cfRule>
  </conditionalFormatting>
  <conditionalFormatting sqref="CJ37">
    <cfRule type="cellIs" dxfId="10939" priority="5545" operator="lessThan">
      <formula>$C$4</formula>
    </cfRule>
  </conditionalFormatting>
  <conditionalFormatting sqref="CJ38">
    <cfRule type="cellIs" dxfId="10938" priority="5546" operator="lessThan">
      <formula>$C$4</formula>
    </cfRule>
  </conditionalFormatting>
  <conditionalFormatting sqref="CJ38">
    <cfRule type="cellIs" dxfId="10937" priority="5547" operator="lessThan">
      <formula>$C$4</formula>
    </cfRule>
  </conditionalFormatting>
  <conditionalFormatting sqref="CJ39">
    <cfRule type="cellIs" dxfId="10936" priority="5548" operator="lessThan">
      <formula>$C$4</formula>
    </cfRule>
  </conditionalFormatting>
  <conditionalFormatting sqref="CJ39">
    <cfRule type="cellIs" dxfId="10935" priority="5549" operator="lessThan">
      <formula>$C$4</formula>
    </cfRule>
  </conditionalFormatting>
  <conditionalFormatting sqref="CJ40">
    <cfRule type="cellIs" dxfId="10934" priority="5550" operator="lessThan">
      <formula>$C$4</formula>
    </cfRule>
  </conditionalFormatting>
  <conditionalFormatting sqref="CJ40">
    <cfRule type="cellIs" dxfId="10933" priority="5551" operator="lessThan">
      <formula>$C$4</formula>
    </cfRule>
  </conditionalFormatting>
  <conditionalFormatting sqref="CJ41">
    <cfRule type="cellIs" dxfId="10932" priority="5552" operator="lessThan">
      <formula>$C$4</formula>
    </cfRule>
  </conditionalFormatting>
  <conditionalFormatting sqref="CJ41">
    <cfRule type="cellIs" dxfId="10931" priority="5553" operator="lessThan">
      <formula>$C$4</formula>
    </cfRule>
  </conditionalFormatting>
  <conditionalFormatting sqref="CJ42">
    <cfRule type="cellIs" dxfId="10930" priority="5554" operator="lessThan">
      <formula>$C$4</formula>
    </cfRule>
  </conditionalFormatting>
  <conditionalFormatting sqref="CJ42">
    <cfRule type="cellIs" dxfId="10929" priority="5555" operator="lessThan">
      <formula>$C$4</formula>
    </cfRule>
  </conditionalFormatting>
  <conditionalFormatting sqref="CJ43">
    <cfRule type="cellIs" dxfId="10928" priority="5556" operator="lessThan">
      <formula>$C$4</formula>
    </cfRule>
  </conditionalFormatting>
  <conditionalFormatting sqref="CJ43">
    <cfRule type="cellIs" dxfId="10927" priority="5557" operator="lessThan">
      <formula>$C$4</formula>
    </cfRule>
  </conditionalFormatting>
  <conditionalFormatting sqref="CJ44">
    <cfRule type="cellIs" dxfId="10926" priority="5558" operator="lessThan">
      <formula>$C$4</formula>
    </cfRule>
  </conditionalFormatting>
  <conditionalFormatting sqref="CJ44">
    <cfRule type="cellIs" dxfId="10925" priority="5559" operator="lessThan">
      <formula>$C$4</formula>
    </cfRule>
  </conditionalFormatting>
  <conditionalFormatting sqref="CJ45">
    <cfRule type="cellIs" dxfId="10924" priority="5560" operator="lessThan">
      <formula>$C$4</formula>
    </cfRule>
  </conditionalFormatting>
  <conditionalFormatting sqref="CJ45">
    <cfRule type="cellIs" dxfId="10923" priority="5561" operator="lessThan">
      <formula>$C$4</formula>
    </cfRule>
  </conditionalFormatting>
  <conditionalFormatting sqref="CJ46">
    <cfRule type="cellIs" dxfId="10922" priority="5562" operator="lessThan">
      <formula>$C$4</formula>
    </cfRule>
  </conditionalFormatting>
  <conditionalFormatting sqref="CJ46">
    <cfRule type="cellIs" dxfId="10921" priority="5563" operator="lessThan">
      <formula>$C$4</formula>
    </cfRule>
  </conditionalFormatting>
  <conditionalFormatting sqref="CJ47">
    <cfRule type="cellIs" dxfId="10920" priority="5564" operator="lessThan">
      <formula>$C$4</formula>
    </cfRule>
  </conditionalFormatting>
  <conditionalFormatting sqref="CJ47">
    <cfRule type="cellIs" dxfId="10919" priority="5565" operator="lessThan">
      <formula>$C$4</formula>
    </cfRule>
  </conditionalFormatting>
  <conditionalFormatting sqref="CJ48">
    <cfRule type="cellIs" dxfId="10918" priority="5566" operator="lessThan">
      <formula>$C$4</formula>
    </cfRule>
  </conditionalFormatting>
  <conditionalFormatting sqref="CJ48">
    <cfRule type="cellIs" dxfId="10917" priority="5567" operator="lessThan">
      <formula>$C$4</formula>
    </cfRule>
  </conditionalFormatting>
  <conditionalFormatting sqref="CJ49">
    <cfRule type="cellIs" dxfId="10916" priority="5568" operator="lessThan">
      <formula>$C$4</formula>
    </cfRule>
  </conditionalFormatting>
  <conditionalFormatting sqref="CJ49">
    <cfRule type="cellIs" dxfId="10915" priority="5569" operator="lessThan">
      <formula>$C$4</formula>
    </cfRule>
  </conditionalFormatting>
  <conditionalFormatting sqref="CJ50">
    <cfRule type="cellIs" dxfId="10914" priority="5570" operator="lessThan">
      <formula>$C$4</formula>
    </cfRule>
  </conditionalFormatting>
  <conditionalFormatting sqref="CJ50">
    <cfRule type="cellIs" dxfId="10913" priority="5571" operator="lessThan">
      <formula>$C$4</formula>
    </cfRule>
  </conditionalFormatting>
  <conditionalFormatting sqref="CJ51">
    <cfRule type="cellIs" dxfId="10912" priority="5572" operator="lessThan">
      <formula>$C$4</formula>
    </cfRule>
  </conditionalFormatting>
  <conditionalFormatting sqref="CJ51">
    <cfRule type="cellIs" dxfId="10911" priority="5573" operator="lessThan">
      <formula>$C$4</formula>
    </cfRule>
  </conditionalFormatting>
  <conditionalFormatting sqref="CJ52">
    <cfRule type="cellIs" dxfId="10910" priority="5574" operator="lessThan">
      <formula>$C$4</formula>
    </cfRule>
  </conditionalFormatting>
  <conditionalFormatting sqref="CJ52">
    <cfRule type="cellIs" dxfId="10909" priority="5575" operator="lessThan">
      <formula>$C$4</formula>
    </cfRule>
  </conditionalFormatting>
  <conditionalFormatting sqref="CJ53">
    <cfRule type="cellIs" dxfId="10908" priority="5576" operator="lessThan">
      <formula>$C$4</formula>
    </cfRule>
  </conditionalFormatting>
  <conditionalFormatting sqref="CJ53">
    <cfRule type="cellIs" dxfId="10907" priority="5577" operator="lessThan">
      <formula>$C$4</formula>
    </cfRule>
  </conditionalFormatting>
  <conditionalFormatting sqref="CJ54">
    <cfRule type="cellIs" dxfId="10906" priority="5578" operator="lessThan">
      <formula>$C$4</formula>
    </cfRule>
  </conditionalFormatting>
  <conditionalFormatting sqref="CJ54">
    <cfRule type="cellIs" dxfId="10905" priority="5579" operator="lessThan">
      <formula>$C$4</formula>
    </cfRule>
  </conditionalFormatting>
  <conditionalFormatting sqref="CJ55">
    <cfRule type="cellIs" dxfId="10904" priority="5580" operator="lessThan">
      <formula>$C$4</formula>
    </cfRule>
  </conditionalFormatting>
  <conditionalFormatting sqref="CJ55">
    <cfRule type="cellIs" dxfId="10903" priority="5581" operator="lessThan">
      <formula>$C$4</formula>
    </cfRule>
  </conditionalFormatting>
  <conditionalFormatting sqref="CJ56">
    <cfRule type="cellIs" dxfId="10902" priority="5582" operator="lessThan">
      <formula>$C$4</formula>
    </cfRule>
  </conditionalFormatting>
  <conditionalFormatting sqref="CJ56">
    <cfRule type="cellIs" dxfId="10901" priority="5583" operator="lessThan">
      <formula>$C$4</formula>
    </cfRule>
  </conditionalFormatting>
  <conditionalFormatting sqref="CJ57">
    <cfRule type="cellIs" dxfId="10900" priority="5584" operator="lessThan">
      <formula>$C$4</formula>
    </cfRule>
  </conditionalFormatting>
  <conditionalFormatting sqref="CJ57">
    <cfRule type="cellIs" dxfId="10899" priority="5585" operator="lessThan">
      <formula>$C$4</formula>
    </cfRule>
  </conditionalFormatting>
  <conditionalFormatting sqref="CJ58">
    <cfRule type="cellIs" dxfId="10898" priority="5586" operator="lessThan">
      <formula>$C$4</formula>
    </cfRule>
  </conditionalFormatting>
  <conditionalFormatting sqref="CJ58">
    <cfRule type="cellIs" dxfId="10897" priority="5587" operator="lessThan">
      <formula>$C$4</formula>
    </cfRule>
  </conditionalFormatting>
  <conditionalFormatting sqref="CJ59">
    <cfRule type="cellIs" dxfId="10896" priority="5588" operator="lessThan">
      <formula>$C$4</formula>
    </cfRule>
  </conditionalFormatting>
  <conditionalFormatting sqref="CJ59">
    <cfRule type="cellIs" dxfId="10895" priority="5589" operator="lessThan">
      <formula>$C$4</formula>
    </cfRule>
  </conditionalFormatting>
  <conditionalFormatting sqref="CJ60">
    <cfRule type="cellIs" dxfId="10894" priority="5590" operator="lessThan">
      <formula>$C$4</formula>
    </cfRule>
  </conditionalFormatting>
  <conditionalFormatting sqref="CJ60">
    <cfRule type="cellIs" dxfId="10893" priority="5591" operator="lessThan">
      <formula>$C$4</formula>
    </cfRule>
  </conditionalFormatting>
  <conditionalFormatting sqref="CK11">
    <cfRule type="cellIs" dxfId="10892" priority="5592" operator="lessThan">
      <formula>$C$4</formula>
    </cfRule>
  </conditionalFormatting>
  <conditionalFormatting sqref="CK11">
    <cfRule type="cellIs" dxfId="10891" priority="5593" operator="lessThan">
      <formula>$C$4</formula>
    </cfRule>
  </conditionalFormatting>
  <conditionalFormatting sqref="CK12">
    <cfRule type="cellIs" dxfId="10890" priority="5594" operator="lessThan">
      <formula>$C$4</formula>
    </cfRule>
  </conditionalFormatting>
  <conditionalFormatting sqref="CK12">
    <cfRule type="cellIs" dxfId="10889" priority="5595" operator="lessThan">
      <formula>$C$4</formula>
    </cfRule>
  </conditionalFormatting>
  <conditionalFormatting sqref="CK13">
    <cfRule type="cellIs" dxfId="10888" priority="5596" operator="lessThan">
      <formula>$C$4</formula>
    </cfRule>
  </conditionalFormatting>
  <conditionalFormatting sqref="CK13">
    <cfRule type="cellIs" dxfId="10887" priority="5597" operator="lessThan">
      <formula>$C$4</formula>
    </cfRule>
  </conditionalFormatting>
  <conditionalFormatting sqref="CK14">
    <cfRule type="cellIs" dxfId="10886" priority="5598" operator="lessThan">
      <formula>$C$4</formula>
    </cfRule>
  </conditionalFormatting>
  <conditionalFormatting sqref="CK14">
    <cfRule type="cellIs" dxfId="10885" priority="5599" operator="lessThan">
      <formula>$C$4</formula>
    </cfRule>
  </conditionalFormatting>
  <conditionalFormatting sqref="CK15">
    <cfRule type="cellIs" dxfId="10884" priority="5600" operator="lessThan">
      <formula>$C$4</formula>
    </cfRule>
  </conditionalFormatting>
  <conditionalFormatting sqref="CK15">
    <cfRule type="cellIs" dxfId="10883" priority="5601" operator="lessThan">
      <formula>$C$4</formula>
    </cfRule>
  </conditionalFormatting>
  <conditionalFormatting sqref="CK16">
    <cfRule type="cellIs" dxfId="10882" priority="5602" operator="lessThan">
      <formula>$C$4</formula>
    </cfRule>
  </conditionalFormatting>
  <conditionalFormatting sqref="CK16">
    <cfRule type="cellIs" dxfId="10881" priority="5603" operator="lessThan">
      <formula>$C$4</formula>
    </cfRule>
  </conditionalFormatting>
  <conditionalFormatting sqref="CK17">
    <cfRule type="cellIs" dxfId="10880" priority="5604" operator="lessThan">
      <formula>$C$4</formula>
    </cfRule>
  </conditionalFormatting>
  <conditionalFormatting sqref="CK17">
    <cfRule type="cellIs" dxfId="10879" priority="5605" operator="lessThan">
      <formula>$C$4</formula>
    </cfRule>
  </conditionalFormatting>
  <conditionalFormatting sqref="CK18">
    <cfRule type="cellIs" dxfId="10878" priority="5606" operator="lessThan">
      <formula>$C$4</formula>
    </cfRule>
  </conditionalFormatting>
  <conditionalFormatting sqref="CK18">
    <cfRule type="cellIs" dxfId="10877" priority="5607" operator="lessThan">
      <formula>$C$4</formula>
    </cfRule>
  </conditionalFormatting>
  <conditionalFormatting sqref="CK19">
    <cfRule type="cellIs" dxfId="10876" priority="5608" operator="lessThan">
      <formula>$C$4</formula>
    </cfRule>
  </conditionalFormatting>
  <conditionalFormatting sqref="CK19">
    <cfRule type="cellIs" dxfId="10875" priority="5609" operator="lessThan">
      <formula>$C$4</formula>
    </cfRule>
  </conditionalFormatting>
  <conditionalFormatting sqref="CK20">
    <cfRule type="cellIs" dxfId="10874" priority="5610" operator="lessThan">
      <formula>$C$4</formula>
    </cfRule>
  </conditionalFormatting>
  <conditionalFormatting sqref="CK20">
    <cfRule type="cellIs" dxfId="10873" priority="5611" operator="lessThan">
      <formula>$C$4</formula>
    </cfRule>
  </conditionalFormatting>
  <conditionalFormatting sqref="CK21">
    <cfRule type="cellIs" dxfId="10872" priority="5612" operator="lessThan">
      <formula>$C$4</formula>
    </cfRule>
  </conditionalFormatting>
  <conditionalFormatting sqref="CK21">
    <cfRule type="cellIs" dxfId="10871" priority="5613" operator="lessThan">
      <formula>$C$4</formula>
    </cfRule>
  </conditionalFormatting>
  <conditionalFormatting sqref="CK22">
    <cfRule type="cellIs" dxfId="10870" priority="5614" operator="lessThan">
      <formula>$C$4</formula>
    </cfRule>
  </conditionalFormatting>
  <conditionalFormatting sqref="CK22">
    <cfRule type="cellIs" dxfId="10869" priority="5615" operator="lessThan">
      <formula>$C$4</formula>
    </cfRule>
  </conditionalFormatting>
  <conditionalFormatting sqref="CK23">
    <cfRule type="cellIs" dxfId="10868" priority="5616" operator="lessThan">
      <formula>$C$4</formula>
    </cfRule>
  </conditionalFormatting>
  <conditionalFormatting sqref="CK23">
    <cfRule type="cellIs" dxfId="10867" priority="5617" operator="lessThan">
      <formula>$C$4</formula>
    </cfRule>
  </conditionalFormatting>
  <conditionalFormatting sqref="CK24">
    <cfRule type="cellIs" dxfId="10866" priority="5618" operator="lessThan">
      <formula>$C$4</formula>
    </cfRule>
  </conditionalFormatting>
  <conditionalFormatting sqref="CK24">
    <cfRule type="cellIs" dxfId="10865" priority="5619" operator="lessThan">
      <formula>$C$4</formula>
    </cfRule>
  </conditionalFormatting>
  <conditionalFormatting sqref="CK25">
    <cfRule type="cellIs" dxfId="10864" priority="5620" operator="lessThan">
      <formula>$C$4</formula>
    </cfRule>
  </conditionalFormatting>
  <conditionalFormatting sqref="CK25">
    <cfRule type="cellIs" dxfId="10863" priority="5621" operator="lessThan">
      <formula>$C$4</formula>
    </cfRule>
  </conditionalFormatting>
  <conditionalFormatting sqref="CK26">
    <cfRule type="cellIs" dxfId="10862" priority="5622" operator="lessThan">
      <formula>$C$4</formula>
    </cfRule>
  </conditionalFormatting>
  <conditionalFormatting sqref="CK26">
    <cfRule type="cellIs" dxfId="10861" priority="5623" operator="lessThan">
      <formula>$C$4</formula>
    </cfRule>
  </conditionalFormatting>
  <conditionalFormatting sqref="CK27">
    <cfRule type="cellIs" dxfId="10860" priority="5624" operator="lessThan">
      <formula>$C$4</formula>
    </cfRule>
  </conditionalFormatting>
  <conditionalFormatting sqref="CK27">
    <cfRule type="cellIs" dxfId="10859" priority="5625" operator="lessThan">
      <formula>$C$4</formula>
    </cfRule>
  </conditionalFormatting>
  <conditionalFormatting sqref="CK28">
    <cfRule type="cellIs" dxfId="10858" priority="5626" operator="lessThan">
      <formula>$C$4</formula>
    </cfRule>
  </conditionalFormatting>
  <conditionalFormatting sqref="CK28">
    <cfRule type="cellIs" dxfId="10857" priority="5627" operator="lessThan">
      <formula>$C$4</formula>
    </cfRule>
  </conditionalFormatting>
  <conditionalFormatting sqref="CK29">
    <cfRule type="cellIs" dxfId="10856" priority="5628" operator="lessThan">
      <formula>$C$4</formula>
    </cfRule>
  </conditionalFormatting>
  <conditionalFormatting sqref="CK29">
    <cfRule type="cellIs" dxfId="10855" priority="5629" operator="lessThan">
      <formula>$C$4</formula>
    </cfRule>
  </conditionalFormatting>
  <conditionalFormatting sqref="CK30">
    <cfRule type="cellIs" dxfId="10854" priority="5630" operator="lessThan">
      <formula>$C$4</formula>
    </cfRule>
  </conditionalFormatting>
  <conditionalFormatting sqref="CK30">
    <cfRule type="cellIs" dxfId="10853" priority="5631" operator="lessThan">
      <formula>$C$4</formula>
    </cfRule>
  </conditionalFormatting>
  <conditionalFormatting sqref="CK31">
    <cfRule type="cellIs" dxfId="10852" priority="5632" operator="lessThan">
      <formula>$C$4</formula>
    </cfRule>
  </conditionalFormatting>
  <conditionalFormatting sqref="CK31">
    <cfRule type="cellIs" dxfId="10851" priority="5633" operator="lessThan">
      <formula>$C$4</formula>
    </cfRule>
  </conditionalFormatting>
  <conditionalFormatting sqref="CK32">
    <cfRule type="cellIs" dxfId="10850" priority="5634" operator="lessThan">
      <formula>$C$4</formula>
    </cfRule>
  </conditionalFormatting>
  <conditionalFormatting sqref="CK32">
    <cfRule type="cellIs" dxfId="10849" priority="5635" operator="lessThan">
      <formula>$C$4</formula>
    </cfRule>
  </conditionalFormatting>
  <conditionalFormatting sqref="CK33">
    <cfRule type="cellIs" dxfId="10848" priority="5636" operator="lessThan">
      <formula>$C$4</formula>
    </cfRule>
  </conditionalFormatting>
  <conditionalFormatting sqref="CK33">
    <cfRule type="cellIs" dxfId="10847" priority="5637" operator="lessThan">
      <formula>$C$4</formula>
    </cfRule>
  </conditionalFormatting>
  <conditionalFormatting sqref="CK34">
    <cfRule type="cellIs" dxfId="10846" priority="5638" operator="lessThan">
      <formula>$C$4</formula>
    </cfRule>
  </conditionalFormatting>
  <conditionalFormatting sqref="CK34">
    <cfRule type="cellIs" dxfId="10845" priority="5639" operator="lessThan">
      <formula>$C$4</formula>
    </cfRule>
  </conditionalFormatting>
  <conditionalFormatting sqref="CK35">
    <cfRule type="cellIs" dxfId="10844" priority="5640" operator="lessThan">
      <formula>$C$4</formula>
    </cfRule>
  </conditionalFormatting>
  <conditionalFormatting sqref="CK35">
    <cfRule type="cellIs" dxfId="10843" priority="5641" operator="lessThan">
      <formula>$C$4</formula>
    </cfRule>
  </conditionalFormatting>
  <conditionalFormatting sqref="CK36">
    <cfRule type="cellIs" dxfId="10842" priority="5642" operator="lessThan">
      <formula>$C$4</formula>
    </cfRule>
  </conditionalFormatting>
  <conditionalFormatting sqref="CK36">
    <cfRule type="cellIs" dxfId="10841" priority="5643" operator="lessThan">
      <formula>$C$4</formula>
    </cfRule>
  </conditionalFormatting>
  <conditionalFormatting sqref="CK37">
    <cfRule type="cellIs" dxfId="10840" priority="5644" operator="lessThan">
      <formula>$C$4</formula>
    </cfRule>
  </conditionalFormatting>
  <conditionalFormatting sqref="CK37">
    <cfRule type="cellIs" dxfId="10839" priority="5645" operator="lessThan">
      <formula>$C$4</formula>
    </cfRule>
  </conditionalFormatting>
  <conditionalFormatting sqref="CK38">
    <cfRule type="cellIs" dxfId="10838" priority="5646" operator="lessThan">
      <formula>$C$4</formula>
    </cfRule>
  </conditionalFormatting>
  <conditionalFormatting sqref="CK38">
    <cfRule type="cellIs" dxfId="10837" priority="5647" operator="lessThan">
      <formula>$C$4</formula>
    </cfRule>
  </conditionalFormatting>
  <conditionalFormatting sqref="CK39">
    <cfRule type="cellIs" dxfId="10836" priority="5648" operator="lessThan">
      <formula>$C$4</formula>
    </cfRule>
  </conditionalFormatting>
  <conditionalFormatting sqref="CK39">
    <cfRule type="cellIs" dxfId="10835" priority="5649" operator="lessThan">
      <formula>$C$4</formula>
    </cfRule>
  </conditionalFormatting>
  <conditionalFormatting sqref="CK40">
    <cfRule type="cellIs" dxfId="10834" priority="5650" operator="lessThan">
      <formula>$C$4</formula>
    </cfRule>
  </conditionalFormatting>
  <conditionalFormatting sqref="CK40">
    <cfRule type="cellIs" dxfId="10833" priority="5651" operator="lessThan">
      <formula>$C$4</formula>
    </cfRule>
  </conditionalFormatting>
  <conditionalFormatting sqref="CK41">
    <cfRule type="cellIs" dxfId="10832" priority="5652" operator="lessThan">
      <formula>$C$4</formula>
    </cfRule>
  </conditionalFormatting>
  <conditionalFormatting sqref="CK41">
    <cfRule type="cellIs" dxfId="10831" priority="5653" operator="lessThan">
      <formula>$C$4</formula>
    </cfRule>
  </conditionalFormatting>
  <conditionalFormatting sqref="CK42">
    <cfRule type="cellIs" dxfId="10830" priority="5654" operator="lessThan">
      <formula>$C$4</formula>
    </cfRule>
  </conditionalFormatting>
  <conditionalFormatting sqref="CK42">
    <cfRule type="cellIs" dxfId="10829" priority="5655" operator="lessThan">
      <formula>$C$4</formula>
    </cfRule>
  </conditionalFormatting>
  <conditionalFormatting sqref="CK43">
    <cfRule type="cellIs" dxfId="10828" priority="5656" operator="lessThan">
      <formula>$C$4</formula>
    </cfRule>
  </conditionalFormatting>
  <conditionalFormatting sqref="CK43">
    <cfRule type="cellIs" dxfId="10827" priority="5657" operator="lessThan">
      <formula>$C$4</formula>
    </cfRule>
  </conditionalFormatting>
  <conditionalFormatting sqref="CK44">
    <cfRule type="cellIs" dxfId="10826" priority="5658" operator="lessThan">
      <formula>$C$4</formula>
    </cfRule>
  </conditionalFormatting>
  <conditionalFormatting sqref="CK44">
    <cfRule type="cellIs" dxfId="10825" priority="5659" operator="lessThan">
      <formula>$C$4</formula>
    </cfRule>
  </conditionalFormatting>
  <conditionalFormatting sqref="CK45">
    <cfRule type="cellIs" dxfId="10824" priority="5660" operator="lessThan">
      <formula>$C$4</formula>
    </cfRule>
  </conditionalFormatting>
  <conditionalFormatting sqref="CK45">
    <cfRule type="cellIs" dxfId="10823" priority="5661" operator="lessThan">
      <formula>$C$4</formula>
    </cfRule>
  </conditionalFormatting>
  <conditionalFormatting sqref="CK46">
    <cfRule type="cellIs" dxfId="10822" priority="5662" operator="lessThan">
      <formula>$C$4</formula>
    </cfRule>
  </conditionalFormatting>
  <conditionalFormatting sqref="CK46">
    <cfRule type="cellIs" dxfId="10821" priority="5663" operator="lessThan">
      <formula>$C$4</formula>
    </cfRule>
  </conditionalFormatting>
  <conditionalFormatting sqref="CK47">
    <cfRule type="cellIs" dxfId="10820" priority="5664" operator="lessThan">
      <formula>$C$4</formula>
    </cfRule>
  </conditionalFormatting>
  <conditionalFormatting sqref="CK47">
    <cfRule type="cellIs" dxfId="10819" priority="5665" operator="lessThan">
      <formula>$C$4</formula>
    </cfRule>
  </conditionalFormatting>
  <conditionalFormatting sqref="CK48">
    <cfRule type="cellIs" dxfId="10818" priority="5666" operator="lessThan">
      <formula>$C$4</formula>
    </cfRule>
  </conditionalFormatting>
  <conditionalFormatting sqref="CK48">
    <cfRule type="cellIs" dxfId="10817" priority="5667" operator="lessThan">
      <formula>$C$4</formula>
    </cfRule>
  </conditionalFormatting>
  <conditionalFormatting sqref="CK49">
    <cfRule type="cellIs" dxfId="10816" priority="5668" operator="lessThan">
      <formula>$C$4</formula>
    </cfRule>
  </conditionalFormatting>
  <conditionalFormatting sqref="CK49">
    <cfRule type="cellIs" dxfId="10815" priority="5669" operator="lessThan">
      <formula>$C$4</formula>
    </cfRule>
  </conditionalFormatting>
  <conditionalFormatting sqref="CK50">
    <cfRule type="cellIs" dxfId="10814" priority="5670" operator="lessThan">
      <formula>$C$4</formula>
    </cfRule>
  </conditionalFormatting>
  <conditionalFormatting sqref="CK50">
    <cfRule type="cellIs" dxfId="10813" priority="5671" operator="lessThan">
      <formula>$C$4</formula>
    </cfRule>
  </conditionalFormatting>
  <conditionalFormatting sqref="CK51">
    <cfRule type="cellIs" dxfId="10812" priority="5672" operator="lessThan">
      <formula>$C$4</formula>
    </cfRule>
  </conditionalFormatting>
  <conditionalFormatting sqref="CK51">
    <cfRule type="cellIs" dxfId="10811" priority="5673" operator="lessThan">
      <formula>$C$4</formula>
    </cfRule>
  </conditionalFormatting>
  <conditionalFormatting sqref="CK52">
    <cfRule type="cellIs" dxfId="10810" priority="5674" operator="lessThan">
      <formula>$C$4</formula>
    </cfRule>
  </conditionalFormatting>
  <conditionalFormatting sqref="CK52">
    <cfRule type="cellIs" dxfId="10809" priority="5675" operator="lessThan">
      <formula>$C$4</formula>
    </cfRule>
  </conditionalFormatting>
  <conditionalFormatting sqref="CK53">
    <cfRule type="cellIs" dxfId="10808" priority="5676" operator="lessThan">
      <formula>$C$4</formula>
    </cfRule>
  </conditionalFormatting>
  <conditionalFormatting sqref="CK53">
    <cfRule type="cellIs" dxfId="10807" priority="5677" operator="lessThan">
      <formula>$C$4</formula>
    </cfRule>
  </conditionalFormatting>
  <conditionalFormatting sqref="CK54">
    <cfRule type="cellIs" dxfId="10806" priority="5678" operator="lessThan">
      <formula>$C$4</formula>
    </cfRule>
  </conditionalFormatting>
  <conditionalFormatting sqref="CK54">
    <cfRule type="cellIs" dxfId="10805" priority="5679" operator="lessThan">
      <formula>$C$4</formula>
    </cfRule>
  </conditionalFormatting>
  <conditionalFormatting sqref="CK55">
    <cfRule type="cellIs" dxfId="10804" priority="5680" operator="lessThan">
      <formula>$C$4</formula>
    </cfRule>
  </conditionalFormatting>
  <conditionalFormatting sqref="CK55">
    <cfRule type="cellIs" dxfId="10803" priority="5681" operator="lessThan">
      <formula>$C$4</formula>
    </cfRule>
  </conditionalFormatting>
  <conditionalFormatting sqref="CK56">
    <cfRule type="cellIs" dxfId="10802" priority="5682" operator="lessThan">
      <formula>$C$4</formula>
    </cfRule>
  </conditionalFormatting>
  <conditionalFormatting sqref="CK56">
    <cfRule type="cellIs" dxfId="10801" priority="5683" operator="lessThan">
      <formula>$C$4</formula>
    </cfRule>
  </conditionalFormatting>
  <conditionalFormatting sqref="CK57">
    <cfRule type="cellIs" dxfId="10800" priority="5684" operator="lessThan">
      <formula>$C$4</formula>
    </cfRule>
  </conditionalFormatting>
  <conditionalFormatting sqref="CK57">
    <cfRule type="cellIs" dxfId="10799" priority="5685" operator="lessThan">
      <formula>$C$4</formula>
    </cfRule>
  </conditionalFormatting>
  <conditionalFormatting sqref="CK58">
    <cfRule type="cellIs" dxfId="10798" priority="5686" operator="lessThan">
      <formula>$C$4</formula>
    </cfRule>
  </conditionalFormatting>
  <conditionalFormatting sqref="CK58">
    <cfRule type="cellIs" dxfId="10797" priority="5687" operator="lessThan">
      <formula>$C$4</formula>
    </cfRule>
  </conditionalFormatting>
  <conditionalFormatting sqref="CK59">
    <cfRule type="cellIs" dxfId="10796" priority="5688" operator="lessThan">
      <formula>$C$4</formula>
    </cfRule>
  </conditionalFormatting>
  <conditionalFormatting sqref="CK59">
    <cfRule type="cellIs" dxfId="10795" priority="5689" operator="lessThan">
      <formula>$C$4</formula>
    </cfRule>
  </conditionalFormatting>
  <conditionalFormatting sqref="CK60">
    <cfRule type="cellIs" dxfId="10794" priority="5690" operator="lessThan">
      <formula>$C$4</formula>
    </cfRule>
  </conditionalFormatting>
  <conditionalFormatting sqref="CK60">
    <cfRule type="cellIs" dxfId="10793" priority="5691" operator="lessThan">
      <formula>$C$4</formula>
    </cfRule>
  </conditionalFormatting>
  <conditionalFormatting sqref="CL11">
    <cfRule type="cellIs" dxfId="10792" priority="5692" operator="lessThan">
      <formula>$C$4</formula>
    </cfRule>
  </conditionalFormatting>
  <conditionalFormatting sqref="CL11">
    <cfRule type="cellIs" dxfId="10791" priority="5693" operator="lessThan">
      <formula>$C$4</formula>
    </cfRule>
  </conditionalFormatting>
  <conditionalFormatting sqref="CL12">
    <cfRule type="cellIs" dxfId="10790" priority="5694" operator="lessThan">
      <formula>$C$4</formula>
    </cfRule>
  </conditionalFormatting>
  <conditionalFormatting sqref="CL12">
    <cfRule type="cellIs" dxfId="10789" priority="5695" operator="lessThan">
      <formula>$C$4</formula>
    </cfRule>
  </conditionalFormatting>
  <conditionalFormatting sqref="CL13">
    <cfRule type="cellIs" dxfId="10788" priority="5696" operator="lessThan">
      <formula>$C$4</formula>
    </cfRule>
  </conditionalFormatting>
  <conditionalFormatting sqref="CL13">
    <cfRule type="cellIs" dxfId="10787" priority="5697" operator="lessThan">
      <formula>$C$4</formula>
    </cfRule>
  </conditionalFormatting>
  <conditionalFormatting sqref="CL14">
    <cfRule type="cellIs" dxfId="10786" priority="5698" operator="lessThan">
      <formula>$C$4</formula>
    </cfRule>
  </conditionalFormatting>
  <conditionalFormatting sqref="CL14">
    <cfRule type="cellIs" dxfId="10785" priority="5699" operator="lessThan">
      <formula>$C$4</formula>
    </cfRule>
  </conditionalFormatting>
  <conditionalFormatting sqref="CL15">
    <cfRule type="cellIs" dxfId="10784" priority="5700" operator="lessThan">
      <formula>$C$4</formula>
    </cfRule>
  </conditionalFormatting>
  <conditionalFormatting sqref="CL15">
    <cfRule type="cellIs" dxfId="10783" priority="5701" operator="lessThan">
      <formula>$C$4</formula>
    </cfRule>
  </conditionalFormatting>
  <conditionalFormatting sqref="CL16">
    <cfRule type="cellIs" dxfId="10782" priority="5702" operator="lessThan">
      <formula>$C$4</formula>
    </cfRule>
  </conditionalFormatting>
  <conditionalFormatting sqref="CL16">
    <cfRule type="cellIs" dxfId="10781" priority="5703" operator="lessThan">
      <formula>$C$4</formula>
    </cfRule>
  </conditionalFormatting>
  <conditionalFormatting sqref="CL17">
    <cfRule type="cellIs" dxfId="10780" priority="5704" operator="lessThan">
      <formula>$C$4</formula>
    </cfRule>
  </conditionalFormatting>
  <conditionalFormatting sqref="CL17">
    <cfRule type="cellIs" dxfId="10779" priority="5705" operator="lessThan">
      <formula>$C$4</formula>
    </cfRule>
  </conditionalFormatting>
  <conditionalFormatting sqref="CL18">
    <cfRule type="cellIs" dxfId="10778" priority="5706" operator="lessThan">
      <formula>$C$4</formula>
    </cfRule>
  </conditionalFormatting>
  <conditionalFormatting sqref="CL18">
    <cfRule type="cellIs" dxfId="10777" priority="5707" operator="lessThan">
      <formula>$C$4</formula>
    </cfRule>
  </conditionalFormatting>
  <conditionalFormatting sqref="CL19">
    <cfRule type="cellIs" dxfId="10776" priority="5708" operator="lessThan">
      <formula>$C$4</formula>
    </cfRule>
  </conditionalFormatting>
  <conditionalFormatting sqref="CL19">
    <cfRule type="cellIs" dxfId="10775" priority="5709" operator="lessThan">
      <formula>$C$4</formula>
    </cfRule>
  </conditionalFormatting>
  <conditionalFormatting sqref="CL20">
    <cfRule type="cellIs" dxfId="10774" priority="5710" operator="lessThan">
      <formula>$C$4</formula>
    </cfRule>
  </conditionalFormatting>
  <conditionalFormatting sqref="CL20">
    <cfRule type="cellIs" dxfId="10773" priority="5711" operator="lessThan">
      <formula>$C$4</formula>
    </cfRule>
  </conditionalFormatting>
  <conditionalFormatting sqref="CL21">
    <cfRule type="cellIs" dxfId="10772" priority="5712" operator="lessThan">
      <formula>$C$4</formula>
    </cfRule>
  </conditionalFormatting>
  <conditionalFormatting sqref="CL21">
    <cfRule type="cellIs" dxfId="10771" priority="5713" operator="lessThan">
      <formula>$C$4</formula>
    </cfRule>
  </conditionalFormatting>
  <conditionalFormatting sqref="CL22">
    <cfRule type="cellIs" dxfId="10770" priority="5714" operator="lessThan">
      <formula>$C$4</formula>
    </cfRule>
  </conditionalFormatting>
  <conditionalFormatting sqref="CL22">
    <cfRule type="cellIs" dxfId="10769" priority="5715" operator="lessThan">
      <formula>$C$4</formula>
    </cfRule>
  </conditionalFormatting>
  <conditionalFormatting sqref="CL23">
    <cfRule type="cellIs" dxfId="10768" priority="5716" operator="lessThan">
      <formula>$C$4</formula>
    </cfRule>
  </conditionalFormatting>
  <conditionalFormatting sqref="CL23">
    <cfRule type="cellIs" dxfId="10767" priority="5717" operator="lessThan">
      <formula>$C$4</formula>
    </cfRule>
  </conditionalFormatting>
  <conditionalFormatting sqref="CL24">
    <cfRule type="cellIs" dxfId="10766" priority="5718" operator="lessThan">
      <formula>$C$4</formula>
    </cfRule>
  </conditionalFormatting>
  <conditionalFormatting sqref="CL24">
    <cfRule type="cellIs" dxfId="10765" priority="5719" operator="lessThan">
      <formula>$C$4</formula>
    </cfRule>
  </conditionalFormatting>
  <conditionalFormatting sqref="CL25">
    <cfRule type="cellIs" dxfId="10764" priority="5720" operator="lessThan">
      <formula>$C$4</formula>
    </cfRule>
  </conditionalFormatting>
  <conditionalFormatting sqref="CL25">
    <cfRule type="cellIs" dxfId="10763" priority="5721" operator="lessThan">
      <formula>$C$4</formula>
    </cfRule>
  </conditionalFormatting>
  <conditionalFormatting sqref="CL26">
    <cfRule type="cellIs" dxfId="10762" priority="5722" operator="lessThan">
      <formula>$C$4</formula>
    </cfRule>
  </conditionalFormatting>
  <conditionalFormatting sqref="CL26">
    <cfRule type="cellIs" dxfId="10761" priority="5723" operator="lessThan">
      <formula>$C$4</formula>
    </cfRule>
  </conditionalFormatting>
  <conditionalFormatting sqref="CL27">
    <cfRule type="cellIs" dxfId="10760" priority="5724" operator="lessThan">
      <formula>$C$4</formula>
    </cfRule>
  </conditionalFormatting>
  <conditionalFormatting sqref="CL27">
    <cfRule type="cellIs" dxfId="10759" priority="5725" operator="lessThan">
      <formula>$C$4</formula>
    </cfRule>
  </conditionalFormatting>
  <conditionalFormatting sqref="CL28">
    <cfRule type="cellIs" dxfId="10758" priority="5726" operator="lessThan">
      <formula>$C$4</formula>
    </cfRule>
  </conditionalFormatting>
  <conditionalFormatting sqref="CL28">
    <cfRule type="cellIs" dxfId="10757" priority="5727" operator="lessThan">
      <formula>$C$4</formula>
    </cfRule>
  </conditionalFormatting>
  <conditionalFormatting sqref="CL29">
    <cfRule type="cellIs" dxfId="10756" priority="5728" operator="lessThan">
      <formula>$C$4</formula>
    </cfRule>
  </conditionalFormatting>
  <conditionalFormatting sqref="CL29">
    <cfRule type="cellIs" dxfId="10755" priority="5729" operator="lessThan">
      <formula>$C$4</formula>
    </cfRule>
  </conditionalFormatting>
  <conditionalFormatting sqref="CL30">
    <cfRule type="cellIs" dxfId="10754" priority="5730" operator="lessThan">
      <formula>$C$4</formula>
    </cfRule>
  </conditionalFormatting>
  <conditionalFormatting sqref="CL30">
    <cfRule type="cellIs" dxfId="10753" priority="5731" operator="lessThan">
      <formula>$C$4</formula>
    </cfRule>
  </conditionalFormatting>
  <conditionalFormatting sqref="CL31">
    <cfRule type="cellIs" dxfId="10752" priority="5732" operator="lessThan">
      <formula>$C$4</formula>
    </cfRule>
  </conditionalFormatting>
  <conditionalFormatting sqref="CL31">
    <cfRule type="cellIs" dxfId="10751" priority="5733" operator="lessThan">
      <formula>$C$4</formula>
    </cfRule>
  </conditionalFormatting>
  <conditionalFormatting sqref="CL32">
    <cfRule type="cellIs" dxfId="10750" priority="5734" operator="lessThan">
      <formula>$C$4</formula>
    </cfRule>
  </conditionalFormatting>
  <conditionalFormatting sqref="CL32">
    <cfRule type="cellIs" dxfId="10749" priority="5735" operator="lessThan">
      <formula>$C$4</formula>
    </cfRule>
  </conditionalFormatting>
  <conditionalFormatting sqref="CL33">
    <cfRule type="cellIs" dxfId="10748" priority="5736" operator="lessThan">
      <formula>$C$4</formula>
    </cfRule>
  </conditionalFormatting>
  <conditionalFormatting sqref="CL33">
    <cfRule type="cellIs" dxfId="10747" priority="5737" operator="lessThan">
      <formula>$C$4</formula>
    </cfRule>
  </conditionalFormatting>
  <conditionalFormatting sqref="CL34">
    <cfRule type="cellIs" dxfId="10746" priority="5738" operator="lessThan">
      <formula>$C$4</formula>
    </cfRule>
  </conditionalFormatting>
  <conditionalFormatting sqref="CL34">
    <cfRule type="cellIs" dxfId="10745" priority="5739" operator="lessThan">
      <formula>$C$4</formula>
    </cfRule>
  </conditionalFormatting>
  <conditionalFormatting sqref="CL35">
    <cfRule type="cellIs" dxfId="10744" priority="5740" operator="lessThan">
      <formula>$C$4</formula>
    </cfRule>
  </conditionalFormatting>
  <conditionalFormatting sqref="CL35">
    <cfRule type="cellIs" dxfId="10743" priority="5741" operator="lessThan">
      <formula>$C$4</formula>
    </cfRule>
  </conditionalFormatting>
  <conditionalFormatting sqref="CL36">
    <cfRule type="cellIs" dxfId="10742" priority="5742" operator="lessThan">
      <formula>$C$4</formula>
    </cfRule>
  </conditionalFormatting>
  <conditionalFormatting sqref="CL36">
    <cfRule type="cellIs" dxfId="10741" priority="5743" operator="lessThan">
      <formula>$C$4</formula>
    </cfRule>
  </conditionalFormatting>
  <conditionalFormatting sqref="CL37">
    <cfRule type="cellIs" dxfId="10740" priority="5744" operator="lessThan">
      <formula>$C$4</formula>
    </cfRule>
  </conditionalFormatting>
  <conditionalFormatting sqref="CL37">
    <cfRule type="cellIs" dxfId="10739" priority="5745" operator="lessThan">
      <formula>$C$4</formula>
    </cfRule>
  </conditionalFormatting>
  <conditionalFormatting sqref="CL38">
    <cfRule type="cellIs" dxfId="10738" priority="5746" operator="lessThan">
      <formula>$C$4</formula>
    </cfRule>
  </conditionalFormatting>
  <conditionalFormatting sqref="CL38">
    <cfRule type="cellIs" dxfId="10737" priority="5747" operator="lessThan">
      <formula>$C$4</formula>
    </cfRule>
  </conditionalFormatting>
  <conditionalFormatting sqref="CL39">
    <cfRule type="cellIs" dxfId="10736" priority="5748" operator="lessThan">
      <formula>$C$4</formula>
    </cfRule>
  </conditionalFormatting>
  <conditionalFormatting sqref="CL39">
    <cfRule type="cellIs" dxfId="10735" priority="5749" operator="lessThan">
      <formula>$C$4</formula>
    </cfRule>
  </conditionalFormatting>
  <conditionalFormatting sqref="CL40">
    <cfRule type="cellIs" dxfId="10734" priority="5750" operator="lessThan">
      <formula>$C$4</formula>
    </cfRule>
  </conditionalFormatting>
  <conditionalFormatting sqref="CL40">
    <cfRule type="cellIs" dxfId="10733" priority="5751" operator="lessThan">
      <formula>$C$4</formula>
    </cfRule>
  </conditionalFormatting>
  <conditionalFormatting sqref="CL41">
    <cfRule type="cellIs" dxfId="10732" priority="5752" operator="lessThan">
      <formula>$C$4</formula>
    </cfRule>
  </conditionalFormatting>
  <conditionalFormatting sqref="CL41">
    <cfRule type="cellIs" dxfId="10731" priority="5753" operator="lessThan">
      <formula>$C$4</formula>
    </cfRule>
  </conditionalFormatting>
  <conditionalFormatting sqref="CL42">
    <cfRule type="cellIs" dxfId="10730" priority="5754" operator="lessThan">
      <formula>$C$4</formula>
    </cfRule>
  </conditionalFormatting>
  <conditionalFormatting sqref="CL42">
    <cfRule type="cellIs" dxfId="10729" priority="5755" operator="lessThan">
      <formula>$C$4</formula>
    </cfRule>
  </conditionalFormatting>
  <conditionalFormatting sqref="CL43">
    <cfRule type="cellIs" dxfId="10728" priority="5756" operator="lessThan">
      <formula>$C$4</formula>
    </cfRule>
  </conditionalFormatting>
  <conditionalFormatting sqref="CL43">
    <cfRule type="cellIs" dxfId="10727" priority="5757" operator="lessThan">
      <formula>$C$4</formula>
    </cfRule>
  </conditionalFormatting>
  <conditionalFormatting sqref="CL44">
    <cfRule type="cellIs" dxfId="10726" priority="5758" operator="lessThan">
      <formula>$C$4</formula>
    </cfRule>
  </conditionalFormatting>
  <conditionalFormatting sqref="CL44">
    <cfRule type="cellIs" dxfId="10725" priority="5759" operator="lessThan">
      <formula>$C$4</formula>
    </cfRule>
  </conditionalFormatting>
  <conditionalFormatting sqref="CL45">
    <cfRule type="cellIs" dxfId="10724" priority="5760" operator="lessThan">
      <formula>$C$4</formula>
    </cfRule>
  </conditionalFormatting>
  <conditionalFormatting sqref="CL45">
    <cfRule type="cellIs" dxfId="10723" priority="5761" operator="lessThan">
      <formula>$C$4</formula>
    </cfRule>
  </conditionalFormatting>
  <conditionalFormatting sqref="CL46">
    <cfRule type="cellIs" dxfId="10722" priority="5762" operator="lessThan">
      <formula>$C$4</formula>
    </cfRule>
  </conditionalFormatting>
  <conditionalFormatting sqref="CL46">
    <cfRule type="cellIs" dxfId="10721" priority="5763" operator="lessThan">
      <formula>$C$4</formula>
    </cfRule>
  </conditionalFormatting>
  <conditionalFormatting sqref="CL47">
    <cfRule type="cellIs" dxfId="10720" priority="5764" operator="lessThan">
      <formula>$C$4</formula>
    </cfRule>
  </conditionalFormatting>
  <conditionalFormatting sqref="CL47">
    <cfRule type="cellIs" dxfId="10719" priority="5765" operator="lessThan">
      <formula>$C$4</formula>
    </cfRule>
  </conditionalFormatting>
  <conditionalFormatting sqref="CL48">
    <cfRule type="cellIs" dxfId="10718" priority="5766" operator="lessThan">
      <formula>$C$4</formula>
    </cfRule>
  </conditionalFormatting>
  <conditionalFormatting sqref="CL48">
    <cfRule type="cellIs" dxfId="10717" priority="5767" operator="lessThan">
      <formula>$C$4</formula>
    </cfRule>
  </conditionalFormatting>
  <conditionalFormatting sqref="CL49">
    <cfRule type="cellIs" dxfId="10716" priority="5768" operator="lessThan">
      <formula>$C$4</formula>
    </cfRule>
  </conditionalFormatting>
  <conditionalFormatting sqref="CL49">
    <cfRule type="cellIs" dxfId="10715" priority="5769" operator="lessThan">
      <formula>$C$4</formula>
    </cfRule>
  </conditionalFormatting>
  <conditionalFormatting sqref="CL50">
    <cfRule type="cellIs" dxfId="10714" priority="5770" operator="lessThan">
      <formula>$C$4</formula>
    </cfRule>
  </conditionalFormatting>
  <conditionalFormatting sqref="CL50">
    <cfRule type="cellIs" dxfId="10713" priority="5771" operator="lessThan">
      <formula>$C$4</formula>
    </cfRule>
  </conditionalFormatting>
  <conditionalFormatting sqref="CL51">
    <cfRule type="cellIs" dxfId="10712" priority="5772" operator="lessThan">
      <formula>$C$4</formula>
    </cfRule>
  </conditionalFormatting>
  <conditionalFormatting sqref="CL51">
    <cfRule type="cellIs" dxfId="10711" priority="5773" operator="lessThan">
      <formula>$C$4</formula>
    </cfRule>
  </conditionalFormatting>
  <conditionalFormatting sqref="CL52">
    <cfRule type="cellIs" dxfId="10710" priority="5774" operator="lessThan">
      <formula>$C$4</formula>
    </cfRule>
  </conditionalFormatting>
  <conditionalFormatting sqref="CL52">
    <cfRule type="cellIs" dxfId="10709" priority="5775" operator="lessThan">
      <formula>$C$4</formula>
    </cfRule>
  </conditionalFormatting>
  <conditionalFormatting sqref="CL53">
    <cfRule type="cellIs" dxfId="10708" priority="5776" operator="lessThan">
      <formula>$C$4</formula>
    </cfRule>
  </conditionalFormatting>
  <conditionalFormatting sqref="CL53">
    <cfRule type="cellIs" dxfId="10707" priority="5777" operator="lessThan">
      <formula>$C$4</formula>
    </cfRule>
  </conditionalFormatting>
  <conditionalFormatting sqref="CL54">
    <cfRule type="cellIs" dxfId="10706" priority="5778" operator="lessThan">
      <formula>$C$4</formula>
    </cfRule>
  </conditionalFormatting>
  <conditionalFormatting sqref="CL54">
    <cfRule type="cellIs" dxfId="10705" priority="5779" operator="lessThan">
      <formula>$C$4</formula>
    </cfRule>
  </conditionalFormatting>
  <conditionalFormatting sqref="CL55">
    <cfRule type="cellIs" dxfId="10704" priority="5780" operator="lessThan">
      <formula>$C$4</formula>
    </cfRule>
  </conditionalFormatting>
  <conditionalFormatting sqref="CL55">
    <cfRule type="cellIs" dxfId="10703" priority="5781" operator="lessThan">
      <formula>$C$4</formula>
    </cfRule>
  </conditionalFormatting>
  <conditionalFormatting sqref="CL56">
    <cfRule type="cellIs" dxfId="10702" priority="5782" operator="lessThan">
      <formula>$C$4</formula>
    </cfRule>
  </conditionalFormatting>
  <conditionalFormatting sqref="CL56">
    <cfRule type="cellIs" dxfId="10701" priority="5783" operator="lessThan">
      <formula>$C$4</formula>
    </cfRule>
  </conditionalFormatting>
  <conditionalFormatting sqref="CL57">
    <cfRule type="cellIs" dxfId="10700" priority="5784" operator="lessThan">
      <formula>$C$4</formula>
    </cfRule>
  </conditionalFormatting>
  <conditionalFormatting sqref="CL57">
    <cfRule type="cellIs" dxfId="10699" priority="5785" operator="lessThan">
      <formula>$C$4</formula>
    </cfRule>
  </conditionalFormatting>
  <conditionalFormatting sqref="CL58">
    <cfRule type="cellIs" dxfId="10698" priority="5786" operator="lessThan">
      <formula>$C$4</formula>
    </cfRule>
  </conditionalFormatting>
  <conditionalFormatting sqref="CL58">
    <cfRule type="cellIs" dxfId="10697" priority="5787" operator="lessThan">
      <formula>$C$4</formula>
    </cfRule>
  </conditionalFormatting>
  <conditionalFormatting sqref="CL59">
    <cfRule type="cellIs" dxfId="10696" priority="5788" operator="lessThan">
      <formula>$C$4</formula>
    </cfRule>
  </conditionalFormatting>
  <conditionalFormatting sqref="CL59">
    <cfRule type="cellIs" dxfId="10695" priority="5789" operator="lessThan">
      <formula>$C$4</formula>
    </cfRule>
  </conditionalFormatting>
  <conditionalFormatting sqref="CL60">
    <cfRule type="cellIs" dxfId="10694" priority="5790" operator="lessThan">
      <formula>$C$4</formula>
    </cfRule>
  </conditionalFormatting>
  <conditionalFormatting sqref="CL60">
    <cfRule type="cellIs" dxfId="10693" priority="5791" operator="lessThan">
      <formula>$C$4</formula>
    </cfRule>
  </conditionalFormatting>
  <conditionalFormatting sqref="W11">
    <cfRule type="cellIs" dxfId="10692" priority="37" operator="lessThan">
      <formula>$C$4</formula>
    </cfRule>
  </conditionalFormatting>
  <conditionalFormatting sqref="W12">
    <cfRule type="cellIs" dxfId="10691" priority="38" operator="lessThan">
      <formula>$C$4</formula>
    </cfRule>
  </conditionalFormatting>
  <conditionalFormatting sqref="W13">
    <cfRule type="cellIs" dxfId="10690" priority="39" operator="lessThan">
      <formula>$C$4</formula>
    </cfRule>
  </conditionalFormatting>
  <conditionalFormatting sqref="W14">
    <cfRule type="cellIs" dxfId="10689" priority="40" operator="lessThan">
      <formula>$C$4</formula>
    </cfRule>
  </conditionalFormatting>
  <conditionalFormatting sqref="W15">
    <cfRule type="cellIs" dxfId="10688" priority="41" operator="lessThan">
      <formula>$C$4</formula>
    </cfRule>
  </conditionalFormatting>
  <conditionalFormatting sqref="W16">
    <cfRule type="cellIs" dxfId="10687" priority="42" operator="lessThan">
      <formula>$C$4</formula>
    </cfRule>
  </conditionalFormatting>
  <conditionalFormatting sqref="W17">
    <cfRule type="cellIs" dxfId="10686" priority="43" operator="lessThan">
      <formula>$C$4</formula>
    </cfRule>
  </conditionalFormatting>
  <conditionalFormatting sqref="W18">
    <cfRule type="cellIs" dxfId="10685" priority="44" operator="lessThan">
      <formula>$C$4</formula>
    </cfRule>
  </conditionalFormatting>
  <conditionalFormatting sqref="W19">
    <cfRule type="cellIs" dxfId="10684" priority="45" operator="lessThan">
      <formula>$C$4</formula>
    </cfRule>
  </conditionalFormatting>
  <conditionalFormatting sqref="W20">
    <cfRule type="cellIs" dxfId="10683" priority="46" operator="lessThan">
      <formula>$C$4</formula>
    </cfRule>
  </conditionalFormatting>
  <conditionalFormatting sqref="W21">
    <cfRule type="cellIs" dxfId="10682" priority="47" operator="lessThan">
      <formula>$C$4</formula>
    </cfRule>
  </conditionalFormatting>
  <conditionalFormatting sqref="W22">
    <cfRule type="cellIs" dxfId="10681" priority="48" operator="lessThan">
      <formula>$C$4</formula>
    </cfRule>
  </conditionalFormatting>
  <conditionalFormatting sqref="W23">
    <cfRule type="cellIs" dxfId="10680" priority="49" operator="lessThan">
      <formula>$C$4</formula>
    </cfRule>
  </conditionalFormatting>
  <conditionalFormatting sqref="W24">
    <cfRule type="cellIs" dxfId="10679" priority="50" operator="lessThan">
      <formula>$C$4</formula>
    </cfRule>
  </conditionalFormatting>
  <conditionalFormatting sqref="W25">
    <cfRule type="cellIs" dxfId="10678" priority="51" operator="lessThan">
      <formula>$C$4</formula>
    </cfRule>
  </conditionalFormatting>
  <conditionalFormatting sqref="W26">
    <cfRule type="cellIs" dxfId="10677" priority="52" operator="lessThan">
      <formula>$C$4</formula>
    </cfRule>
  </conditionalFormatting>
  <conditionalFormatting sqref="W27">
    <cfRule type="cellIs" dxfId="10676" priority="53" operator="lessThan">
      <formula>$C$4</formula>
    </cfRule>
  </conditionalFormatting>
  <conditionalFormatting sqref="W28">
    <cfRule type="cellIs" dxfId="10675" priority="54" operator="lessThan">
      <formula>$C$4</formula>
    </cfRule>
  </conditionalFormatting>
  <conditionalFormatting sqref="W29">
    <cfRule type="cellIs" dxfId="10674" priority="55" operator="lessThan">
      <formula>$C$4</formula>
    </cfRule>
  </conditionalFormatting>
  <conditionalFormatting sqref="W30">
    <cfRule type="cellIs" dxfId="10673" priority="56" operator="lessThan">
      <formula>$C$4</formula>
    </cfRule>
  </conditionalFormatting>
  <conditionalFormatting sqref="W31">
    <cfRule type="cellIs" dxfId="10672" priority="57" operator="lessThan">
      <formula>$C$4</formula>
    </cfRule>
  </conditionalFormatting>
  <conditionalFormatting sqref="W32">
    <cfRule type="cellIs" dxfId="10671" priority="58" operator="lessThan">
      <formula>$C$4</formula>
    </cfRule>
  </conditionalFormatting>
  <conditionalFormatting sqref="W33">
    <cfRule type="cellIs" dxfId="10670" priority="59" operator="lessThan">
      <formula>$C$4</formula>
    </cfRule>
  </conditionalFormatting>
  <conditionalFormatting sqref="W34">
    <cfRule type="cellIs" dxfId="10669" priority="60" operator="lessThan">
      <formula>$C$4</formula>
    </cfRule>
  </conditionalFormatting>
  <conditionalFormatting sqref="W35">
    <cfRule type="cellIs" dxfId="10668" priority="61" operator="lessThan">
      <formula>$C$4</formula>
    </cfRule>
  </conditionalFormatting>
  <conditionalFormatting sqref="W36">
    <cfRule type="cellIs" dxfId="10667" priority="62" operator="lessThan">
      <formula>$C$4</formula>
    </cfRule>
  </conditionalFormatting>
  <conditionalFormatting sqref="W37">
    <cfRule type="cellIs" dxfId="10666" priority="63" operator="lessThan">
      <formula>$C$4</formula>
    </cfRule>
  </conditionalFormatting>
  <conditionalFormatting sqref="W38">
    <cfRule type="cellIs" dxfId="10665" priority="64" operator="lessThan">
      <formula>$C$4</formula>
    </cfRule>
  </conditionalFormatting>
  <conditionalFormatting sqref="W39">
    <cfRule type="cellIs" dxfId="10664" priority="65" operator="lessThan">
      <formula>$C$4</formula>
    </cfRule>
  </conditionalFormatting>
  <conditionalFormatting sqref="W40">
    <cfRule type="cellIs" dxfId="10663" priority="66" operator="lessThan">
      <formula>$C$4</formula>
    </cfRule>
  </conditionalFormatting>
  <conditionalFormatting sqref="W41">
    <cfRule type="cellIs" dxfId="10662" priority="67" operator="lessThan">
      <formula>$C$4</formula>
    </cfRule>
  </conditionalFormatting>
  <conditionalFormatting sqref="W42">
    <cfRule type="cellIs" dxfId="10661" priority="68" operator="lessThan">
      <formula>$C$4</formula>
    </cfRule>
  </conditionalFormatting>
  <conditionalFormatting sqref="W43">
    <cfRule type="cellIs" dxfId="10660" priority="69" operator="lessThan">
      <formula>$C$4</formula>
    </cfRule>
  </conditionalFormatting>
  <conditionalFormatting sqref="W44">
    <cfRule type="cellIs" dxfId="10659" priority="70" operator="lessThan">
      <formula>$C$4</formula>
    </cfRule>
  </conditionalFormatting>
  <conditionalFormatting sqref="W45">
    <cfRule type="cellIs" dxfId="10658" priority="71" operator="lessThan">
      <formula>$C$4</formula>
    </cfRule>
  </conditionalFormatting>
  <conditionalFormatting sqref="U11">
    <cfRule type="cellIs" dxfId="10657" priority="2" operator="lessThan">
      <formula>$C$4</formula>
    </cfRule>
  </conditionalFormatting>
  <conditionalFormatting sqref="U12">
    <cfRule type="cellIs" dxfId="10656" priority="3" operator="lessThan">
      <formula>$C$4</formula>
    </cfRule>
  </conditionalFormatting>
  <conditionalFormatting sqref="U13">
    <cfRule type="cellIs" dxfId="10655" priority="4" operator="lessThan">
      <formula>$C$4</formula>
    </cfRule>
  </conditionalFormatting>
  <conditionalFormatting sqref="U14">
    <cfRule type="cellIs" dxfId="10654" priority="5" operator="lessThan">
      <formula>$C$4</formula>
    </cfRule>
  </conditionalFormatting>
  <conditionalFormatting sqref="U15">
    <cfRule type="cellIs" dxfId="10653" priority="6" operator="lessThan">
      <formula>$C$4</formula>
    </cfRule>
  </conditionalFormatting>
  <conditionalFormatting sqref="U16">
    <cfRule type="cellIs" dxfId="10652" priority="7" operator="lessThan">
      <formula>$C$4</formula>
    </cfRule>
  </conditionalFormatting>
  <conditionalFormatting sqref="U17">
    <cfRule type="cellIs" dxfId="10651" priority="8" operator="lessThan">
      <formula>$C$4</formula>
    </cfRule>
  </conditionalFormatting>
  <conditionalFormatting sqref="U18">
    <cfRule type="cellIs" dxfId="10650" priority="9" operator="lessThan">
      <formula>$C$4</formula>
    </cfRule>
  </conditionalFormatting>
  <conditionalFormatting sqref="U19">
    <cfRule type="cellIs" dxfId="10649" priority="10" operator="lessThan">
      <formula>$C$4</formula>
    </cfRule>
  </conditionalFormatting>
  <conditionalFormatting sqref="U20">
    <cfRule type="cellIs" dxfId="10648" priority="11" operator="lessThan">
      <formula>$C$4</formula>
    </cfRule>
  </conditionalFormatting>
  <conditionalFormatting sqref="U21">
    <cfRule type="cellIs" dxfId="10647" priority="12" operator="lessThan">
      <formula>$C$4</formula>
    </cfRule>
  </conditionalFormatting>
  <conditionalFormatting sqref="U22">
    <cfRule type="cellIs" dxfId="10646" priority="13" operator="lessThan">
      <formula>$C$4</formula>
    </cfRule>
  </conditionalFormatting>
  <conditionalFormatting sqref="U23">
    <cfRule type="cellIs" dxfId="10645" priority="14" operator="lessThan">
      <formula>$C$4</formula>
    </cfRule>
  </conditionalFormatting>
  <conditionalFormatting sqref="U24">
    <cfRule type="cellIs" dxfId="10644" priority="15" operator="lessThan">
      <formula>$C$4</formula>
    </cfRule>
  </conditionalFormatting>
  <conditionalFormatting sqref="U25">
    <cfRule type="cellIs" dxfId="10643" priority="16" operator="lessThan">
      <formula>$C$4</formula>
    </cfRule>
  </conditionalFormatting>
  <conditionalFormatting sqref="U26">
    <cfRule type="cellIs" dxfId="10642" priority="17" operator="lessThan">
      <formula>$C$4</formula>
    </cfRule>
  </conditionalFormatting>
  <conditionalFormatting sqref="U27">
    <cfRule type="cellIs" dxfId="10641" priority="18" operator="lessThan">
      <formula>$C$4</formula>
    </cfRule>
  </conditionalFormatting>
  <conditionalFormatting sqref="U28">
    <cfRule type="cellIs" dxfId="10640" priority="19" operator="lessThan">
      <formula>$C$4</formula>
    </cfRule>
  </conditionalFormatting>
  <conditionalFormatting sqref="U29">
    <cfRule type="cellIs" dxfId="10639" priority="20" operator="lessThan">
      <formula>$C$4</formula>
    </cfRule>
  </conditionalFormatting>
  <conditionalFormatting sqref="U30">
    <cfRule type="cellIs" dxfId="10638" priority="21" operator="lessThan">
      <formula>$C$4</formula>
    </cfRule>
  </conditionalFormatting>
  <conditionalFormatting sqref="U31">
    <cfRule type="cellIs" dxfId="10637" priority="22" operator="lessThan">
      <formula>$C$4</formula>
    </cfRule>
  </conditionalFormatting>
  <conditionalFormatting sqref="U32">
    <cfRule type="cellIs" dxfId="10636" priority="23" operator="lessThan">
      <formula>$C$4</formula>
    </cfRule>
  </conditionalFormatting>
  <conditionalFormatting sqref="U33">
    <cfRule type="cellIs" dxfId="10635" priority="24" operator="lessThan">
      <formula>$C$4</formula>
    </cfRule>
  </conditionalFormatting>
  <conditionalFormatting sqref="U34">
    <cfRule type="cellIs" dxfId="10634" priority="25" operator="lessThan">
      <formula>$C$4</formula>
    </cfRule>
  </conditionalFormatting>
  <conditionalFormatting sqref="U35">
    <cfRule type="cellIs" dxfId="10633" priority="26" operator="lessThan">
      <formula>$C$4</formula>
    </cfRule>
  </conditionalFormatting>
  <conditionalFormatting sqref="U36">
    <cfRule type="cellIs" dxfId="10632" priority="27" operator="lessThan">
      <formula>$C$4</formula>
    </cfRule>
  </conditionalFormatting>
  <conditionalFormatting sqref="U37">
    <cfRule type="cellIs" dxfId="10631" priority="28" operator="lessThan">
      <formula>$C$4</formula>
    </cfRule>
  </conditionalFormatting>
  <conditionalFormatting sqref="U38">
    <cfRule type="cellIs" dxfId="10630" priority="29" operator="lessThan">
      <formula>$C$4</formula>
    </cfRule>
  </conditionalFormatting>
  <conditionalFormatting sqref="U39">
    <cfRule type="cellIs" dxfId="10629" priority="30" operator="lessThan">
      <formula>$C$4</formula>
    </cfRule>
  </conditionalFormatting>
  <conditionalFormatting sqref="U40">
    <cfRule type="cellIs" dxfId="10628" priority="31" operator="lessThan">
      <formula>$C$4</formula>
    </cfRule>
  </conditionalFormatting>
  <conditionalFormatting sqref="U41">
    <cfRule type="cellIs" dxfId="10627" priority="32" operator="lessThan">
      <formula>$C$4</formula>
    </cfRule>
  </conditionalFormatting>
  <conditionalFormatting sqref="U42">
    <cfRule type="cellIs" dxfId="10626" priority="33" operator="lessThan">
      <formula>$C$4</formula>
    </cfRule>
  </conditionalFormatting>
  <conditionalFormatting sqref="U43">
    <cfRule type="cellIs" dxfId="10625" priority="34" operator="lessThan">
      <formula>$C$4</formula>
    </cfRule>
  </conditionalFormatting>
  <conditionalFormatting sqref="U44">
    <cfRule type="cellIs" dxfId="10624" priority="35" operator="lessThan">
      <formula>$C$4</formula>
    </cfRule>
  </conditionalFormatting>
  <conditionalFormatting sqref="U45">
    <cfRule type="cellIs" dxfId="10623" priority="36" operator="lessThan">
      <formula>$C$4</formula>
    </cfRule>
  </conditionalFormatting>
  <conditionalFormatting sqref="BX11:BX45">
    <cfRule type="cellIs" dxfId="10622" priority="1" operator="lessThan">
      <formula>$C$4</formula>
    </cfRule>
  </conditionalFormatting>
  <dataValidations count="1">
    <dataValidation allowBlank="1" showInputMessage="1" showErrorMessage="1" sqref="T11:T60 CG11:CL60 BL11:BR60 CD11:CD60 CA11:CA60 BX46:BX60 BU11:BU60 AZ11:AZ60 BI11:BI60 W46:W60 BC11:BC60 AC11:AD60 AS11:AS60 AP11:AP60 AM11:AM60 AJ11:AJ60 AG11:AG60 Q11:Q60 Z11:Z60 BF11:BF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BD44" activePane="bottomRight" state="frozen"/>
      <selection pane="topRight"/>
      <selection pane="bottomLeft"/>
      <selection pane="bottomRight" activeCell="CO46" sqref="CO46"/>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446</v>
      </c>
      <c r="B1" s="10"/>
      <c r="C1" s="69" t="s">
        <v>0</v>
      </c>
      <c r="D1" s="69"/>
      <c r="E1" s="69"/>
      <c r="F1" s="69"/>
      <c r="G1" s="69"/>
      <c r="H1" s="69"/>
      <c r="I1" s="69"/>
      <c r="J1" s="69"/>
      <c r="K1" s="69"/>
      <c r="L1" s="69"/>
      <c r="M1" s="69"/>
      <c r="O1" s="26" t="s">
        <v>1</v>
      </c>
      <c r="AX1" s="26"/>
    </row>
    <row r="2" spans="1:110" x14ac:dyDescent="0.25">
      <c r="A2" s="1" t="s">
        <v>2</v>
      </c>
      <c r="B2" s="2"/>
      <c r="C2" s="3" t="s">
        <v>3</v>
      </c>
      <c r="E2" s="4" t="s">
        <v>88</v>
      </c>
      <c r="O2" s="27" t="s">
        <v>5</v>
      </c>
      <c r="P2" s="28"/>
      <c r="Q2" s="28"/>
      <c r="R2" s="28"/>
      <c r="S2" s="28" t="s">
        <v>6</v>
      </c>
      <c r="T2" s="28" t="str">
        <f>MID(E2,6,20)</f>
        <v xml:space="preserve"> XI MIPA 2</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77" t="s">
        <v>16</v>
      </c>
      <c r="F7" s="78"/>
      <c r="G7" s="78"/>
      <c r="H7" s="78"/>
      <c r="I7" s="78"/>
      <c r="J7" s="79"/>
      <c r="K7" s="13"/>
      <c r="L7" s="71" t="s">
        <v>17</v>
      </c>
      <c r="M7" s="71"/>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74" t="s">
        <v>18</v>
      </c>
      <c r="B8" s="75" t="s">
        <v>19</v>
      </c>
      <c r="C8" s="74" t="s">
        <v>20</v>
      </c>
      <c r="E8" s="80"/>
      <c r="F8" s="81"/>
      <c r="G8" s="81"/>
      <c r="H8" s="81"/>
      <c r="I8" s="81"/>
      <c r="J8" s="82"/>
      <c r="K8" s="13"/>
      <c r="L8" s="71"/>
      <c r="M8" s="71"/>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72" t="s">
        <v>22</v>
      </c>
      <c r="AU8" s="65" t="s">
        <v>23</v>
      </c>
      <c r="AV8" s="60"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65" t="s">
        <v>23</v>
      </c>
      <c r="CN8" s="60" t="s">
        <v>24</v>
      </c>
      <c r="CO8" s="34"/>
      <c r="CP8" s="59" t="s">
        <v>26</v>
      </c>
      <c r="CQ8" s="59" t="s">
        <v>27</v>
      </c>
      <c r="CR8" s="34"/>
      <c r="CS8" s="59" t="s">
        <v>26</v>
      </c>
      <c r="CT8" s="59" t="s">
        <v>28</v>
      </c>
      <c r="CV8" s="35" t="s">
        <v>29</v>
      </c>
    </row>
    <row r="9" spans="1:110" ht="15" customHeight="1" x14ac:dyDescent="0.25">
      <c r="A9" s="74"/>
      <c r="B9" s="75"/>
      <c r="C9" s="74"/>
      <c r="E9" s="70" t="s">
        <v>30</v>
      </c>
      <c r="F9" s="70"/>
      <c r="G9" s="70"/>
      <c r="H9" s="76" t="s">
        <v>31</v>
      </c>
      <c r="I9" s="76"/>
      <c r="J9" s="76"/>
      <c r="K9" s="13"/>
      <c r="L9" s="70" t="s">
        <v>32</v>
      </c>
      <c r="M9" s="70" t="s">
        <v>22</v>
      </c>
      <c r="N9" s="9"/>
      <c r="O9" s="56">
        <v>1</v>
      </c>
      <c r="P9" s="57"/>
      <c r="Q9" s="58"/>
      <c r="R9" s="56">
        <v>2</v>
      </c>
      <c r="S9" s="57"/>
      <c r="T9" s="58"/>
      <c r="U9" s="56">
        <v>3</v>
      </c>
      <c r="V9" s="57"/>
      <c r="W9" s="58"/>
      <c r="X9" s="56">
        <v>4</v>
      </c>
      <c r="Y9" s="57"/>
      <c r="Z9" s="58"/>
      <c r="AA9" s="56">
        <v>5</v>
      </c>
      <c r="AB9" s="57"/>
      <c r="AC9" s="58"/>
      <c r="AD9" s="65" t="s">
        <v>32</v>
      </c>
      <c r="AE9" s="56">
        <v>6</v>
      </c>
      <c r="AF9" s="57"/>
      <c r="AG9" s="58"/>
      <c r="AH9" s="56">
        <v>7</v>
      </c>
      <c r="AI9" s="57"/>
      <c r="AJ9" s="58"/>
      <c r="AK9" s="56">
        <v>8</v>
      </c>
      <c r="AL9" s="57"/>
      <c r="AM9" s="58"/>
      <c r="AN9" s="56">
        <v>9</v>
      </c>
      <c r="AO9" s="57"/>
      <c r="AP9" s="58"/>
      <c r="AQ9" s="56">
        <v>10</v>
      </c>
      <c r="AR9" s="57"/>
      <c r="AS9" s="58"/>
      <c r="AT9" s="73"/>
      <c r="AU9" s="66"/>
      <c r="AV9" s="61"/>
      <c r="AW9" s="34"/>
      <c r="AX9" s="67">
        <v>1</v>
      </c>
      <c r="AY9" s="57"/>
      <c r="AZ9" s="58"/>
      <c r="BA9" s="56">
        <v>2</v>
      </c>
      <c r="BB9" s="57"/>
      <c r="BC9" s="58"/>
      <c r="BD9" s="56">
        <v>3</v>
      </c>
      <c r="BE9" s="57"/>
      <c r="BF9" s="58"/>
      <c r="BG9" s="56">
        <v>4</v>
      </c>
      <c r="BH9" s="57"/>
      <c r="BI9" s="58"/>
      <c r="BJ9" s="56">
        <v>5</v>
      </c>
      <c r="BK9" s="57"/>
      <c r="BL9" s="58"/>
      <c r="BM9" s="53"/>
      <c r="BN9" s="53"/>
      <c r="BO9" s="53"/>
      <c r="BP9" s="53"/>
      <c r="BQ9" s="53"/>
      <c r="BR9" s="65" t="s">
        <v>32</v>
      </c>
      <c r="BS9" s="56">
        <v>6</v>
      </c>
      <c r="BT9" s="57"/>
      <c r="BU9" s="58"/>
      <c r="BV9" s="56">
        <v>7</v>
      </c>
      <c r="BW9" s="57"/>
      <c r="BX9" s="58"/>
      <c r="BY9" s="56">
        <v>8</v>
      </c>
      <c r="BZ9" s="57"/>
      <c r="CA9" s="58"/>
      <c r="CB9" s="56">
        <v>9</v>
      </c>
      <c r="CC9" s="57"/>
      <c r="CD9" s="58"/>
      <c r="CE9" s="56">
        <v>10</v>
      </c>
      <c r="CF9" s="57"/>
      <c r="CG9" s="58"/>
      <c r="CH9" s="55"/>
      <c r="CI9" s="55"/>
      <c r="CJ9" s="55"/>
      <c r="CK9" s="55"/>
      <c r="CL9" s="55"/>
      <c r="CM9" s="66"/>
      <c r="CN9" s="61"/>
      <c r="CO9" s="34"/>
      <c r="CP9" s="59"/>
      <c r="CQ9" s="59"/>
      <c r="CR9" s="34"/>
      <c r="CS9" s="59"/>
      <c r="CT9" s="59"/>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QS Yunus 41-42 Almaidah 32 tg  Toleransi, Iman Kepada Rasul Allah, Khotbah,Tablegh,Dakwah, Hormad pada orang tua dan guru, Perkembangan Islam pada masa Moderen, </v>
      </c>
    </row>
    <row r="10" spans="1:110" x14ac:dyDescent="0.25">
      <c r="A10" s="74"/>
      <c r="B10" s="75"/>
      <c r="C10" s="74"/>
      <c r="E10" s="14" t="s">
        <v>35</v>
      </c>
      <c r="F10" s="14" t="s">
        <v>36</v>
      </c>
      <c r="G10" s="14" t="s">
        <v>37</v>
      </c>
      <c r="H10" s="15" t="s">
        <v>35</v>
      </c>
      <c r="I10" s="15" t="s">
        <v>36</v>
      </c>
      <c r="J10" s="15" t="s">
        <v>37</v>
      </c>
      <c r="K10" s="13"/>
      <c r="L10" s="70"/>
      <c r="M10" s="70"/>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68"/>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3"/>
      <c r="AU10" s="66"/>
      <c r="AV10" s="62"/>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68"/>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66"/>
      <c r="CN10" s="62"/>
      <c r="CO10" s="34"/>
      <c r="CP10" s="59"/>
      <c r="CQ10" s="59"/>
      <c r="CR10" s="34"/>
      <c r="CS10" s="59"/>
      <c r="CT10" s="59"/>
      <c r="CV10" s="40">
        <v>1</v>
      </c>
      <c r="CW10" s="52" t="s">
        <v>164</v>
      </c>
      <c r="DE10" s="51">
        <v>1</v>
      </c>
      <c r="DF10" s="51"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Iman Kepada Rasul Allah, Khotbah,Tablegh,Dakwah, Hormad pada orang tua dan guru, Perkembangan Islam pada masa Moderen, Masih perlu peningkatan pemahaman QS Yunus 41-42 Almaidah 32 tg  Toleransi.</v>
      </c>
    </row>
    <row r="11" spans="1:110" x14ac:dyDescent="0.25">
      <c r="A11" s="8">
        <v>1</v>
      </c>
      <c r="B11" s="8">
        <v>69653</v>
      </c>
      <c r="C11" s="8" t="s">
        <v>89</v>
      </c>
      <c r="E11" s="47">
        <f t="shared" ref="E11:E42" si="0">AV11</f>
        <v>89</v>
      </c>
      <c r="F11" s="8" t="str">
        <f t="shared" ref="F11:F42" si="1">IF(E11="","",IF(E11&lt;=69,"D",IF(E11&lt;=75,"C",IF(E11&lt;=90,"B",IF(E11&lt;=100,"A","E")))))</f>
        <v>B</v>
      </c>
      <c r="G11" s="8" t="str">
        <f t="shared" ref="G11:G42" si="2">CQ11</f>
        <v xml:space="preserve">Memiliki kemampuan pemahanan  QS Yunus 41-42 Almaidah 32 tg  Toleransi, Iman Kepada Rasul Allah, Khotbah,Tablegh,Dakwah, Hormad pada orang tua dan guru, Perkembangan Islam pada masa Moderen, </v>
      </c>
      <c r="H11" s="47">
        <f t="shared" ref="H11:H42" si="3">CN11</f>
        <v>92</v>
      </c>
      <c r="I11" s="8" t="str">
        <f t="shared" ref="I11:I42" si="4">IF(H11="","",IF(H11&lt;=69,"D",IF(H11&lt;=75,"C",IF(H11&lt;=90,"B",IF(H11&lt;=100,"A","E")))))</f>
        <v>A</v>
      </c>
      <c r="J11" s="8" t="str">
        <f t="shared" ref="J11:J42" si="5">CT11</f>
        <v xml:space="preserve">Memiliki keterampilan  Mencari Tajwid QS Yunus QS,Almaidah, Menybtkan jumlah Rasul yg wajib diimani, Membuat contoh Khotbah Jum ad, Membuat contoh ,kisah anak Sholeh, Mencari Tokoh islam,bidang IPTEK,Budaya, </v>
      </c>
      <c r="K11" s="13"/>
      <c r="L11" s="41">
        <f t="shared" ref="L11:L42" si="6">AD11</f>
        <v>91</v>
      </c>
      <c r="M11" s="41">
        <f t="shared" ref="M11:M42" si="7">IF(COUNTBLANK(AT11:AT11),"",AT11)</f>
        <v>72</v>
      </c>
      <c r="O11" s="41">
        <v>85</v>
      </c>
      <c r="P11" s="41">
        <v>85</v>
      </c>
      <c r="Q11" s="42"/>
      <c r="R11" s="41">
        <v>95</v>
      </c>
      <c r="S11" s="41"/>
      <c r="T11" s="42"/>
      <c r="U11" s="41">
        <v>95</v>
      </c>
      <c r="V11" s="41"/>
      <c r="W11" s="42"/>
      <c r="X11" s="41"/>
      <c r="Y11" s="41"/>
      <c r="Z11" s="42">
        <v>95</v>
      </c>
      <c r="AA11" s="41"/>
      <c r="AB11" s="41"/>
      <c r="AC11" s="42"/>
      <c r="AD11" s="42">
        <f t="shared" ref="AD11:AD42" si="8">IF(AND(O11="",P11="",Q11=""),"",ROUND(AVERAGE(O11:AC11),0))</f>
        <v>91</v>
      </c>
      <c r="AE11" s="41">
        <v>90</v>
      </c>
      <c r="AF11" s="41">
        <v>90</v>
      </c>
      <c r="AG11" s="42"/>
      <c r="AH11" s="41"/>
      <c r="AI11" s="41"/>
      <c r="AJ11" s="42">
        <v>90</v>
      </c>
      <c r="AK11" s="41">
        <v>85</v>
      </c>
      <c r="AL11" s="41"/>
      <c r="AM11" s="42">
        <v>95</v>
      </c>
      <c r="AN11" s="41"/>
      <c r="AO11" s="41"/>
      <c r="AP11" s="42"/>
      <c r="AQ11" s="41"/>
      <c r="AR11" s="41"/>
      <c r="AS11" s="42"/>
      <c r="AT11" s="41">
        <v>72</v>
      </c>
      <c r="AU11" s="43">
        <f t="shared" ref="AU11:AU42" si="9">IF(AT11="","",AVERAGE(O11:AC11,AE11:AT11))</f>
        <v>88.818181818181813</v>
      </c>
      <c r="AV11" s="44">
        <f t="shared" ref="AV11:AV42" si="10">IF(AU11="","",ROUND(AU11,0))</f>
        <v>89</v>
      </c>
      <c r="AW11" s="45"/>
      <c r="AX11" s="41">
        <v>90</v>
      </c>
      <c r="AY11" s="41">
        <v>90</v>
      </c>
      <c r="AZ11" s="42"/>
      <c r="BA11" s="41"/>
      <c r="BB11" s="41"/>
      <c r="BC11" s="42">
        <v>90</v>
      </c>
      <c r="BD11" s="41"/>
      <c r="BE11" s="41"/>
      <c r="BF11" s="42">
        <v>100</v>
      </c>
      <c r="BG11" s="41"/>
      <c r="BH11" s="41"/>
      <c r="BI11" s="42"/>
      <c r="BJ11" s="41"/>
      <c r="BK11" s="41"/>
      <c r="BL11" s="42"/>
      <c r="BM11" s="42">
        <f t="shared" ref="BM11:BM42" si="11">IF(AND(AZ11="",AY11="",AX11=""),"",MAX(AX11:AZ11))</f>
        <v>90</v>
      </c>
      <c r="BN11" s="42">
        <f t="shared" ref="BN11:BN42" si="12">IF(AND(BB11="",BC11="",BA11=""),"",MAX(BA11:BC11))</f>
        <v>90</v>
      </c>
      <c r="BO11" s="42">
        <f t="shared" ref="BO11:BO42" si="13">IF(AND(BD11="",BE11="",BF11=""),"",MAX(BD11:BF11))</f>
        <v>100</v>
      </c>
      <c r="BP11" s="42" t="str">
        <f t="shared" ref="BP11:BP42" si="14">IF(AND(BG11="",BH11="",BI11=""),"",MAX(BG11:BI11))</f>
        <v/>
      </c>
      <c r="BQ11" s="42" t="str">
        <f t="shared" ref="BQ11:BQ42" si="15">IF(AND(BJ11="",BK11="",BL11=""),"",MAX(BJ11:BL11))</f>
        <v/>
      </c>
      <c r="BR11" s="42">
        <f t="shared" ref="BR11:BR42" si="16">IF(AND(BM11=""),"",ROUND(AVERAGE(BM11:BQ11),0))</f>
        <v>93</v>
      </c>
      <c r="BS11" s="41"/>
      <c r="BT11" s="41">
        <v>90</v>
      </c>
      <c r="BU11" s="42"/>
      <c r="BV11" s="41"/>
      <c r="BW11" s="41"/>
      <c r="BX11" s="42">
        <v>90</v>
      </c>
      <c r="BY11" s="41">
        <v>95</v>
      </c>
      <c r="BZ11" s="41"/>
      <c r="CA11" s="42"/>
      <c r="CB11" s="41"/>
      <c r="CC11" s="41"/>
      <c r="CD11" s="42"/>
      <c r="CE11" s="41"/>
      <c r="CF11" s="41"/>
      <c r="CG11" s="42"/>
      <c r="CH11" s="42">
        <f t="shared" ref="CH11:CH42" si="17">IF(AND(BU11="",BT11="",BS11=""),"",MAX(BS11:BU11))</f>
        <v>90</v>
      </c>
      <c r="CI11" s="42">
        <f t="shared" ref="CI11:CI42" si="18">IF(AND(BW11="",BX11="",BV11=""),"",MAX(BV11:BX11))</f>
        <v>90</v>
      </c>
      <c r="CJ11" s="42">
        <f t="shared" ref="CJ11:CJ42" si="19">IF(AND(BY11="",BZ11="",CA11=""),"",MAX(BY11:CA11))</f>
        <v>95</v>
      </c>
      <c r="CK11" s="42" t="str">
        <f t="shared" ref="CK11:CK42" si="20">IF(AND(CB11="",CC11="",CD11=""),"",MAX(CB11:CD11))</f>
        <v/>
      </c>
      <c r="CL11" s="42" t="str">
        <f t="shared" ref="CL11:CL42" si="21">IF(AND(CE11="",CF11="",CG11=""),"",MAX(CE11:CG11))</f>
        <v/>
      </c>
      <c r="CM11" s="43">
        <f t="shared" ref="CM11:CM42" si="22">IF(AND(CH11=""),"",AVERAGE(BR11,CH11:CL11))</f>
        <v>92</v>
      </c>
      <c r="CN11" s="44">
        <f t="shared" ref="CN11:CN42" si="23">IF(CM11="","",ROUND(CM11,0))</f>
        <v>92</v>
      </c>
      <c r="CO11" s="45"/>
      <c r="CP11" s="41">
        <v>11</v>
      </c>
      <c r="CQ11" s="46" t="str">
        <f t="shared" ref="CQ11:CQ42" si="24">IF(CP11="","",VLOOKUP(CP11,$DE$9:$DF$20,2,0))</f>
        <v xml:space="preserve">Memiliki kemampuan pemahanan  QS Yunus 41-42 Almaidah 32 tg  Toleransi, Iman Kepada Rasul Allah, Khotbah,Tablegh,Dakwah, Hormad pada orang tua dan guru, Perkembangan Islam pada masa Moderen, </v>
      </c>
      <c r="CR11" s="45"/>
      <c r="CS11" s="41">
        <v>11</v>
      </c>
      <c r="CT11" s="46" t="str">
        <f t="shared" ref="CT11:CT42" si="25">IF(CS11="","",VLOOKUP(CS11,$DE$22:$DF$33,2,0))</f>
        <v xml:space="preserve">Memiliki keterampilan  Mencari Tajwid QS Yunus QS,Almaidah, Menybtkan jumlah Rasul yg wajib diimani, Membuat contoh Khotbah Jum ad, Membuat contoh ,kisah anak Sholeh, Mencari Tokoh islam,bidang IPTEK,Budaya, </v>
      </c>
      <c r="CV11" s="40">
        <v>2</v>
      </c>
      <c r="CW11" s="52" t="s">
        <v>159</v>
      </c>
      <c r="CY11" s="63" t="s">
        <v>45</v>
      </c>
      <c r="CZ11" s="63"/>
      <c r="DA11" s="63"/>
      <c r="DE11" s="51">
        <v>2</v>
      </c>
      <c r="DF11" s="5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QS Yunus 41-42 Almaidah 32 tg  Toleransi, Khotbah,Tablegh,Dakwah, Hormad pada orang tua dan guru, Perkembangan Islam pada masa Moderen, Masih perlu peningkatan pemahaman Iman Kepada Rasul Allah.</v>
      </c>
    </row>
    <row r="12" spans="1:110" x14ac:dyDescent="0.25">
      <c r="A12" s="8">
        <v>2</v>
      </c>
      <c r="B12" s="8">
        <v>69668</v>
      </c>
      <c r="C12" s="8" t="s">
        <v>90</v>
      </c>
      <c r="E12" s="47">
        <f t="shared" si="0"/>
        <v>92</v>
      </c>
      <c r="F12" s="8" t="str">
        <f t="shared" si="1"/>
        <v>A</v>
      </c>
      <c r="G12" s="8" t="str">
        <f t="shared" si="2"/>
        <v xml:space="preserve">Memiliki kemampuan pemahanan  QS Yunus 41-42 Almaidah 32 tg  Toleransi, Iman Kepada Rasul Allah, Khotbah,Tablegh,Dakwah, Hormad pada orang tua dan guru, Perkembangan Islam pada masa Moderen, </v>
      </c>
      <c r="H12" s="47">
        <f t="shared" si="3"/>
        <v>93</v>
      </c>
      <c r="I12" s="8" t="str">
        <f t="shared" si="4"/>
        <v>A</v>
      </c>
      <c r="J12" s="8" t="str">
        <f t="shared" si="5"/>
        <v xml:space="preserve">Memiliki keterampilan  Mencari Tajwid QS Yunus QS,Almaidah, Menybtkan jumlah Rasul yg wajib diimani, Membuat contoh Khotbah Jum ad, Membuat contoh ,kisah anak Sholeh, Mencari Tokoh islam,bidang IPTEK,Budaya, </v>
      </c>
      <c r="K12" s="13"/>
      <c r="L12" s="41">
        <f t="shared" si="6"/>
        <v>94</v>
      </c>
      <c r="M12" s="41">
        <f t="shared" si="7"/>
        <v>75</v>
      </c>
      <c r="O12" s="41">
        <v>90</v>
      </c>
      <c r="P12" s="41">
        <v>90</v>
      </c>
      <c r="Q12" s="42"/>
      <c r="R12" s="41">
        <v>100</v>
      </c>
      <c r="S12" s="41"/>
      <c r="T12" s="42"/>
      <c r="U12" s="41">
        <v>95</v>
      </c>
      <c r="V12" s="41"/>
      <c r="W12" s="42"/>
      <c r="X12" s="41"/>
      <c r="Y12" s="41"/>
      <c r="Z12" s="42">
        <v>95</v>
      </c>
      <c r="AA12" s="41"/>
      <c r="AB12" s="41"/>
      <c r="AC12" s="42"/>
      <c r="AD12" s="42">
        <f t="shared" si="8"/>
        <v>94</v>
      </c>
      <c r="AE12" s="41">
        <v>90</v>
      </c>
      <c r="AF12" s="52">
        <v>90</v>
      </c>
      <c r="AG12" s="42"/>
      <c r="AH12" s="41"/>
      <c r="AI12" s="41"/>
      <c r="AJ12" s="42">
        <v>95</v>
      </c>
      <c r="AK12" s="41">
        <v>95</v>
      </c>
      <c r="AL12" s="41"/>
      <c r="AM12" s="42">
        <v>95</v>
      </c>
      <c r="AN12" s="41"/>
      <c r="AO12" s="41"/>
      <c r="AP12" s="42"/>
      <c r="AQ12" s="41"/>
      <c r="AR12" s="41"/>
      <c r="AS12" s="42"/>
      <c r="AT12" s="41">
        <v>75</v>
      </c>
      <c r="AU12" s="43">
        <f t="shared" si="9"/>
        <v>91.818181818181813</v>
      </c>
      <c r="AV12" s="44">
        <f t="shared" si="10"/>
        <v>92</v>
      </c>
      <c r="AW12" s="45"/>
      <c r="AX12" s="41">
        <v>90</v>
      </c>
      <c r="AY12" s="52">
        <v>90</v>
      </c>
      <c r="AZ12" s="42"/>
      <c r="BA12" s="41"/>
      <c r="BB12" s="41"/>
      <c r="BC12" s="42">
        <v>90</v>
      </c>
      <c r="BD12" s="41"/>
      <c r="BE12" s="41"/>
      <c r="BF12" s="42">
        <v>100</v>
      </c>
      <c r="BG12" s="41"/>
      <c r="BH12" s="41"/>
      <c r="BI12" s="42"/>
      <c r="BJ12" s="41"/>
      <c r="BK12" s="41"/>
      <c r="BL12" s="42"/>
      <c r="BM12" s="42">
        <f t="shared" si="11"/>
        <v>90</v>
      </c>
      <c r="BN12" s="42">
        <f t="shared" si="12"/>
        <v>90</v>
      </c>
      <c r="BO12" s="42">
        <f t="shared" si="13"/>
        <v>100</v>
      </c>
      <c r="BP12" s="42" t="str">
        <f t="shared" si="14"/>
        <v/>
      </c>
      <c r="BQ12" s="42" t="str">
        <f t="shared" si="15"/>
        <v/>
      </c>
      <c r="BR12" s="42">
        <f t="shared" si="16"/>
        <v>93</v>
      </c>
      <c r="BS12" s="41"/>
      <c r="BT12" s="52">
        <v>90</v>
      </c>
      <c r="BU12" s="42"/>
      <c r="BV12" s="41"/>
      <c r="BW12" s="41"/>
      <c r="BX12" s="42">
        <v>95</v>
      </c>
      <c r="BY12" s="52">
        <v>95</v>
      </c>
      <c r="BZ12" s="41"/>
      <c r="CA12" s="42"/>
      <c r="CB12" s="41"/>
      <c r="CC12" s="41"/>
      <c r="CD12" s="42"/>
      <c r="CE12" s="41"/>
      <c r="CF12" s="41"/>
      <c r="CG12" s="42"/>
      <c r="CH12" s="42">
        <f t="shared" si="17"/>
        <v>90</v>
      </c>
      <c r="CI12" s="42">
        <f t="shared" si="18"/>
        <v>95</v>
      </c>
      <c r="CJ12" s="42">
        <f t="shared" si="19"/>
        <v>95</v>
      </c>
      <c r="CK12" s="42" t="str">
        <f t="shared" si="20"/>
        <v/>
      </c>
      <c r="CL12" s="42" t="str">
        <f t="shared" si="21"/>
        <v/>
      </c>
      <c r="CM12" s="43">
        <f t="shared" si="22"/>
        <v>93.25</v>
      </c>
      <c r="CN12" s="44">
        <f t="shared" si="23"/>
        <v>93</v>
      </c>
      <c r="CO12" s="45"/>
      <c r="CP12" s="52">
        <v>11</v>
      </c>
      <c r="CQ12" s="46" t="str">
        <f t="shared" si="24"/>
        <v xml:space="preserve">Memiliki kemampuan pemahanan  QS Yunus 41-42 Almaidah 32 tg  Toleransi, Iman Kepada Rasul Allah, Khotbah,Tablegh,Dakwah, Hormad pada orang tua dan guru, Perkembangan Islam pada masa Moderen, </v>
      </c>
      <c r="CR12" s="45"/>
      <c r="CS12" s="41">
        <v>11</v>
      </c>
      <c r="CT12" s="46" t="str">
        <f t="shared" si="25"/>
        <v xml:space="preserve">Memiliki keterampilan  Mencari Tajwid QS Yunus QS,Almaidah, Menybtkan jumlah Rasul yg wajib diimani, Membuat contoh Khotbah Jum ad, Membuat contoh ,kisah anak Sholeh, Mencari Tokoh islam,bidang IPTEK,Budaya, </v>
      </c>
      <c r="CV12" s="40">
        <v>3</v>
      </c>
      <c r="CW12" s="52" t="s">
        <v>160</v>
      </c>
      <c r="CY12" s="16" t="s">
        <v>47</v>
      </c>
      <c r="CZ12" s="17" t="s">
        <v>48</v>
      </c>
      <c r="DA12" s="17" t="s">
        <v>49</v>
      </c>
      <c r="DE12" s="51">
        <v>3</v>
      </c>
      <c r="DF12" s="51"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QS Yunus 41-42 Almaidah 32 tg  Toleransi, Iman Kepada Rasul Allah, Hormad pada orang tua dan guru, Perkembangan Islam pada masa Moderen, Masih perlu peningkatan pemahaman Khotbah,Tablegh,Dakwah.</v>
      </c>
    </row>
    <row r="13" spans="1:110" x14ac:dyDescent="0.25">
      <c r="A13" s="8">
        <v>3</v>
      </c>
      <c r="B13" s="8">
        <v>78195</v>
      </c>
      <c r="C13" s="8" t="s">
        <v>91</v>
      </c>
      <c r="E13" s="47">
        <f t="shared" si="0"/>
        <v>90</v>
      </c>
      <c r="F13" s="8" t="str">
        <f t="shared" si="1"/>
        <v>B</v>
      </c>
      <c r="G13" s="8" t="str">
        <f t="shared" si="2"/>
        <v xml:space="preserve">Memiliki kemampuan pemahanan  QS Yunus 41-42 Almaidah 32 tg  Toleransi, Iman Kepada Rasul Allah, Khotbah,Tablegh,Dakwah, Hormad pada orang tua dan guru, Perkembangan Islam pada masa Moderen, </v>
      </c>
      <c r="H13" s="47">
        <f t="shared" si="3"/>
        <v>93</v>
      </c>
      <c r="I13" s="8" t="str">
        <f t="shared" si="4"/>
        <v>A</v>
      </c>
      <c r="J13" s="8" t="str">
        <f t="shared" si="5"/>
        <v xml:space="preserve">Memiliki keterampilan  Mencari Tajwid QS Yunus QS,Almaidah, Menybtkan jumlah Rasul yg wajib diimani, Membuat contoh Khotbah Jum ad, Membuat contoh ,kisah anak Sholeh, Mencari Tokoh islam,bidang IPTEK,Budaya, </v>
      </c>
      <c r="K13" s="13"/>
      <c r="L13" s="41">
        <f t="shared" si="6"/>
        <v>91</v>
      </c>
      <c r="M13" s="41">
        <f t="shared" si="7"/>
        <v>72</v>
      </c>
      <c r="O13" s="41">
        <v>85</v>
      </c>
      <c r="P13" s="41">
        <v>90</v>
      </c>
      <c r="Q13" s="42"/>
      <c r="R13" s="41">
        <v>95</v>
      </c>
      <c r="S13" s="41"/>
      <c r="T13" s="42"/>
      <c r="U13" s="41">
        <v>95</v>
      </c>
      <c r="V13" s="41"/>
      <c r="W13" s="42"/>
      <c r="X13" s="41"/>
      <c r="Y13" s="41"/>
      <c r="Z13" s="42">
        <v>90</v>
      </c>
      <c r="AA13" s="41"/>
      <c r="AB13" s="41"/>
      <c r="AC13" s="42"/>
      <c r="AD13" s="42">
        <f t="shared" si="8"/>
        <v>91</v>
      </c>
      <c r="AE13" s="41">
        <v>90</v>
      </c>
      <c r="AF13" s="52">
        <v>90</v>
      </c>
      <c r="AG13" s="42"/>
      <c r="AH13" s="41"/>
      <c r="AI13" s="41"/>
      <c r="AJ13" s="42">
        <v>95</v>
      </c>
      <c r="AK13" s="41">
        <v>90</v>
      </c>
      <c r="AL13" s="41"/>
      <c r="AM13" s="42">
        <v>95</v>
      </c>
      <c r="AN13" s="41"/>
      <c r="AO13" s="41"/>
      <c r="AP13" s="42"/>
      <c r="AQ13" s="41"/>
      <c r="AR13" s="41"/>
      <c r="AS13" s="42"/>
      <c r="AT13" s="41">
        <v>72</v>
      </c>
      <c r="AU13" s="43">
        <f t="shared" si="9"/>
        <v>89.727272727272734</v>
      </c>
      <c r="AV13" s="44">
        <f t="shared" si="10"/>
        <v>90</v>
      </c>
      <c r="AW13" s="45"/>
      <c r="AX13" s="41">
        <v>90</v>
      </c>
      <c r="AY13" s="52">
        <v>90</v>
      </c>
      <c r="AZ13" s="42"/>
      <c r="BA13" s="41"/>
      <c r="BB13" s="41"/>
      <c r="BC13" s="42">
        <v>90</v>
      </c>
      <c r="BD13" s="41"/>
      <c r="BE13" s="41"/>
      <c r="BF13" s="42">
        <v>100</v>
      </c>
      <c r="BG13" s="41"/>
      <c r="BH13" s="41"/>
      <c r="BI13" s="42"/>
      <c r="BJ13" s="41"/>
      <c r="BK13" s="41"/>
      <c r="BL13" s="42"/>
      <c r="BM13" s="42">
        <f t="shared" si="11"/>
        <v>90</v>
      </c>
      <c r="BN13" s="42">
        <f t="shared" si="12"/>
        <v>90</v>
      </c>
      <c r="BO13" s="42">
        <f t="shared" si="13"/>
        <v>100</v>
      </c>
      <c r="BP13" s="42" t="str">
        <f t="shared" si="14"/>
        <v/>
      </c>
      <c r="BQ13" s="42" t="str">
        <f t="shared" si="15"/>
        <v/>
      </c>
      <c r="BR13" s="42">
        <f t="shared" si="16"/>
        <v>93</v>
      </c>
      <c r="BS13" s="41"/>
      <c r="BT13" s="52">
        <v>90</v>
      </c>
      <c r="BU13" s="42"/>
      <c r="BV13" s="41"/>
      <c r="BW13" s="41"/>
      <c r="BX13" s="42">
        <v>95</v>
      </c>
      <c r="BY13" s="52">
        <v>95</v>
      </c>
      <c r="BZ13" s="41"/>
      <c r="CA13" s="42"/>
      <c r="CB13" s="41"/>
      <c r="CC13" s="41"/>
      <c r="CD13" s="42"/>
      <c r="CE13" s="41"/>
      <c r="CF13" s="41"/>
      <c r="CG13" s="42"/>
      <c r="CH13" s="42">
        <f t="shared" si="17"/>
        <v>90</v>
      </c>
      <c r="CI13" s="42">
        <f t="shared" si="18"/>
        <v>95</v>
      </c>
      <c r="CJ13" s="42">
        <f t="shared" si="19"/>
        <v>95</v>
      </c>
      <c r="CK13" s="42" t="str">
        <f t="shared" si="20"/>
        <v/>
      </c>
      <c r="CL13" s="42" t="str">
        <f t="shared" si="21"/>
        <v/>
      </c>
      <c r="CM13" s="43">
        <f t="shared" si="22"/>
        <v>93.25</v>
      </c>
      <c r="CN13" s="44">
        <f t="shared" si="23"/>
        <v>93</v>
      </c>
      <c r="CO13" s="45"/>
      <c r="CP13" s="52">
        <v>11</v>
      </c>
      <c r="CQ13" s="46" t="str">
        <f t="shared" si="24"/>
        <v xml:space="preserve">Memiliki kemampuan pemahanan  QS Yunus 41-42 Almaidah 32 tg  Toleransi, Iman Kepada Rasul Allah, Khotbah,Tablegh,Dakwah, Hormad pada orang tua dan guru, Perkembangan Islam pada masa Moderen, </v>
      </c>
      <c r="CR13" s="45"/>
      <c r="CS13" s="52">
        <v>11</v>
      </c>
      <c r="CT13" s="46" t="str">
        <f t="shared" si="25"/>
        <v xml:space="preserve">Memiliki keterampilan  Mencari Tajwid QS Yunus QS,Almaidah, Menybtkan jumlah Rasul yg wajib diimani, Membuat contoh Khotbah Jum ad, Membuat contoh ,kisah anak Sholeh, Mencari Tokoh islam,bidang IPTEK,Budaya, </v>
      </c>
      <c r="CV13" s="40">
        <v>4</v>
      </c>
      <c r="CW13" s="52" t="s">
        <v>161</v>
      </c>
      <c r="CY13" s="18">
        <v>0</v>
      </c>
      <c r="CZ13" s="19">
        <v>69</v>
      </c>
      <c r="DA13" s="20" t="s">
        <v>51</v>
      </c>
      <c r="DE13" s="51">
        <v>4</v>
      </c>
      <c r="DF13" s="51"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QS Yunus 41-42 Almaidah 32 tg  Toleransi, Iman Kepada Rasul Allah, Khotbah,Tablegh,Dakwah, Perkembangan Islam pada masa Moderen, Masih perlu peningkatan pemahaman Hormad pada orang tua dan guru.</v>
      </c>
    </row>
    <row r="14" spans="1:110" x14ac:dyDescent="0.25">
      <c r="A14" s="8">
        <v>4</v>
      </c>
      <c r="B14" s="8">
        <v>69683</v>
      </c>
      <c r="C14" s="8" t="s">
        <v>92</v>
      </c>
      <c r="E14" s="47">
        <f t="shared" si="0"/>
        <v>90</v>
      </c>
      <c r="F14" s="8" t="str">
        <f t="shared" si="1"/>
        <v>B</v>
      </c>
      <c r="G14" s="8" t="str">
        <f t="shared" si="2"/>
        <v xml:space="preserve">Memiliki kemampuan pemahanan  QS Yunus 41-42 Almaidah 32 tg  Toleransi, Iman Kepada Rasul Allah, Khotbah,Tablegh,Dakwah, Hormad pada orang tua dan guru, Perkembangan Islam pada masa Moderen, </v>
      </c>
      <c r="H14" s="47">
        <f t="shared" si="3"/>
        <v>92</v>
      </c>
      <c r="I14" s="8" t="str">
        <f t="shared" si="4"/>
        <v>A</v>
      </c>
      <c r="J14" s="8" t="str">
        <f t="shared" si="5"/>
        <v xml:space="preserve">Memiliki keterampilan  Mencari Tajwid QS Yunus QS,Almaidah, Menybtkan jumlah Rasul yg wajib diimani, Membuat contoh Khotbah Jum ad, Membuat contoh ,kisah anak Sholeh, Mencari Tokoh islam,bidang IPTEK,Budaya, </v>
      </c>
      <c r="K14" s="13"/>
      <c r="L14" s="41">
        <f t="shared" si="6"/>
        <v>89</v>
      </c>
      <c r="M14" s="41">
        <f t="shared" si="7"/>
        <v>77</v>
      </c>
      <c r="O14" s="41">
        <v>80</v>
      </c>
      <c r="P14" s="41">
        <v>90</v>
      </c>
      <c r="Q14" s="42"/>
      <c r="R14" s="41">
        <v>90</v>
      </c>
      <c r="S14" s="41"/>
      <c r="T14" s="42"/>
      <c r="U14" s="41">
        <v>95</v>
      </c>
      <c r="V14" s="41"/>
      <c r="W14" s="42"/>
      <c r="X14" s="41"/>
      <c r="Y14" s="41"/>
      <c r="Z14" s="42">
        <v>90</v>
      </c>
      <c r="AA14" s="41"/>
      <c r="AB14" s="41"/>
      <c r="AC14" s="42"/>
      <c r="AD14" s="42">
        <f t="shared" si="8"/>
        <v>89</v>
      </c>
      <c r="AE14" s="41">
        <v>90</v>
      </c>
      <c r="AF14" s="52">
        <v>90</v>
      </c>
      <c r="AG14" s="42"/>
      <c r="AH14" s="41"/>
      <c r="AI14" s="41"/>
      <c r="AJ14" s="42">
        <v>95</v>
      </c>
      <c r="AK14" s="41">
        <v>95</v>
      </c>
      <c r="AL14" s="41"/>
      <c r="AM14" s="42">
        <v>95</v>
      </c>
      <c r="AN14" s="41"/>
      <c r="AO14" s="41"/>
      <c r="AP14" s="42"/>
      <c r="AQ14" s="41"/>
      <c r="AR14" s="41"/>
      <c r="AS14" s="42"/>
      <c r="AT14" s="41">
        <v>77</v>
      </c>
      <c r="AU14" s="43">
        <f t="shared" si="9"/>
        <v>89.727272727272734</v>
      </c>
      <c r="AV14" s="44">
        <f t="shared" si="10"/>
        <v>90</v>
      </c>
      <c r="AW14" s="45"/>
      <c r="AX14" s="41">
        <v>90</v>
      </c>
      <c r="AY14" s="52">
        <v>90</v>
      </c>
      <c r="BA14" s="41"/>
      <c r="BB14" s="41"/>
      <c r="BC14" s="42">
        <v>90</v>
      </c>
      <c r="BD14" s="41"/>
      <c r="BE14" s="41"/>
      <c r="BF14" s="42">
        <v>100</v>
      </c>
      <c r="BG14" s="41"/>
      <c r="BH14" s="41"/>
      <c r="BI14" s="42"/>
      <c r="BJ14" s="41"/>
      <c r="BK14" s="41"/>
      <c r="BL14" s="42"/>
      <c r="BM14" s="42">
        <f>IF(AND(AZ11="",AY14="",AX14=""),"",MAX(AX14:AZ14))</f>
        <v>90</v>
      </c>
      <c r="BN14" s="42">
        <f t="shared" si="12"/>
        <v>90</v>
      </c>
      <c r="BO14" s="42">
        <f t="shared" si="13"/>
        <v>100</v>
      </c>
      <c r="BP14" s="42" t="str">
        <f t="shared" si="14"/>
        <v/>
      </c>
      <c r="BQ14" s="42" t="str">
        <f t="shared" si="15"/>
        <v/>
      </c>
      <c r="BR14" s="42">
        <f t="shared" si="16"/>
        <v>93</v>
      </c>
      <c r="BS14" s="41"/>
      <c r="BT14" s="52">
        <v>90</v>
      </c>
      <c r="BU14" s="42"/>
      <c r="BV14" s="41"/>
      <c r="BW14" s="41"/>
      <c r="BX14" s="42">
        <v>90</v>
      </c>
      <c r="BY14" s="52">
        <v>95</v>
      </c>
      <c r="BZ14" s="41"/>
      <c r="CA14" s="42"/>
      <c r="CB14" s="41"/>
      <c r="CC14" s="41"/>
      <c r="CD14" s="42"/>
      <c r="CE14" s="41"/>
      <c r="CF14" s="41"/>
      <c r="CG14" s="42"/>
      <c r="CH14" s="42">
        <f t="shared" si="17"/>
        <v>90</v>
      </c>
      <c r="CI14" s="42">
        <f t="shared" si="18"/>
        <v>90</v>
      </c>
      <c r="CJ14" s="42">
        <f t="shared" si="19"/>
        <v>95</v>
      </c>
      <c r="CK14" s="42" t="str">
        <f t="shared" si="20"/>
        <v/>
      </c>
      <c r="CL14" s="42" t="str">
        <f t="shared" si="21"/>
        <v/>
      </c>
      <c r="CM14" s="43">
        <f t="shared" si="22"/>
        <v>92</v>
      </c>
      <c r="CN14" s="44">
        <f t="shared" si="23"/>
        <v>92</v>
      </c>
      <c r="CO14" s="45"/>
      <c r="CP14" s="52">
        <v>11</v>
      </c>
      <c r="CQ14" s="46" t="str">
        <f t="shared" si="24"/>
        <v xml:space="preserve">Memiliki kemampuan pemahanan  QS Yunus 41-42 Almaidah 32 tg  Toleransi, Iman Kepada Rasul Allah, Khotbah,Tablegh,Dakwah, Hormad pada orang tua dan guru, Perkembangan Islam pada masa Moderen, </v>
      </c>
      <c r="CR14" s="45"/>
      <c r="CS14" s="52">
        <v>11</v>
      </c>
      <c r="CT14" s="46" t="str">
        <f t="shared" si="25"/>
        <v xml:space="preserve">Memiliki keterampilan  Mencari Tajwid QS Yunus QS,Almaidah, Menybtkan jumlah Rasul yg wajib diimani, Membuat contoh Khotbah Jum ad, Membuat contoh ,kisah anak Sholeh, Mencari Tokoh islam,bidang IPTEK,Budaya, </v>
      </c>
      <c r="CV14" s="40">
        <v>5</v>
      </c>
      <c r="CW14" s="52" t="s">
        <v>162</v>
      </c>
      <c r="CY14" s="18">
        <v>70</v>
      </c>
      <c r="CZ14" s="21">
        <v>75</v>
      </c>
      <c r="DA14" s="22" t="s">
        <v>53</v>
      </c>
      <c r="DE14" s="51">
        <v>5</v>
      </c>
      <c r="DF14" s="51"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QS Yunus 41-42 Almaidah 32 tg  Toleransi, Iman Kepada Rasul Allah, Khotbah,Tablegh,Dakwah, Hormad pada orang tua dan guru, Masih perlu peningkatan pemahaman Perkembangan Islam pada masa Moderen.</v>
      </c>
    </row>
    <row r="15" spans="1:110" x14ac:dyDescent="0.25">
      <c r="A15" s="8">
        <v>5</v>
      </c>
      <c r="B15" s="8">
        <v>69698</v>
      </c>
      <c r="C15" s="8" t="s">
        <v>93</v>
      </c>
      <c r="E15" s="47">
        <f t="shared" si="0"/>
        <v>93</v>
      </c>
      <c r="F15" s="8" t="str">
        <f t="shared" si="1"/>
        <v>A</v>
      </c>
      <c r="G15" s="8" t="str">
        <f t="shared" si="2"/>
        <v xml:space="preserve">Memiliki kemampuan pemahanan  QS Yunus 41-42 Almaidah 32 tg  Toleransi, Iman Kepada Rasul Allah, Khotbah,Tablegh,Dakwah, Hormad pada orang tua dan guru, Perkembangan Islam pada masa Moderen, </v>
      </c>
      <c r="H15" s="47">
        <f t="shared" si="3"/>
        <v>95</v>
      </c>
      <c r="I15" s="8" t="str">
        <f t="shared" si="4"/>
        <v>A</v>
      </c>
      <c r="J15" s="8" t="str">
        <f t="shared" si="5"/>
        <v xml:space="preserve">Memiliki keterampilan  Mencari Tajwid QS Yunus QS,Almaidah, Menybtkan jumlah Rasul yg wajib diimani, Membuat contoh Khotbah Jum ad, Membuat contoh ,kisah anak Sholeh, Mencari Tokoh islam,bidang IPTEK,Budaya, </v>
      </c>
      <c r="K15" s="13"/>
      <c r="L15" s="41">
        <f t="shared" si="6"/>
        <v>94</v>
      </c>
      <c r="M15" s="41">
        <f t="shared" si="7"/>
        <v>80</v>
      </c>
      <c r="O15" s="41">
        <v>90</v>
      </c>
      <c r="P15" s="41">
        <v>95</v>
      </c>
      <c r="Q15" s="42"/>
      <c r="R15" s="41">
        <v>95</v>
      </c>
      <c r="S15" s="41"/>
      <c r="T15" s="42"/>
      <c r="U15" s="41">
        <v>95</v>
      </c>
      <c r="V15" s="41"/>
      <c r="W15" s="42"/>
      <c r="X15" s="41"/>
      <c r="Y15" s="41"/>
      <c r="Z15" s="42">
        <v>95</v>
      </c>
      <c r="AA15" s="41"/>
      <c r="AB15" s="41"/>
      <c r="AC15" s="42"/>
      <c r="AD15" s="42">
        <f t="shared" si="8"/>
        <v>94</v>
      </c>
      <c r="AE15" s="41">
        <v>90</v>
      </c>
      <c r="AF15" s="52">
        <v>90</v>
      </c>
      <c r="AG15" s="42"/>
      <c r="AH15" s="41"/>
      <c r="AI15" s="41"/>
      <c r="AJ15" s="42">
        <v>100</v>
      </c>
      <c r="AK15" s="41">
        <v>90</v>
      </c>
      <c r="AL15" s="41"/>
      <c r="AM15" s="42">
        <v>100</v>
      </c>
      <c r="AN15" s="41"/>
      <c r="AO15" s="41"/>
      <c r="AP15" s="42"/>
      <c r="AQ15" s="41"/>
      <c r="AR15" s="41"/>
      <c r="AS15" s="42"/>
      <c r="AT15" s="41">
        <v>80</v>
      </c>
      <c r="AU15" s="43">
        <f t="shared" si="9"/>
        <v>92.727272727272734</v>
      </c>
      <c r="AV15" s="44">
        <f t="shared" si="10"/>
        <v>93</v>
      </c>
      <c r="AW15" s="45"/>
      <c r="AX15" s="41">
        <v>95</v>
      </c>
      <c r="AY15" s="41">
        <v>95</v>
      </c>
      <c r="AZ15" s="42"/>
      <c r="BA15" s="41"/>
      <c r="BB15" s="41"/>
      <c r="BC15" s="42">
        <v>90</v>
      </c>
      <c r="BD15" s="41"/>
      <c r="BE15" s="41"/>
      <c r="BF15" s="42">
        <v>100</v>
      </c>
      <c r="BG15" s="41"/>
      <c r="BH15" s="41"/>
      <c r="BI15" s="42"/>
      <c r="BJ15" s="41"/>
      <c r="BK15" s="41"/>
      <c r="BL15" s="42"/>
      <c r="BM15" s="42">
        <f t="shared" si="11"/>
        <v>95</v>
      </c>
      <c r="BN15" s="42">
        <f t="shared" si="12"/>
        <v>90</v>
      </c>
      <c r="BO15" s="42">
        <f t="shared" si="13"/>
        <v>100</v>
      </c>
      <c r="BP15" s="42" t="str">
        <f t="shared" si="14"/>
        <v/>
      </c>
      <c r="BQ15" s="42" t="str">
        <f t="shared" si="15"/>
        <v/>
      </c>
      <c r="BR15" s="42">
        <f t="shared" si="16"/>
        <v>95</v>
      </c>
      <c r="BS15" s="41"/>
      <c r="BT15" s="52">
        <v>90</v>
      </c>
      <c r="BU15" s="42"/>
      <c r="BV15" s="41"/>
      <c r="BW15" s="41"/>
      <c r="BX15" s="42">
        <v>95</v>
      </c>
      <c r="BY15" s="52">
        <v>100</v>
      </c>
      <c r="BZ15" s="41"/>
      <c r="CA15" s="42"/>
      <c r="CB15" s="41"/>
      <c r="CC15" s="41"/>
      <c r="CD15" s="42"/>
      <c r="CE15" s="41"/>
      <c r="CF15" s="41"/>
      <c r="CG15" s="42"/>
      <c r="CH15" s="42">
        <f t="shared" si="17"/>
        <v>90</v>
      </c>
      <c r="CI15" s="42">
        <f t="shared" si="18"/>
        <v>95</v>
      </c>
      <c r="CJ15" s="42">
        <f t="shared" si="19"/>
        <v>100</v>
      </c>
      <c r="CK15" s="42" t="str">
        <f t="shared" si="20"/>
        <v/>
      </c>
      <c r="CL15" s="42" t="str">
        <f t="shared" si="21"/>
        <v/>
      </c>
      <c r="CM15" s="43">
        <f t="shared" si="22"/>
        <v>95</v>
      </c>
      <c r="CN15" s="44">
        <f t="shared" si="23"/>
        <v>95</v>
      </c>
      <c r="CO15" s="45"/>
      <c r="CP15" s="52">
        <v>11</v>
      </c>
      <c r="CQ15" s="46" t="str">
        <f t="shared" si="24"/>
        <v xml:space="preserve">Memiliki kemampuan pemahanan  QS Yunus 41-42 Almaidah 32 tg  Toleransi, Iman Kepada Rasul Allah, Khotbah,Tablegh,Dakwah, Hormad pada orang tua dan guru, Perkembangan Islam pada masa Moderen, </v>
      </c>
      <c r="CR15" s="45"/>
      <c r="CS15" s="52">
        <v>11</v>
      </c>
      <c r="CT15" s="46" t="str">
        <f t="shared" si="25"/>
        <v xml:space="preserve">Memiliki keterampilan  Mencari Tajwid QS Yunus QS,Almaidah, Menybtkan jumlah Rasul yg wajib diimani, Membuat contoh Khotbah Jum ad, Membuat contoh ,kisah anak Sholeh, Mencari Tokoh islam,bidang IPTEK,Budaya, </v>
      </c>
      <c r="CV15" s="40">
        <v>6</v>
      </c>
      <c r="CW15" s="52"/>
      <c r="CY15" s="18">
        <v>76</v>
      </c>
      <c r="CZ15" s="21">
        <v>90</v>
      </c>
      <c r="DA15" s="22" t="s">
        <v>55</v>
      </c>
      <c r="DE15" s="51">
        <v>6</v>
      </c>
      <c r="DF15" s="51" t="str">
        <f>(IF(CW11="","","Memiliki kemampuan pemahanan "))&amp;(IF(CW10="","",CW10&amp;", "))&amp;(IF(CW11="","",CW11&amp;", "))&amp;(IF(CW12="","",CW12&amp;", "))&amp;(IF(CW13="","",CW13&amp;", "))&amp;(IF(CW14="","",CW14&amp;", "))&amp;(IF(CW16="","",CW16&amp;", "))&amp;(IF(CW17="","",CW17&amp;", "))&amp;(IF(CW18="","",CW18&amp;", "))&amp;(IF(CW19="","",CW19&amp;", "))&amp;(IF(CW15="","","Masih perlu peningkatan pemahaman "&amp;CW15&amp;"."))</f>
        <v xml:space="preserve">Memiliki kemampuan pemahanan QS Yunus 41-42 Almaidah 32 tg  Toleransi, Iman Kepada Rasul Allah, Khotbah,Tablegh,Dakwah, Hormad pada orang tua dan guru, Perkembangan Islam pada masa Moderen, </v>
      </c>
    </row>
    <row r="16" spans="1:110" x14ac:dyDescent="0.25">
      <c r="A16" s="8">
        <v>6</v>
      </c>
      <c r="B16" s="8">
        <v>69713</v>
      </c>
      <c r="C16" s="8" t="s">
        <v>94</v>
      </c>
      <c r="E16" s="47">
        <f t="shared" si="0"/>
        <v>91</v>
      </c>
      <c r="F16" s="8" t="str">
        <f t="shared" si="1"/>
        <v>A</v>
      </c>
      <c r="G16" s="8" t="str">
        <f t="shared" si="2"/>
        <v xml:space="preserve">Memiliki kemampuan pemahanan  QS Yunus 41-42 Almaidah 32 tg  Toleransi, Iman Kepada Rasul Allah, Khotbah,Tablegh,Dakwah, Hormad pada orang tua dan guru, Perkembangan Islam pada masa Moderen, </v>
      </c>
      <c r="H16" s="47">
        <f t="shared" si="3"/>
        <v>92</v>
      </c>
      <c r="I16" s="8" t="str">
        <f t="shared" si="4"/>
        <v>A</v>
      </c>
      <c r="J16" s="8" t="str">
        <f t="shared" si="5"/>
        <v xml:space="preserve">Memiliki keterampilan  Mencari Tajwid QS Yunus QS,Almaidah, Menybtkan jumlah Rasul yg wajib diimani, Membuat contoh Khotbah Jum ad, Membuat contoh ,kisah anak Sholeh, Mencari Tokoh islam,bidang IPTEK,Budaya, </v>
      </c>
      <c r="K16" s="13"/>
      <c r="L16" s="41">
        <f t="shared" si="6"/>
        <v>92</v>
      </c>
      <c r="M16" s="41">
        <f t="shared" si="7"/>
        <v>70</v>
      </c>
      <c r="O16" s="41">
        <v>90</v>
      </c>
      <c r="P16" s="41">
        <v>90</v>
      </c>
      <c r="Q16" s="42"/>
      <c r="R16" s="41">
        <v>80</v>
      </c>
      <c r="S16" s="41"/>
      <c r="T16" s="42"/>
      <c r="U16" s="41">
        <v>100</v>
      </c>
      <c r="V16" s="41"/>
      <c r="W16" s="42"/>
      <c r="X16" s="41"/>
      <c r="Y16" s="41"/>
      <c r="Z16" s="42">
        <v>100</v>
      </c>
      <c r="AA16" s="41"/>
      <c r="AB16" s="41"/>
      <c r="AC16" s="42"/>
      <c r="AD16" s="42">
        <f t="shared" si="8"/>
        <v>92</v>
      </c>
      <c r="AE16" s="41">
        <v>95</v>
      </c>
      <c r="AF16" s="52">
        <v>95</v>
      </c>
      <c r="AG16" s="42"/>
      <c r="AH16" s="41"/>
      <c r="AI16" s="41"/>
      <c r="AJ16" s="42">
        <v>90</v>
      </c>
      <c r="AK16" s="41">
        <v>95</v>
      </c>
      <c r="AL16" s="41"/>
      <c r="AM16" s="42">
        <v>95</v>
      </c>
      <c r="AN16" s="41"/>
      <c r="AO16" s="41"/>
      <c r="AP16" s="42"/>
      <c r="AQ16" s="41"/>
      <c r="AR16" s="41"/>
      <c r="AS16" s="42"/>
      <c r="AT16" s="41">
        <v>70</v>
      </c>
      <c r="AU16" s="43">
        <f t="shared" si="9"/>
        <v>90.909090909090907</v>
      </c>
      <c r="AV16" s="44">
        <f t="shared" si="10"/>
        <v>91</v>
      </c>
      <c r="AW16" s="45"/>
      <c r="AX16" s="41">
        <v>90</v>
      </c>
      <c r="AY16" s="52">
        <v>90</v>
      </c>
      <c r="AZ16" s="42"/>
      <c r="BA16" s="41"/>
      <c r="BB16" s="41"/>
      <c r="BC16" s="42">
        <v>90</v>
      </c>
      <c r="BD16" s="41"/>
      <c r="BE16" s="41"/>
      <c r="BF16" s="42">
        <v>100</v>
      </c>
      <c r="BG16" s="41"/>
      <c r="BH16" s="41"/>
      <c r="BI16" s="42"/>
      <c r="BJ16" s="41"/>
      <c r="BK16" s="41"/>
      <c r="BL16" s="42"/>
      <c r="BM16" s="42">
        <f t="shared" si="11"/>
        <v>90</v>
      </c>
      <c r="BN16" s="42">
        <f t="shared" si="12"/>
        <v>90</v>
      </c>
      <c r="BO16" s="42">
        <f t="shared" si="13"/>
        <v>100</v>
      </c>
      <c r="BP16" s="42" t="str">
        <f t="shared" si="14"/>
        <v/>
      </c>
      <c r="BQ16" s="42" t="str">
        <f t="shared" si="15"/>
        <v/>
      </c>
      <c r="BR16" s="42">
        <f t="shared" si="16"/>
        <v>93</v>
      </c>
      <c r="BS16" s="41"/>
      <c r="BT16" s="52">
        <v>90</v>
      </c>
      <c r="BU16" s="42"/>
      <c r="BV16" s="41"/>
      <c r="BW16" s="41"/>
      <c r="BX16" s="42">
        <v>90</v>
      </c>
      <c r="BY16" s="52">
        <v>95</v>
      </c>
      <c r="BZ16" s="41"/>
      <c r="CA16" s="42"/>
      <c r="CB16" s="41"/>
      <c r="CC16" s="41"/>
      <c r="CD16" s="42"/>
      <c r="CE16" s="41"/>
      <c r="CF16" s="41"/>
      <c r="CG16" s="42"/>
      <c r="CH16" s="42">
        <f t="shared" si="17"/>
        <v>90</v>
      </c>
      <c r="CI16" s="42">
        <f t="shared" si="18"/>
        <v>90</v>
      </c>
      <c r="CJ16" s="42">
        <f t="shared" si="19"/>
        <v>95</v>
      </c>
      <c r="CK16" s="42" t="str">
        <f t="shared" si="20"/>
        <v/>
      </c>
      <c r="CL16" s="42" t="str">
        <f t="shared" si="21"/>
        <v/>
      </c>
      <c r="CM16" s="43">
        <f t="shared" si="22"/>
        <v>92</v>
      </c>
      <c r="CN16" s="44">
        <f t="shared" si="23"/>
        <v>92</v>
      </c>
      <c r="CO16" s="45"/>
      <c r="CP16" s="52">
        <v>11</v>
      </c>
      <c r="CQ16" s="46" t="str">
        <f t="shared" si="24"/>
        <v xml:space="preserve">Memiliki kemampuan pemahanan  QS Yunus 41-42 Almaidah 32 tg  Toleransi, Iman Kepada Rasul Allah, Khotbah,Tablegh,Dakwah, Hormad pada orang tua dan guru, Perkembangan Islam pada masa Moderen, </v>
      </c>
      <c r="CR16" s="45"/>
      <c r="CS16" s="52">
        <v>11</v>
      </c>
      <c r="CT16" s="46" t="str">
        <f t="shared" si="25"/>
        <v xml:space="preserve">Memiliki keterampilan  Mencari Tajwid QS Yunus QS,Almaidah, Menybtkan jumlah Rasul yg wajib diimani, Membuat contoh Khotbah Jum ad, Membuat contoh ,kisah anak Sholeh, Mencari Tokoh islam,bidang IPTEK,Budaya, </v>
      </c>
      <c r="CV16" s="40">
        <v>7</v>
      </c>
      <c r="CW16" s="52"/>
      <c r="CY16" s="18">
        <v>91</v>
      </c>
      <c r="CZ16" s="21">
        <v>100</v>
      </c>
      <c r="DA16" s="22" t="s">
        <v>15</v>
      </c>
      <c r="DE16" s="51">
        <v>7</v>
      </c>
      <c r="DF16" s="51" t="str">
        <f>(IF(CW11="","","Memiliki kemampuan pemahanan "))&amp;(IF(CW10="","",CW10&amp;", "))&amp;(IF(CW11="","",CW11&amp;", "))&amp;(IF(CW12="","",CW12&amp;", "))&amp;(IF(CW13="","",CW13&amp;", "))&amp;(IF(CW14="","",CW14&amp;", "))&amp;(IF(CW15="","",CW15&amp;", "))&amp;(IF(CW17="","",CW17&amp;", "))&amp;(IF(CW18="","",CW18&amp;", "))&amp;(IF(CW19="","",CW19&amp;", "))&amp;(IF(CW16="","","Masih perlu peningkatan pemahaman "&amp;CW16&amp;"."))</f>
        <v xml:space="preserve">Memiliki kemampuan pemahanan QS Yunus 41-42 Almaidah 32 tg  Toleransi, Iman Kepada Rasul Allah, Khotbah,Tablegh,Dakwah, Hormad pada orang tua dan guru, Perkembangan Islam pada masa Moderen, </v>
      </c>
    </row>
    <row r="17" spans="1:110" x14ac:dyDescent="0.25">
      <c r="A17" s="8">
        <v>7</v>
      </c>
      <c r="B17" s="8">
        <v>69728</v>
      </c>
      <c r="C17" s="8" t="s">
        <v>95</v>
      </c>
      <c r="E17" s="47">
        <f t="shared" si="0"/>
        <v>93</v>
      </c>
      <c r="F17" s="8" t="str">
        <f t="shared" si="1"/>
        <v>A</v>
      </c>
      <c r="G17" s="8" t="str">
        <f t="shared" si="2"/>
        <v xml:space="preserve">Memiliki kemampuan pemahanan  QS Yunus 41-42 Almaidah 32 tg  Toleransi, Iman Kepada Rasul Allah, Khotbah,Tablegh,Dakwah, Hormad pada orang tua dan guru, Perkembangan Islam pada masa Moderen, </v>
      </c>
      <c r="H17" s="47">
        <f t="shared" si="3"/>
        <v>94</v>
      </c>
      <c r="I17" s="8" t="str">
        <f t="shared" si="4"/>
        <v>A</v>
      </c>
      <c r="J17" s="8" t="str">
        <f t="shared" si="5"/>
        <v xml:space="preserve">Memiliki keterampilan  Mencari Tajwid QS Yunus QS,Almaidah, Menybtkan jumlah Rasul yg wajib diimani, Membuat contoh Khotbah Jum ad, Membuat contoh ,kisah anak Sholeh, Mencari Tokoh islam,bidang IPTEK,Budaya, </v>
      </c>
      <c r="K17" s="13"/>
      <c r="L17" s="41">
        <f t="shared" si="6"/>
        <v>94</v>
      </c>
      <c r="M17" s="41">
        <f t="shared" si="7"/>
        <v>83</v>
      </c>
      <c r="O17" s="41">
        <v>95</v>
      </c>
      <c r="P17" s="41">
        <v>90</v>
      </c>
      <c r="Q17" s="42"/>
      <c r="R17" s="41">
        <v>95</v>
      </c>
      <c r="S17" s="41"/>
      <c r="T17" s="42"/>
      <c r="U17" s="41">
        <v>95</v>
      </c>
      <c r="V17" s="41"/>
      <c r="W17" s="42"/>
      <c r="X17" s="41"/>
      <c r="Y17" s="41"/>
      <c r="Z17" s="42">
        <v>95</v>
      </c>
      <c r="AA17" s="41"/>
      <c r="AB17" s="41"/>
      <c r="AC17" s="42"/>
      <c r="AD17" s="42">
        <f t="shared" si="8"/>
        <v>94</v>
      </c>
      <c r="AE17" s="41">
        <v>90</v>
      </c>
      <c r="AF17" s="52">
        <v>90</v>
      </c>
      <c r="AG17" s="42"/>
      <c r="AH17" s="41"/>
      <c r="AI17" s="41"/>
      <c r="AJ17" s="42">
        <v>100</v>
      </c>
      <c r="AK17" s="41">
        <v>90</v>
      </c>
      <c r="AL17" s="41"/>
      <c r="AM17" s="42">
        <v>95</v>
      </c>
      <c r="AN17" s="41"/>
      <c r="AO17" s="41"/>
      <c r="AP17" s="42"/>
      <c r="AQ17" s="41"/>
      <c r="AR17" s="41"/>
      <c r="AS17" s="42"/>
      <c r="AT17" s="41">
        <v>83</v>
      </c>
      <c r="AU17" s="43">
        <f t="shared" si="9"/>
        <v>92.545454545454547</v>
      </c>
      <c r="AV17" s="44">
        <f t="shared" si="10"/>
        <v>93</v>
      </c>
      <c r="AW17" s="45"/>
      <c r="AX17" s="41">
        <v>95</v>
      </c>
      <c r="AY17" s="52">
        <v>90</v>
      </c>
      <c r="AZ17" s="42"/>
      <c r="BA17" s="41"/>
      <c r="BB17" s="41"/>
      <c r="BC17" s="42">
        <v>95</v>
      </c>
      <c r="BD17" s="41"/>
      <c r="BE17" s="41"/>
      <c r="BF17" s="42">
        <v>100</v>
      </c>
      <c r="BG17" s="41"/>
      <c r="BH17" s="41"/>
      <c r="BI17" s="42"/>
      <c r="BJ17" s="41"/>
      <c r="BK17" s="41"/>
      <c r="BL17" s="42"/>
      <c r="BM17" s="42">
        <f t="shared" si="11"/>
        <v>95</v>
      </c>
      <c r="BN17" s="42">
        <f t="shared" si="12"/>
        <v>95</v>
      </c>
      <c r="BO17" s="42">
        <f t="shared" si="13"/>
        <v>100</v>
      </c>
      <c r="BP17" s="42" t="str">
        <f t="shared" si="14"/>
        <v/>
      </c>
      <c r="BQ17" s="42" t="str">
        <f t="shared" si="15"/>
        <v/>
      </c>
      <c r="BR17" s="42">
        <f t="shared" si="16"/>
        <v>97</v>
      </c>
      <c r="BS17" s="41"/>
      <c r="BT17" s="52">
        <v>90</v>
      </c>
      <c r="BU17" s="42"/>
      <c r="BV17" s="41"/>
      <c r="BW17" s="41"/>
      <c r="BX17" s="42">
        <v>95</v>
      </c>
      <c r="BY17" s="52">
        <v>95</v>
      </c>
      <c r="BZ17" s="41"/>
      <c r="CA17" s="42"/>
      <c r="CB17" s="41"/>
      <c r="CC17" s="41"/>
      <c r="CD17" s="42"/>
      <c r="CE17" s="41"/>
      <c r="CF17" s="41"/>
      <c r="CG17" s="42"/>
      <c r="CH17" s="42">
        <f t="shared" si="17"/>
        <v>90</v>
      </c>
      <c r="CI17" s="42">
        <f t="shared" si="18"/>
        <v>95</v>
      </c>
      <c r="CJ17" s="42">
        <f t="shared" si="19"/>
        <v>95</v>
      </c>
      <c r="CK17" s="42" t="str">
        <f t="shared" si="20"/>
        <v/>
      </c>
      <c r="CL17" s="42" t="str">
        <f t="shared" si="21"/>
        <v/>
      </c>
      <c r="CM17" s="43">
        <f t="shared" si="22"/>
        <v>94.25</v>
      </c>
      <c r="CN17" s="44">
        <f t="shared" si="23"/>
        <v>94</v>
      </c>
      <c r="CO17" s="45"/>
      <c r="CP17" s="52">
        <v>11</v>
      </c>
      <c r="CQ17" s="46" t="str">
        <f t="shared" si="24"/>
        <v xml:space="preserve">Memiliki kemampuan pemahanan  QS Yunus 41-42 Almaidah 32 tg  Toleransi, Iman Kepada Rasul Allah, Khotbah,Tablegh,Dakwah, Hormad pada orang tua dan guru, Perkembangan Islam pada masa Moderen, </v>
      </c>
      <c r="CR17" s="45"/>
      <c r="CS17" s="52">
        <v>11</v>
      </c>
      <c r="CT17" s="46" t="str">
        <f t="shared" si="25"/>
        <v xml:space="preserve">Memiliki keterampilan  Mencari Tajwid QS Yunus QS,Almaidah, Menybtkan jumlah Rasul yg wajib diimani, Membuat contoh Khotbah Jum ad, Membuat contoh ,kisah anak Sholeh, Mencari Tokoh islam,bidang IPTEK,Budaya, </v>
      </c>
      <c r="CV17" s="40">
        <v>8</v>
      </c>
      <c r="CW17" s="52"/>
      <c r="CY17" s="23"/>
      <c r="CZ17" s="23"/>
      <c r="DA17" s="23"/>
      <c r="DE17" s="51">
        <v>8</v>
      </c>
      <c r="DF17" s="51" t="str">
        <f>(IF(CW11="","","Memiliki kemampuan pemahanan "))&amp;(IF(CW10="","",CW10&amp;", "))&amp;(IF(CW11="","",CW11&amp;", "))&amp;(IF(CW12="","",CW12&amp;", "))&amp;(IF(CW13="","",CW13&amp;", "))&amp;(IF(CW14="","",CW14&amp;", "))&amp;(IF(CW15="","",CW15&amp;", "))&amp;(IF(CW16="","",CW16&amp;", "))&amp;(IF(CW18="","",CW18&amp;", "))&amp;(IF(CW19="","",CW19&amp;", "))&amp;(IF(CW17="","","Masih perlu peningkatan pemahaman "&amp;CW17&amp;"."))</f>
        <v xml:space="preserve">Memiliki kemampuan pemahanan QS Yunus 41-42 Almaidah 32 tg  Toleransi, Iman Kepada Rasul Allah, Khotbah,Tablegh,Dakwah, Hormad pada orang tua dan guru, Perkembangan Islam pada masa Moderen, </v>
      </c>
    </row>
    <row r="18" spans="1:110" x14ac:dyDescent="0.25">
      <c r="A18" s="8">
        <v>8</v>
      </c>
      <c r="B18" s="8">
        <v>69743</v>
      </c>
      <c r="C18" s="8" t="s">
        <v>96</v>
      </c>
      <c r="E18" s="47">
        <f t="shared" si="0"/>
        <v>91</v>
      </c>
      <c r="F18" s="8" t="str">
        <f t="shared" si="1"/>
        <v>A</v>
      </c>
      <c r="G18" s="8" t="str">
        <f t="shared" si="2"/>
        <v xml:space="preserve">Memiliki kemampuan pemahanan  QS Yunus 41-42 Almaidah 32 tg  Toleransi, Iman Kepada Rasul Allah, Khotbah,Tablegh,Dakwah, Hormad pada orang tua dan guru, Perkembangan Islam pada masa Moderen, </v>
      </c>
      <c r="H18" s="47">
        <f t="shared" si="3"/>
        <v>92</v>
      </c>
      <c r="I18" s="8" t="str">
        <f t="shared" si="4"/>
        <v>A</v>
      </c>
      <c r="J18" s="8" t="str">
        <f t="shared" si="5"/>
        <v xml:space="preserve">Memiliki keterampilan  Mencari Tajwid QS Yunus QS,Almaidah, Menybtkan jumlah Rasul yg wajib diimani, Membuat contoh Khotbah Jum ad, Membuat contoh ,kisah anak Sholeh, Mencari Tokoh islam,bidang IPTEK,Budaya, </v>
      </c>
      <c r="K18" s="13"/>
      <c r="L18" s="41">
        <f t="shared" si="6"/>
        <v>92</v>
      </c>
      <c r="M18" s="41">
        <f t="shared" si="7"/>
        <v>78</v>
      </c>
      <c r="O18" s="41">
        <v>90</v>
      </c>
      <c r="P18" s="41">
        <v>90</v>
      </c>
      <c r="Q18" s="42"/>
      <c r="R18" s="41">
        <v>95</v>
      </c>
      <c r="S18" s="41"/>
      <c r="T18" s="42"/>
      <c r="U18" s="41">
        <v>90</v>
      </c>
      <c r="V18" s="41"/>
      <c r="W18" s="42"/>
      <c r="X18" s="41"/>
      <c r="Y18" s="41"/>
      <c r="Z18" s="42">
        <v>95</v>
      </c>
      <c r="AA18" s="41"/>
      <c r="AB18" s="41"/>
      <c r="AC18" s="42"/>
      <c r="AD18" s="42">
        <f t="shared" si="8"/>
        <v>92</v>
      </c>
      <c r="AE18" s="41">
        <v>90</v>
      </c>
      <c r="AF18" s="52">
        <v>90</v>
      </c>
      <c r="AG18" s="42"/>
      <c r="AH18" s="41"/>
      <c r="AI18" s="41"/>
      <c r="AJ18" s="42">
        <v>95</v>
      </c>
      <c r="AK18" s="41">
        <v>90</v>
      </c>
      <c r="AL18" s="41"/>
      <c r="AM18" s="42">
        <v>95</v>
      </c>
      <c r="AN18" s="41"/>
      <c r="AO18" s="41"/>
      <c r="AP18" s="42"/>
      <c r="AQ18" s="41"/>
      <c r="AR18" s="41"/>
      <c r="AS18" s="42"/>
      <c r="AT18" s="41">
        <v>78</v>
      </c>
      <c r="AU18" s="43">
        <f t="shared" si="9"/>
        <v>90.727272727272734</v>
      </c>
      <c r="AV18" s="44">
        <f t="shared" si="10"/>
        <v>91</v>
      </c>
      <c r="AW18" s="45"/>
      <c r="AX18" s="41">
        <v>90</v>
      </c>
      <c r="AY18" s="52">
        <v>90</v>
      </c>
      <c r="AZ18" s="42"/>
      <c r="BA18" s="41"/>
      <c r="BB18" s="41"/>
      <c r="BC18" s="42">
        <v>90</v>
      </c>
      <c r="BD18" s="41"/>
      <c r="BE18" s="41"/>
      <c r="BF18" s="42">
        <v>100</v>
      </c>
      <c r="BG18" s="41"/>
      <c r="BH18" s="41"/>
      <c r="BI18" s="42"/>
      <c r="BJ18" s="41"/>
      <c r="BK18" s="41"/>
      <c r="BL18" s="42"/>
      <c r="BM18" s="42">
        <f t="shared" si="11"/>
        <v>90</v>
      </c>
      <c r="BN18" s="42">
        <f t="shared" si="12"/>
        <v>90</v>
      </c>
      <c r="BO18" s="42">
        <f t="shared" si="13"/>
        <v>100</v>
      </c>
      <c r="BP18" s="42" t="str">
        <f t="shared" si="14"/>
        <v/>
      </c>
      <c r="BQ18" s="42" t="str">
        <f t="shared" si="15"/>
        <v/>
      </c>
      <c r="BR18" s="42">
        <f t="shared" si="16"/>
        <v>93</v>
      </c>
      <c r="BS18" s="41"/>
      <c r="BT18" s="52">
        <v>90</v>
      </c>
      <c r="BU18" s="42"/>
      <c r="BV18" s="41"/>
      <c r="BW18" s="41"/>
      <c r="BX18" s="42">
        <v>95</v>
      </c>
      <c r="BY18" s="52">
        <v>90</v>
      </c>
      <c r="BZ18" s="41"/>
      <c r="CA18" s="42"/>
      <c r="CB18" s="41"/>
      <c r="CC18" s="41"/>
      <c r="CD18" s="42"/>
      <c r="CE18" s="41"/>
      <c r="CF18" s="41"/>
      <c r="CG18" s="42"/>
      <c r="CH18" s="42">
        <f t="shared" si="17"/>
        <v>90</v>
      </c>
      <c r="CI18" s="42">
        <f t="shared" si="18"/>
        <v>95</v>
      </c>
      <c r="CJ18" s="42">
        <f t="shared" si="19"/>
        <v>90</v>
      </c>
      <c r="CK18" s="42" t="str">
        <f t="shared" si="20"/>
        <v/>
      </c>
      <c r="CL18" s="42" t="str">
        <f t="shared" si="21"/>
        <v/>
      </c>
      <c r="CM18" s="43">
        <f t="shared" si="22"/>
        <v>92</v>
      </c>
      <c r="CN18" s="44">
        <f t="shared" si="23"/>
        <v>92</v>
      </c>
      <c r="CO18" s="45"/>
      <c r="CP18" s="52">
        <v>11</v>
      </c>
      <c r="CQ18" s="46" t="str">
        <f t="shared" si="24"/>
        <v xml:space="preserve">Memiliki kemampuan pemahanan  QS Yunus 41-42 Almaidah 32 tg  Toleransi, Iman Kepada Rasul Allah, Khotbah,Tablegh,Dakwah, Hormad pada orang tua dan guru, Perkembangan Islam pada masa Moderen, </v>
      </c>
      <c r="CR18" s="45"/>
      <c r="CS18" s="52">
        <v>11</v>
      </c>
      <c r="CT18" s="46" t="str">
        <f t="shared" si="25"/>
        <v xml:space="preserve">Memiliki keterampilan  Mencari Tajwid QS Yunus QS,Almaidah, Menybtkan jumlah Rasul yg wajib diimani, Membuat contoh Khotbah Jum ad, Membuat contoh ,kisah anak Sholeh, Mencari Tokoh islam,bidang IPTEK,Budaya, </v>
      </c>
      <c r="CV18" s="40">
        <v>9</v>
      </c>
      <c r="CW18" s="52"/>
      <c r="CY18" s="23"/>
      <c r="CZ18" s="23"/>
      <c r="DA18" s="23"/>
      <c r="DE18" s="51">
        <v>9</v>
      </c>
      <c r="DF18" s="51" t="str">
        <f>(IF(CW11="","","Memiliki kemampuan pemahanan "))&amp;(IF(CW10="","",CW10&amp;", "))&amp;(IF(CW11="","",CW11&amp;", "))&amp;(IF(CW12="","",CW12&amp;", "))&amp;(IF(CW13="","",CW13&amp;", "))&amp;(IF(CW14="","",CW14&amp;", "))&amp;(IF(CW15="","",CW15&amp;", "))&amp;(IF(CW16="","",CW16&amp;", "))&amp;(IF(CW17="","",CW17&amp;", "))&amp;(IF(CW19="","",CW19&amp;", "))&amp;(IF(CW18="","","Masih perlu peningkatan pemahaman "&amp;CW18&amp;"."))</f>
        <v xml:space="preserve">Memiliki kemampuan pemahanan QS Yunus 41-42 Almaidah 32 tg  Toleransi, Iman Kepada Rasul Allah, Khotbah,Tablegh,Dakwah, Hormad pada orang tua dan guru, Perkembangan Islam pada masa Moderen, </v>
      </c>
    </row>
    <row r="19" spans="1:110" x14ac:dyDescent="0.25">
      <c r="A19" s="8">
        <v>9</v>
      </c>
      <c r="B19" s="8">
        <v>69758</v>
      </c>
      <c r="C19" s="8" t="s">
        <v>97</v>
      </c>
      <c r="E19" s="47">
        <f t="shared" si="0"/>
        <v>90</v>
      </c>
      <c r="F19" s="8" t="str">
        <f t="shared" si="1"/>
        <v>B</v>
      </c>
      <c r="G19" s="8" t="str">
        <f t="shared" si="2"/>
        <v xml:space="preserve">Memiliki kemampuan pemahanan  QS Yunus 41-42 Almaidah 32 tg  Toleransi, Iman Kepada Rasul Allah, Khotbah,Tablegh,Dakwah, Hormad pada orang tua dan guru, Perkembangan Islam pada masa Moderen, </v>
      </c>
      <c r="H19" s="47">
        <f t="shared" si="3"/>
        <v>93</v>
      </c>
      <c r="I19" s="8" t="str">
        <f t="shared" si="4"/>
        <v>A</v>
      </c>
      <c r="J19" s="8" t="str">
        <f t="shared" si="5"/>
        <v xml:space="preserve">Memiliki keterampilan  Mencari Tajwid QS Yunus QS,Almaidah, Menybtkan jumlah Rasul yg wajib diimani, Membuat contoh Khotbah Jum ad, Membuat contoh ,kisah anak Sholeh, Mencari Tokoh islam,bidang IPTEK,Budaya, </v>
      </c>
      <c r="K19" s="13"/>
      <c r="L19" s="41">
        <f t="shared" si="6"/>
        <v>92</v>
      </c>
      <c r="M19" s="41">
        <f t="shared" si="7"/>
        <v>78</v>
      </c>
      <c r="O19" s="41">
        <v>90</v>
      </c>
      <c r="P19" s="41">
        <v>90</v>
      </c>
      <c r="Q19" s="42"/>
      <c r="R19" s="41">
        <v>85</v>
      </c>
      <c r="S19" s="41"/>
      <c r="T19" s="42"/>
      <c r="U19" s="41">
        <v>95</v>
      </c>
      <c r="V19" s="41"/>
      <c r="W19" s="42"/>
      <c r="X19" s="41"/>
      <c r="Y19" s="41"/>
      <c r="Z19" s="42">
        <v>100</v>
      </c>
      <c r="AA19" s="41"/>
      <c r="AB19" s="41"/>
      <c r="AC19" s="42"/>
      <c r="AD19" s="42">
        <f t="shared" si="8"/>
        <v>92</v>
      </c>
      <c r="AE19" s="41">
        <v>90</v>
      </c>
      <c r="AF19" s="52">
        <v>90</v>
      </c>
      <c r="AG19" s="42"/>
      <c r="AH19" s="41"/>
      <c r="AI19" s="41"/>
      <c r="AJ19" s="42">
        <v>95</v>
      </c>
      <c r="AK19" s="41">
        <v>90</v>
      </c>
      <c r="AL19" s="41"/>
      <c r="AM19" s="42">
        <v>90</v>
      </c>
      <c r="AN19" s="41"/>
      <c r="AO19" s="41"/>
      <c r="AP19" s="42"/>
      <c r="AQ19" s="41"/>
      <c r="AR19" s="41"/>
      <c r="AS19" s="42"/>
      <c r="AT19" s="41">
        <v>78</v>
      </c>
      <c r="AU19" s="43">
        <f t="shared" si="9"/>
        <v>90.272727272727266</v>
      </c>
      <c r="AV19" s="44">
        <f t="shared" si="10"/>
        <v>90</v>
      </c>
      <c r="AW19" s="45"/>
      <c r="AX19" s="41">
        <v>90</v>
      </c>
      <c r="AY19" s="52">
        <v>90</v>
      </c>
      <c r="AZ19" s="42"/>
      <c r="BA19" s="41"/>
      <c r="BB19" s="41"/>
      <c r="BC19" s="42">
        <v>90</v>
      </c>
      <c r="BD19" s="41"/>
      <c r="BE19" s="41"/>
      <c r="BF19" s="42">
        <v>100</v>
      </c>
      <c r="BG19" s="41"/>
      <c r="BH19" s="41"/>
      <c r="BI19" s="42"/>
      <c r="BJ19" s="41"/>
      <c r="BK19" s="41"/>
      <c r="BL19" s="42"/>
      <c r="BM19" s="42">
        <f t="shared" si="11"/>
        <v>90</v>
      </c>
      <c r="BN19" s="42">
        <f t="shared" si="12"/>
        <v>90</v>
      </c>
      <c r="BO19" s="42">
        <f t="shared" si="13"/>
        <v>100</v>
      </c>
      <c r="BP19" s="42" t="str">
        <f t="shared" si="14"/>
        <v/>
      </c>
      <c r="BQ19" s="42" t="str">
        <f t="shared" si="15"/>
        <v/>
      </c>
      <c r="BR19" s="42">
        <f t="shared" si="16"/>
        <v>93</v>
      </c>
      <c r="BS19" s="41"/>
      <c r="BT19" s="52">
        <v>90</v>
      </c>
      <c r="BU19" s="42"/>
      <c r="BV19" s="41"/>
      <c r="BW19" s="41"/>
      <c r="BX19" s="42">
        <v>95</v>
      </c>
      <c r="BY19" s="52">
        <v>95</v>
      </c>
      <c r="BZ19" s="41"/>
      <c r="CA19" s="42"/>
      <c r="CB19" s="41"/>
      <c r="CC19" s="41"/>
      <c r="CD19" s="42"/>
      <c r="CE19" s="41"/>
      <c r="CF19" s="41"/>
      <c r="CG19" s="42"/>
      <c r="CH19" s="42">
        <f t="shared" si="17"/>
        <v>90</v>
      </c>
      <c r="CI19" s="42">
        <f t="shared" si="18"/>
        <v>95</v>
      </c>
      <c r="CJ19" s="42">
        <f t="shared" si="19"/>
        <v>95</v>
      </c>
      <c r="CK19" s="42" t="str">
        <f t="shared" si="20"/>
        <v/>
      </c>
      <c r="CL19" s="42" t="str">
        <f t="shared" si="21"/>
        <v/>
      </c>
      <c r="CM19" s="43">
        <f t="shared" si="22"/>
        <v>93.25</v>
      </c>
      <c r="CN19" s="44">
        <f t="shared" si="23"/>
        <v>93</v>
      </c>
      <c r="CO19" s="45"/>
      <c r="CP19" s="52">
        <v>11</v>
      </c>
      <c r="CQ19" s="46" t="str">
        <f t="shared" si="24"/>
        <v xml:space="preserve">Memiliki kemampuan pemahanan  QS Yunus 41-42 Almaidah 32 tg  Toleransi, Iman Kepada Rasul Allah, Khotbah,Tablegh,Dakwah, Hormad pada orang tua dan guru, Perkembangan Islam pada masa Moderen, </v>
      </c>
      <c r="CR19" s="45"/>
      <c r="CS19" s="52">
        <v>11</v>
      </c>
      <c r="CT19" s="46" t="str">
        <f t="shared" si="25"/>
        <v xml:space="preserve">Memiliki keterampilan  Mencari Tajwid QS Yunus QS,Almaidah, Menybtkan jumlah Rasul yg wajib diimani, Membuat contoh Khotbah Jum ad, Membuat contoh ,kisah anak Sholeh, Mencari Tokoh islam,bidang IPTEK,Budaya, </v>
      </c>
      <c r="CV19" s="40">
        <v>10</v>
      </c>
      <c r="CW19" s="52"/>
      <c r="CY19" s="23"/>
      <c r="CZ19" s="23"/>
      <c r="DA19" s="23"/>
      <c r="DE19" s="51">
        <v>10</v>
      </c>
      <c r="DF19" s="51" t="str">
        <f>(IF(CW11="","","Memiliki kemampuan pemahanan "))&amp;(IF(CW10="","",CW10&amp;", "))&amp;(IF(CW11="","",CW11&amp;", "))&amp;(IF(CW12="","",CW12&amp;", "))&amp;(IF(CW13="","",CW13&amp;", "))&amp;(IF(CW14="","",CW14&amp;", "))&amp;(IF(CW15="","",CW15&amp;", "))&amp;(IF(CW16="","",CW16&amp;", "))&amp;(IF(CW17="","",CW17&amp;", "))&amp;(IF(CW18="","",CW18&amp;", "))&amp;(IF(CW19="","","Masih perlu peningkatan pemahaman "&amp;CW19&amp;"."))</f>
        <v xml:space="preserve">Memiliki kemampuan pemahanan QS Yunus 41-42 Almaidah 32 tg  Toleransi, Iman Kepada Rasul Allah, Khotbah,Tablegh,Dakwah, Hormad pada orang tua dan guru, Perkembangan Islam pada masa Moderen, </v>
      </c>
    </row>
    <row r="20" spans="1:110" x14ac:dyDescent="0.25">
      <c r="A20" s="8">
        <v>10</v>
      </c>
      <c r="B20" s="8">
        <v>69773</v>
      </c>
      <c r="C20" s="8" t="s">
        <v>98</v>
      </c>
      <c r="E20" s="47">
        <f t="shared" si="0"/>
        <v>90</v>
      </c>
      <c r="F20" s="8" t="str">
        <f t="shared" si="1"/>
        <v>B</v>
      </c>
      <c r="G20" s="8" t="str">
        <f t="shared" si="2"/>
        <v xml:space="preserve">Memiliki kemampuan pemahanan  QS Yunus 41-42 Almaidah 32 tg  Toleransi, Iman Kepada Rasul Allah, Khotbah,Tablegh,Dakwah, Hormad pada orang tua dan guru, Perkembangan Islam pada masa Moderen, </v>
      </c>
      <c r="H20" s="47">
        <f t="shared" si="3"/>
        <v>93</v>
      </c>
      <c r="I20" s="8" t="str">
        <f t="shared" si="4"/>
        <v>A</v>
      </c>
      <c r="J20" s="8" t="str">
        <f t="shared" si="5"/>
        <v xml:space="preserve">Memiliki keterampilan  Mencari Tajwid QS Yunus QS,Almaidah, Menybtkan jumlah Rasul yg wajib diimani, Membuat contoh Khotbah Jum ad, Membuat contoh ,kisah anak Sholeh, Mencari Tokoh islam,bidang IPTEK,Budaya, </v>
      </c>
      <c r="K20" s="13"/>
      <c r="L20" s="41">
        <f t="shared" si="6"/>
        <v>90</v>
      </c>
      <c r="M20" s="41">
        <f t="shared" si="7"/>
        <v>72</v>
      </c>
      <c r="O20" s="41">
        <v>90</v>
      </c>
      <c r="P20" s="41">
        <v>85</v>
      </c>
      <c r="Q20" s="42"/>
      <c r="R20" s="41">
        <v>95</v>
      </c>
      <c r="S20" s="41"/>
      <c r="T20" s="42"/>
      <c r="U20" s="41">
        <v>90</v>
      </c>
      <c r="V20" s="41"/>
      <c r="W20" s="42"/>
      <c r="X20" s="41"/>
      <c r="Y20" s="41"/>
      <c r="Z20" s="42">
        <v>90</v>
      </c>
      <c r="AA20" s="41"/>
      <c r="AB20" s="41"/>
      <c r="AC20" s="42"/>
      <c r="AD20" s="42">
        <f t="shared" si="8"/>
        <v>90</v>
      </c>
      <c r="AE20" s="41">
        <v>90</v>
      </c>
      <c r="AF20" s="52">
        <v>90</v>
      </c>
      <c r="AG20" s="42"/>
      <c r="AH20" s="41"/>
      <c r="AI20" s="41"/>
      <c r="AJ20" s="42">
        <v>95</v>
      </c>
      <c r="AK20" s="41">
        <v>95</v>
      </c>
      <c r="AL20" s="41"/>
      <c r="AM20" s="42">
        <v>95</v>
      </c>
      <c r="AN20" s="41"/>
      <c r="AO20" s="41"/>
      <c r="AP20" s="42"/>
      <c r="AQ20" s="41"/>
      <c r="AR20" s="41"/>
      <c r="AS20" s="42"/>
      <c r="AT20" s="41">
        <v>72</v>
      </c>
      <c r="AU20" s="43">
        <f t="shared" si="9"/>
        <v>89.727272727272734</v>
      </c>
      <c r="AV20" s="44">
        <f t="shared" si="10"/>
        <v>90</v>
      </c>
      <c r="AW20" s="45"/>
      <c r="AX20" s="41">
        <v>90</v>
      </c>
      <c r="AY20" s="52">
        <v>90</v>
      </c>
      <c r="AZ20" s="42"/>
      <c r="BA20" s="41"/>
      <c r="BB20" s="41"/>
      <c r="BC20" s="42">
        <v>90</v>
      </c>
      <c r="BD20" s="41"/>
      <c r="BE20" s="41"/>
      <c r="BF20" s="42">
        <v>100</v>
      </c>
      <c r="BG20" s="41"/>
      <c r="BH20" s="41"/>
      <c r="BI20" s="42"/>
      <c r="BJ20" s="41"/>
      <c r="BK20" s="41"/>
      <c r="BL20" s="42"/>
      <c r="BM20" s="42">
        <f t="shared" si="11"/>
        <v>90</v>
      </c>
      <c r="BN20" s="42">
        <f t="shared" si="12"/>
        <v>90</v>
      </c>
      <c r="BO20" s="42">
        <f t="shared" si="13"/>
        <v>100</v>
      </c>
      <c r="BP20" s="42" t="str">
        <f t="shared" si="14"/>
        <v/>
      </c>
      <c r="BQ20" s="42" t="str">
        <f t="shared" si="15"/>
        <v/>
      </c>
      <c r="BR20" s="42">
        <f t="shared" si="16"/>
        <v>93</v>
      </c>
      <c r="BS20" s="41"/>
      <c r="BT20" s="52">
        <v>90</v>
      </c>
      <c r="BU20" s="42"/>
      <c r="BV20" s="41"/>
      <c r="BW20" s="41"/>
      <c r="BX20" s="42">
        <v>95</v>
      </c>
      <c r="BY20" s="52">
        <v>95</v>
      </c>
      <c r="BZ20" s="41"/>
      <c r="CA20" s="42"/>
      <c r="CB20" s="41"/>
      <c r="CC20" s="41"/>
      <c r="CD20" s="42"/>
      <c r="CE20" s="41"/>
      <c r="CF20" s="41"/>
      <c r="CG20" s="42"/>
      <c r="CH20" s="42">
        <f t="shared" si="17"/>
        <v>90</v>
      </c>
      <c r="CI20" s="42">
        <f t="shared" si="18"/>
        <v>95</v>
      </c>
      <c r="CJ20" s="42">
        <f t="shared" si="19"/>
        <v>95</v>
      </c>
      <c r="CK20" s="42" t="str">
        <f t="shared" si="20"/>
        <v/>
      </c>
      <c r="CL20" s="42" t="str">
        <f t="shared" si="21"/>
        <v/>
      </c>
      <c r="CM20" s="43">
        <f t="shared" si="22"/>
        <v>93.25</v>
      </c>
      <c r="CN20" s="44">
        <f t="shared" si="23"/>
        <v>93</v>
      </c>
      <c r="CO20" s="45"/>
      <c r="CP20" s="52">
        <v>11</v>
      </c>
      <c r="CQ20" s="46" t="str">
        <f t="shared" si="24"/>
        <v xml:space="preserve">Memiliki kemampuan pemahanan  QS Yunus 41-42 Almaidah 32 tg  Toleransi, Iman Kepada Rasul Allah, Khotbah,Tablegh,Dakwah, Hormad pada orang tua dan guru, Perkembangan Islam pada masa Moderen, </v>
      </c>
      <c r="CR20" s="45"/>
      <c r="CS20" s="52">
        <v>11</v>
      </c>
      <c r="CT20" s="46" t="str">
        <f t="shared" si="25"/>
        <v xml:space="preserve">Memiliki keterampilan  Mencari Tajwid QS Yunus QS,Almaidah, Menybtkan jumlah Rasul yg wajib diimani, Membuat contoh Khotbah Jum ad, Membuat contoh ,kisah anak Sholeh, Mencari Tokoh islam,bidang IPTEK,Budaya, </v>
      </c>
      <c r="CY20" s="23"/>
      <c r="CZ20" s="23"/>
      <c r="DA20" s="23"/>
      <c r="DE20" s="51">
        <v>11</v>
      </c>
      <c r="DF20" s="51" t="str">
        <f>(IF(CW10="","","Memiliki kemampuan pemahanan  "))&amp;(IF(CW10="","",CW10&amp;", "))&amp;(IF(CW11="","",CW11&amp;", "))&amp;(IF(CW12="","",CW12&amp;", "))&amp;(IF(CW13="","",CW13&amp;", "))&amp;(IF(CW14="","",CW14&amp;", "))&amp;(IF(CW15="","",CW15&amp;", "))&amp;(IF(CW16="","",CW16&amp;", "))&amp;(IF(CW17="","",CW17&amp;", "))&amp;(IF(CW18="","",CW18&amp;", "))&amp;(IF(CW19="","",CW19&amp;"."))</f>
        <v xml:space="preserve">Memiliki kemampuan pemahanan  QS Yunus 41-42 Almaidah 32 tg  Toleransi, Iman Kepada Rasul Allah, Khotbah,Tablegh,Dakwah, Hormad pada orang tua dan guru, Perkembangan Islam pada masa Moderen, </v>
      </c>
    </row>
    <row r="21" spans="1:110" ht="18.75" customHeight="1" x14ac:dyDescent="0.3">
      <c r="A21" s="8">
        <v>11</v>
      </c>
      <c r="B21" s="8">
        <v>69788</v>
      </c>
      <c r="C21" s="8" t="s">
        <v>99</v>
      </c>
      <c r="E21" s="47">
        <f t="shared" si="0"/>
        <v>94</v>
      </c>
      <c r="F21" s="8" t="str">
        <f t="shared" si="1"/>
        <v>A</v>
      </c>
      <c r="G21" s="8" t="str">
        <f t="shared" si="2"/>
        <v xml:space="preserve">Memiliki kemampuan pemahanan  QS Yunus 41-42 Almaidah 32 tg  Toleransi, Iman Kepada Rasul Allah, Khotbah,Tablegh,Dakwah, Hormad pada orang tua dan guru, Perkembangan Islam pada masa Moderen, </v>
      </c>
      <c r="H21" s="47">
        <f t="shared" si="3"/>
        <v>94</v>
      </c>
      <c r="I21" s="8" t="str">
        <f t="shared" si="4"/>
        <v>A</v>
      </c>
      <c r="J21" s="8" t="str">
        <f t="shared" si="5"/>
        <v xml:space="preserve">Memiliki keterampilan  Mencari Tajwid QS Yunus QS,Almaidah, Menybtkan jumlah Rasul yg wajib diimani, Membuat contoh Khotbah Jum ad, Membuat contoh ,kisah anak Sholeh, Mencari Tokoh islam,bidang IPTEK,Budaya, </v>
      </c>
      <c r="K21" s="13"/>
      <c r="L21" s="41">
        <f t="shared" si="6"/>
        <v>94</v>
      </c>
      <c r="M21" s="41">
        <f t="shared" si="7"/>
        <v>80</v>
      </c>
      <c r="O21" s="41">
        <v>90</v>
      </c>
      <c r="P21" s="41">
        <v>90</v>
      </c>
      <c r="Q21" s="42"/>
      <c r="R21" s="41">
        <v>100</v>
      </c>
      <c r="S21" s="41"/>
      <c r="T21" s="42"/>
      <c r="U21" s="41">
        <v>95</v>
      </c>
      <c r="V21" s="41"/>
      <c r="W21" s="42"/>
      <c r="X21" s="41"/>
      <c r="Y21" s="41"/>
      <c r="Z21" s="42">
        <v>95</v>
      </c>
      <c r="AA21" s="41"/>
      <c r="AB21" s="41"/>
      <c r="AC21" s="42"/>
      <c r="AD21" s="42">
        <f t="shared" si="8"/>
        <v>94</v>
      </c>
      <c r="AE21" s="41">
        <v>95</v>
      </c>
      <c r="AF21" s="52">
        <v>95</v>
      </c>
      <c r="AG21" s="42"/>
      <c r="AH21" s="41"/>
      <c r="AI21" s="41"/>
      <c r="AJ21" s="42">
        <v>100</v>
      </c>
      <c r="AK21" s="41">
        <v>95</v>
      </c>
      <c r="AL21" s="41"/>
      <c r="AM21" s="42">
        <v>95</v>
      </c>
      <c r="AN21" s="41"/>
      <c r="AO21" s="41"/>
      <c r="AP21" s="42"/>
      <c r="AQ21" s="41"/>
      <c r="AR21" s="41"/>
      <c r="AS21" s="42"/>
      <c r="AT21" s="41">
        <v>80</v>
      </c>
      <c r="AU21" s="43">
        <f t="shared" si="9"/>
        <v>93.63636363636364</v>
      </c>
      <c r="AV21" s="44">
        <f t="shared" si="10"/>
        <v>94</v>
      </c>
      <c r="AW21" s="45"/>
      <c r="AX21" s="41">
        <v>95</v>
      </c>
      <c r="AY21" s="52">
        <v>90</v>
      </c>
      <c r="AZ21" s="42"/>
      <c r="BA21" s="41"/>
      <c r="BB21" s="41"/>
      <c r="BC21" s="42">
        <v>95</v>
      </c>
      <c r="BD21" s="41"/>
      <c r="BE21" s="41"/>
      <c r="BF21" s="42">
        <v>100</v>
      </c>
      <c r="BG21" s="41"/>
      <c r="BH21" s="41"/>
      <c r="BI21" s="42"/>
      <c r="BJ21" s="41"/>
      <c r="BK21" s="41"/>
      <c r="BL21" s="42"/>
      <c r="BM21" s="42">
        <f t="shared" si="11"/>
        <v>95</v>
      </c>
      <c r="BN21" s="42">
        <f t="shared" si="12"/>
        <v>95</v>
      </c>
      <c r="BO21" s="42">
        <f t="shared" si="13"/>
        <v>100</v>
      </c>
      <c r="BP21" s="42" t="str">
        <f t="shared" si="14"/>
        <v/>
      </c>
      <c r="BQ21" s="42" t="str">
        <f t="shared" si="15"/>
        <v/>
      </c>
      <c r="BR21" s="42">
        <f t="shared" si="16"/>
        <v>97</v>
      </c>
      <c r="BS21" s="41"/>
      <c r="BT21" s="52">
        <v>90</v>
      </c>
      <c r="BU21" s="42"/>
      <c r="BV21" s="41"/>
      <c r="BW21" s="41"/>
      <c r="BX21" s="42">
        <v>95</v>
      </c>
      <c r="BY21" s="52">
        <v>95</v>
      </c>
      <c r="BZ21" s="41"/>
      <c r="CA21" s="42"/>
      <c r="CB21" s="41"/>
      <c r="CC21" s="41"/>
      <c r="CD21" s="42"/>
      <c r="CE21" s="41"/>
      <c r="CF21" s="41"/>
      <c r="CG21" s="42"/>
      <c r="CH21" s="42">
        <f t="shared" si="17"/>
        <v>90</v>
      </c>
      <c r="CI21" s="42">
        <f t="shared" si="18"/>
        <v>95</v>
      </c>
      <c r="CJ21" s="42">
        <f t="shared" si="19"/>
        <v>95</v>
      </c>
      <c r="CK21" s="42" t="str">
        <f t="shared" si="20"/>
        <v/>
      </c>
      <c r="CL21" s="42" t="str">
        <f t="shared" si="21"/>
        <v/>
      </c>
      <c r="CM21" s="43">
        <f t="shared" si="22"/>
        <v>94.25</v>
      </c>
      <c r="CN21" s="44">
        <f t="shared" si="23"/>
        <v>94</v>
      </c>
      <c r="CO21" s="45"/>
      <c r="CP21" s="52">
        <v>11</v>
      </c>
      <c r="CQ21" s="46" t="str">
        <f t="shared" si="24"/>
        <v xml:space="preserve">Memiliki kemampuan pemahanan  QS Yunus 41-42 Almaidah 32 tg  Toleransi, Iman Kepada Rasul Allah, Khotbah,Tablegh,Dakwah, Hormad pada orang tua dan guru, Perkembangan Islam pada masa Moderen, </v>
      </c>
      <c r="CR21" s="45"/>
      <c r="CS21" s="52">
        <v>11</v>
      </c>
      <c r="CT21" s="46" t="str">
        <f t="shared" si="25"/>
        <v xml:space="preserve">Memiliki keterampilan  Mencari Tajwid QS Yunus QS,Almaidah, Menybtkan jumlah Rasul yg wajib diimani, Membuat contoh Khotbah Jum ad, Membuat contoh ,kisah anak Sholeh, Mencari Tokoh islam,bidang IPTEK,Budaya, </v>
      </c>
      <c r="CV21" s="35" t="s">
        <v>62</v>
      </c>
      <c r="CY21" s="23"/>
      <c r="CZ21" s="23"/>
      <c r="DA21" s="23"/>
    </row>
    <row r="22" spans="1:110" x14ac:dyDescent="0.25">
      <c r="A22" s="8">
        <v>12</v>
      </c>
      <c r="B22" s="8">
        <v>69803</v>
      </c>
      <c r="C22" s="8" t="s">
        <v>100</v>
      </c>
      <c r="E22" s="47">
        <f t="shared" si="0"/>
        <v>87</v>
      </c>
      <c r="F22" s="8" t="str">
        <f t="shared" si="1"/>
        <v>B</v>
      </c>
      <c r="G22" s="8" t="str">
        <f t="shared" si="2"/>
        <v xml:space="preserve">Memiliki kemampuan pemahanan  QS Yunus 41-42 Almaidah 32 tg  Toleransi, Iman Kepada Rasul Allah, Khotbah,Tablegh,Dakwah, Hormad pada orang tua dan guru, Perkembangan Islam pada masa Moderen, </v>
      </c>
      <c r="H22" s="47">
        <f t="shared" si="3"/>
        <v>92</v>
      </c>
      <c r="I22" s="8" t="str">
        <f t="shared" si="4"/>
        <v>A</v>
      </c>
      <c r="J22" s="8" t="str">
        <f t="shared" si="5"/>
        <v xml:space="preserve">Memiliki keterampilan  Mencari Tajwid QS Yunus QS,Almaidah, Menybtkan jumlah Rasul yg wajib diimani, Membuat contoh Khotbah Jum ad, Membuat contoh ,kisah anak Sholeh, Mencari Tokoh islam,bidang IPTEK,Budaya, </v>
      </c>
      <c r="K22" s="13"/>
      <c r="L22" s="41">
        <f t="shared" si="6"/>
        <v>88</v>
      </c>
      <c r="M22" s="41">
        <f t="shared" si="7"/>
        <v>70</v>
      </c>
      <c r="O22" s="41">
        <v>85</v>
      </c>
      <c r="P22" s="41">
        <v>90</v>
      </c>
      <c r="Q22" s="42"/>
      <c r="R22" s="41">
        <v>85</v>
      </c>
      <c r="S22" s="41"/>
      <c r="T22" s="42"/>
      <c r="U22" s="41">
        <v>90</v>
      </c>
      <c r="V22" s="41"/>
      <c r="W22" s="42"/>
      <c r="X22" s="41"/>
      <c r="Y22" s="41"/>
      <c r="Z22" s="42">
        <v>90</v>
      </c>
      <c r="AA22" s="41"/>
      <c r="AB22" s="41"/>
      <c r="AC22" s="42"/>
      <c r="AD22" s="42">
        <f t="shared" si="8"/>
        <v>88</v>
      </c>
      <c r="AE22" s="41">
        <v>90</v>
      </c>
      <c r="AF22" s="52">
        <v>90</v>
      </c>
      <c r="AG22" s="42"/>
      <c r="AH22" s="41"/>
      <c r="AI22" s="41"/>
      <c r="AJ22" s="42">
        <v>90</v>
      </c>
      <c r="AK22" s="41">
        <v>85</v>
      </c>
      <c r="AL22" s="41"/>
      <c r="AM22" s="42">
        <v>90</v>
      </c>
      <c r="AN22" s="41"/>
      <c r="AO22" s="41"/>
      <c r="AP22" s="42"/>
      <c r="AQ22" s="41"/>
      <c r="AR22" s="41"/>
      <c r="AS22" s="42"/>
      <c r="AT22" s="41">
        <v>70</v>
      </c>
      <c r="AU22" s="43">
        <f t="shared" si="9"/>
        <v>86.818181818181813</v>
      </c>
      <c r="AV22" s="44">
        <f t="shared" si="10"/>
        <v>87</v>
      </c>
      <c r="AW22" s="45"/>
      <c r="AX22" s="41">
        <v>90</v>
      </c>
      <c r="AY22" s="52">
        <v>85</v>
      </c>
      <c r="AZ22" s="42"/>
      <c r="BA22" s="41"/>
      <c r="BB22" s="41"/>
      <c r="BC22" s="42">
        <v>90</v>
      </c>
      <c r="BD22" s="41"/>
      <c r="BE22" s="41"/>
      <c r="BF22" s="42">
        <v>100</v>
      </c>
      <c r="BG22" s="41"/>
      <c r="BH22" s="41"/>
      <c r="BI22" s="42"/>
      <c r="BJ22" s="41"/>
      <c r="BK22" s="41"/>
      <c r="BL22" s="42"/>
      <c r="BM22" s="42">
        <f t="shared" si="11"/>
        <v>90</v>
      </c>
      <c r="BN22" s="42">
        <f t="shared" si="12"/>
        <v>90</v>
      </c>
      <c r="BO22" s="42">
        <f t="shared" si="13"/>
        <v>100</v>
      </c>
      <c r="BP22" s="42" t="str">
        <f t="shared" si="14"/>
        <v/>
      </c>
      <c r="BQ22" s="42" t="str">
        <f t="shared" si="15"/>
        <v/>
      </c>
      <c r="BR22" s="42">
        <f t="shared" si="16"/>
        <v>93</v>
      </c>
      <c r="BS22" s="41"/>
      <c r="BT22" s="52">
        <v>90</v>
      </c>
      <c r="BU22" s="42"/>
      <c r="BV22" s="41"/>
      <c r="BW22" s="41"/>
      <c r="BX22" s="42">
        <v>90</v>
      </c>
      <c r="BY22" s="52">
        <v>95</v>
      </c>
      <c r="BZ22" s="41"/>
      <c r="CA22" s="42"/>
      <c r="CB22" s="41"/>
      <c r="CC22" s="41"/>
      <c r="CD22" s="42"/>
      <c r="CE22" s="41"/>
      <c r="CF22" s="41"/>
      <c r="CG22" s="42"/>
      <c r="CH22" s="42">
        <f t="shared" si="17"/>
        <v>90</v>
      </c>
      <c r="CI22" s="42">
        <f t="shared" si="18"/>
        <v>90</v>
      </c>
      <c r="CJ22" s="42">
        <f t="shared" si="19"/>
        <v>95</v>
      </c>
      <c r="CK22" s="42" t="str">
        <f t="shared" si="20"/>
        <v/>
      </c>
      <c r="CL22" s="42" t="str">
        <f t="shared" si="21"/>
        <v/>
      </c>
      <c r="CM22" s="43">
        <f t="shared" si="22"/>
        <v>92</v>
      </c>
      <c r="CN22" s="44">
        <f t="shared" si="23"/>
        <v>92</v>
      </c>
      <c r="CO22" s="45"/>
      <c r="CP22" s="52">
        <v>11</v>
      </c>
      <c r="CQ22" s="46" t="str">
        <f t="shared" si="24"/>
        <v xml:space="preserve">Memiliki kemampuan pemahanan  QS Yunus 41-42 Almaidah 32 tg  Toleransi, Iman Kepada Rasul Allah, Khotbah,Tablegh,Dakwah, Hormad pada orang tua dan guru, Perkembangan Islam pada masa Moderen, </v>
      </c>
      <c r="CR22" s="45"/>
      <c r="CS22" s="52">
        <v>11</v>
      </c>
      <c r="CT22" s="46" t="str">
        <f t="shared" si="25"/>
        <v xml:space="preserve">Memiliki keterampilan  Mencari Tajwid QS Yunus QS,Almaidah, Menybtkan jumlah Rasul yg wajib diimani, Membuat contoh Khotbah Jum ad, Membuat contoh ,kisah anak Sholeh, Mencari Tokoh islam,bidang IPTEK,Budaya, </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Mencari Tajwid QS Yunus QS,Almaidah, Menybtkan jumlah Rasul yg wajib diimani, Membuat contoh Khotbah Jum ad, Membuat contoh ,kisah anak Sholeh, Mencari Tokoh islam,bidang IPTEK,Budaya, </v>
      </c>
    </row>
    <row r="23" spans="1:110" x14ac:dyDescent="0.25">
      <c r="A23" s="8">
        <v>13</v>
      </c>
      <c r="B23" s="8">
        <v>69818</v>
      </c>
      <c r="C23" s="8" t="s">
        <v>101</v>
      </c>
      <c r="E23" s="47">
        <f t="shared" si="0"/>
        <v>94</v>
      </c>
      <c r="F23" s="8" t="str">
        <f t="shared" si="1"/>
        <v>A</v>
      </c>
      <c r="G23" s="8" t="str">
        <f t="shared" si="2"/>
        <v xml:space="preserve">Memiliki kemampuan pemahanan  QS Yunus 41-42 Almaidah 32 tg  Toleransi, Iman Kepada Rasul Allah, Khotbah,Tablegh,Dakwah, Hormad pada orang tua dan guru, Perkembangan Islam pada masa Moderen, </v>
      </c>
      <c r="H23" s="47">
        <f t="shared" si="3"/>
        <v>94</v>
      </c>
      <c r="I23" s="8" t="str">
        <f t="shared" si="4"/>
        <v>A</v>
      </c>
      <c r="J23" s="8" t="str">
        <f t="shared" si="5"/>
        <v xml:space="preserve">Memiliki keterampilan  Mencari Tajwid QS Yunus QS,Almaidah, Menybtkan jumlah Rasul yg wajib diimani, Membuat contoh Khotbah Jum ad, Membuat contoh ,kisah anak Sholeh, Mencari Tokoh islam,bidang IPTEK,Budaya, </v>
      </c>
      <c r="K23" s="13"/>
      <c r="L23" s="41">
        <f t="shared" si="6"/>
        <v>93</v>
      </c>
      <c r="M23" s="41">
        <f t="shared" si="7"/>
        <v>84</v>
      </c>
      <c r="O23" s="41">
        <v>95</v>
      </c>
      <c r="P23" s="41">
        <v>90</v>
      </c>
      <c r="Q23" s="42"/>
      <c r="R23" s="41">
        <v>90</v>
      </c>
      <c r="S23" s="41"/>
      <c r="T23" s="42"/>
      <c r="U23" s="41">
        <v>90</v>
      </c>
      <c r="V23" s="41"/>
      <c r="W23" s="42"/>
      <c r="X23" s="41"/>
      <c r="Y23" s="41"/>
      <c r="Z23" s="42">
        <v>100</v>
      </c>
      <c r="AA23" s="41"/>
      <c r="AB23" s="41"/>
      <c r="AC23" s="42"/>
      <c r="AD23" s="42">
        <f t="shared" si="8"/>
        <v>93</v>
      </c>
      <c r="AE23" s="41">
        <v>95</v>
      </c>
      <c r="AF23" s="52">
        <v>95</v>
      </c>
      <c r="AG23" s="42"/>
      <c r="AH23" s="41"/>
      <c r="AI23" s="41"/>
      <c r="AJ23" s="42">
        <v>100</v>
      </c>
      <c r="AK23" s="41">
        <v>95</v>
      </c>
      <c r="AL23" s="41"/>
      <c r="AM23" s="42">
        <v>95</v>
      </c>
      <c r="AN23" s="41"/>
      <c r="AO23" s="41"/>
      <c r="AP23" s="42"/>
      <c r="AQ23" s="41"/>
      <c r="AR23" s="41"/>
      <c r="AS23" s="42"/>
      <c r="AT23" s="41">
        <v>84</v>
      </c>
      <c r="AU23" s="43">
        <f t="shared" si="9"/>
        <v>93.545454545454547</v>
      </c>
      <c r="AV23" s="44">
        <f t="shared" si="10"/>
        <v>94</v>
      </c>
      <c r="AW23" s="45"/>
      <c r="AX23" s="41">
        <v>90</v>
      </c>
      <c r="AY23" s="52">
        <v>95</v>
      </c>
      <c r="AZ23" s="42"/>
      <c r="BA23" s="41"/>
      <c r="BB23" s="41"/>
      <c r="BC23" s="42">
        <v>95</v>
      </c>
      <c r="BD23" s="41"/>
      <c r="BE23" s="41"/>
      <c r="BF23" s="42">
        <v>100</v>
      </c>
      <c r="BG23" s="41"/>
      <c r="BH23" s="41"/>
      <c r="BI23" s="42"/>
      <c r="BJ23" s="41"/>
      <c r="BK23" s="41"/>
      <c r="BL23" s="42"/>
      <c r="BM23" s="42">
        <f t="shared" si="11"/>
        <v>95</v>
      </c>
      <c r="BN23" s="42">
        <f t="shared" si="12"/>
        <v>95</v>
      </c>
      <c r="BO23" s="42">
        <f t="shared" si="13"/>
        <v>100</v>
      </c>
      <c r="BP23" s="42" t="str">
        <f t="shared" si="14"/>
        <v/>
      </c>
      <c r="BQ23" s="42" t="str">
        <f t="shared" si="15"/>
        <v/>
      </c>
      <c r="BR23" s="42">
        <f t="shared" si="16"/>
        <v>97</v>
      </c>
      <c r="BS23" s="41"/>
      <c r="BT23" s="52">
        <v>90</v>
      </c>
      <c r="BU23" s="42"/>
      <c r="BV23" s="41"/>
      <c r="BW23" s="41"/>
      <c r="BX23" s="42">
        <v>95</v>
      </c>
      <c r="BY23" s="52">
        <v>95</v>
      </c>
      <c r="BZ23" s="41"/>
      <c r="CA23" s="42"/>
      <c r="CB23" s="41"/>
      <c r="CC23" s="41"/>
      <c r="CD23" s="42"/>
      <c r="CE23" s="41"/>
      <c r="CF23" s="41"/>
      <c r="CG23" s="42"/>
      <c r="CH23" s="42">
        <f t="shared" si="17"/>
        <v>90</v>
      </c>
      <c r="CI23" s="42">
        <f t="shared" si="18"/>
        <v>95</v>
      </c>
      <c r="CJ23" s="42">
        <f t="shared" si="19"/>
        <v>95</v>
      </c>
      <c r="CK23" s="42" t="str">
        <f t="shared" si="20"/>
        <v/>
      </c>
      <c r="CL23" s="42" t="str">
        <f t="shared" si="21"/>
        <v/>
      </c>
      <c r="CM23" s="43">
        <f t="shared" si="22"/>
        <v>94.25</v>
      </c>
      <c r="CN23" s="44">
        <f t="shared" si="23"/>
        <v>94</v>
      </c>
      <c r="CO23" s="45"/>
      <c r="CP23" s="52">
        <v>11</v>
      </c>
      <c r="CQ23" s="46" t="str">
        <f t="shared" si="24"/>
        <v xml:space="preserve">Memiliki kemampuan pemahanan  QS Yunus 41-42 Almaidah 32 tg  Toleransi, Iman Kepada Rasul Allah, Khotbah,Tablegh,Dakwah, Hormad pada orang tua dan guru, Perkembangan Islam pada masa Moderen, </v>
      </c>
      <c r="CR23" s="45"/>
      <c r="CS23" s="52">
        <v>11</v>
      </c>
      <c r="CT23" s="46" t="str">
        <f t="shared" si="25"/>
        <v xml:space="preserve">Memiliki keterampilan  Mencari Tajwid QS Yunus QS,Almaidah, Menybtkan jumlah Rasul yg wajib diimani, Membuat contoh Khotbah Jum ad, Membuat contoh ,kisah anak Sholeh, Mencari Tokoh islam,bidang IPTEK,Budaya, </v>
      </c>
      <c r="CV23" s="40">
        <v>1</v>
      </c>
      <c r="CW23" s="52" t="s">
        <v>163</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Menybtkan jumlah Rasul yg wajib diimani, Membuat contoh Khotbah Jum ad, Membuat contoh ,kisah anak Sholeh, Mencari Tokoh islam,bidang IPTEK,Budaya, Masih perlu peningkatan keterampilan Mencari Tajwid QS Yunus QS,Almaidah.</v>
      </c>
    </row>
    <row r="24" spans="1:110" x14ac:dyDescent="0.25">
      <c r="A24" s="8">
        <v>14</v>
      </c>
      <c r="B24" s="8">
        <v>69833</v>
      </c>
      <c r="C24" s="8" t="s">
        <v>102</v>
      </c>
      <c r="E24" s="47">
        <f t="shared" si="0"/>
        <v>92</v>
      </c>
      <c r="F24" s="8" t="str">
        <f t="shared" si="1"/>
        <v>A</v>
      </c>
      <c r="G24" s="8" t="str">
        <f t="shared" si="2"/>
        <v xml:space="preserve">Memiliki kemampuan pemahanan  QS Yunus 41-42 Almaidah 32 tg  Toleransi, Iman Kepada Rasul Allah, Khotbah,Tablegh,Dakwah, Hormad pada orang tua dan guru, Perkembangan Islam pada masa Moderen, </v>
      </c>
      <c r="H24" s="47">
        <f t="shared" si="3"/>
        <v>93</v>
      </c>
      <c r="I24" s="8" t="str">
        <f t="shared" si="4"/>
        <v>A</v>
      </c>
      <c r="J24" s="8" t="str">
        <f t="shared" si="5"/>
        <v xml:space="preserve">Memiliki keterampilan  Mencari Tajwid QS Yunus QS,Almaidah, Menybtkan jumlah Rasul yg wajib diimani, Membuat contoh Khotbah Jum ad, Membuat contoh ,kisah anak Sholeh, Mencari Tokoh islam,bidang IPTEK,Budaya, </v>
      </c>
      <c r="K24" s="13"/>
      <c r="L24" s="41">
        <f t="shared" si="6"/>
        <v>91</v>
      </c>
      <c r="M24" s="41">
        <f t="shared" si="7"/>
        <v>80</v>
      </c>
      <c r="O24" s="41">
        <v>85</v>
      </c>
      <c r="P24" s="41">
        <v>90</v>
      </c>
      <c r="Q24" s="42"/>
      <c r="R24" s="41">
        <v>90</v>
      </c>
      <c r="S24" s="41"/>
      <c r="T24" s="42"/>
      <c r="U24" s="41">
        <v>95</v>
      </c>
      <c r="V24" s="41"/>
      <c r="W24" s="42"/>
      <c r="X24" s="41"/>
      <c r="Y24" s="41"/>
      <c r="Z24" s="42">
        <v>95</v>
      </c>
      <c r="AA24" s="41"/>
      <c r="AB24" s="41"/>
      <c r="AC24" s="42"/>
      <c r="AD24" s="42">
        <f t="shared" si="8"/>
        <v>91</v>
      </c>
      <c r="AE24" s="41">
        <v>95</v>
      </c>
      <c r="AF24" s="52">
        <v>95</v>
      </c>
      <c r="AG24" s="42"/>
      <c r="AH24" s="41"/>
      <c r="AI24" s="41"/>
      <c r="AJ24" s="42">
        <v>95</v>
      </c>
      <c r="AK24" s="41">
        <v>95</v>
      </c>
      <c r="AL24" s="41"/>
      <c r="AM24" s="42">
        <v>95</v>
      </c>
      <c r="AN24" s="41"/>
      <c r="AO24" s="41"/>
      <c r="AP24" s="42"/>
      <c r="AQ24" s="41"/>
      <c r="AR24" s="41"/>
      <c r="AS24" s="42"/>
      <c r="AT24" s="41">
        <v>80</v>
      </c>
      <c r="AU24" s="43">
        <f t="shared" si="9"/>
        <v>91.818181818181813</v>
      </c>
      <c r="AV24" s="44">
        <f t="shared" si="10"/>
        <v>92</v>
      </c>
      <c r="AW24" s="45"/>
      <c r="AX24" s="41">
        <v>90</v>
      </c>
      <c r="AY24" s="52">
        <v>90</v>
      </c>
      <c r="AZ24" s="42"/>
      <c r="BA24" s="41"/>
      <c r="BB24" s="41"/>
      <c r="BC24" s="42">
        <v>90</v>
      </c>
      <c r="BD24" s="41"/>
      <c r="BE24" s="41"/>
      <c r="BF24" s="42">
        <v>100</v>
      </c>
      <c r="BG24" s="41"/>
      <c r="BH24" s="41"/>
      <c r="BI24" s="42"/>
      <c r="BJ24" s="41"/>
      <c r="BK24" s="41"/>
      <c r="BL24" s="42"/>
      <c r="BM24" s="42">
        <f t="shared" si="11"/>
        <v>90</v>
      </c>
      <c r="BN24" s="42">
        <f t="shared" si="12"/>
        <v>90</v>
      </c>
      <c r="BO24" s="42">
        <f t="shared" si="13"/>
        <v>100</v>
      </c>
      <c r="BP24" s="42" t="str">
        <f t="shared" si="14"/>
        <v/>
      </c>
      <c r="BQ24" s="42" t="str">
        <f t="shared" si="15"/>
        <v/>
      </c>
      <c r="BR24" s="42">
        <f t="shared" si="16"/>
        <v>93</v>
      </c>
      <c r="BS24" s="41"/>
      <c r="BT24" s="52">
        <v>90</v>
      </c>
      <c r="BU24" s="42"/>
      <c r="BV24" s="41"/>
      <c r="BW24" s="41"/>
      <c r="BX24" s="42">
        <v>95</v>
      </c>
      <c r="BY24" s="52">
        <v>95</v>
      </c>
      <c r="BZ24" s="41"/>
      <c r="CA24" s="42"/>
      <c r="CB24" s="41"/>
      <c r="CC24" s="41"/>
      <c r="CD24" s="42"/>
      <c r="CE24" s="41"/>
      <c r="CF24" s="41"/>
      <c r="CG24" s="42"/>
      <c r="CH24" s="42">
        <f t="shared" si="17"/>
        <v>90</v>
      </c>
      <c r="CI24" s="42">
        <f t="shared" si="18"/>
        <v>95</v>
      </c>
      <c r="CJ24" s="42">
        <f t="shared" si="19"/>
        <v>95</v>
      </c>
      <c r="CK24" s="42" t="str">
        <f t="shared" si="20"/>
        <v/>
      </c>
      <c r="CL24" s="42" t="str">
        <f t="shared" si="21"/>
        <v/>
      </c>
      <c r="CM24" s="43">
        <f t="shared" si="22"/>
        <v>93.25</v>
      </c>
      <c r="CN24" s="44">
        <f t="shared" si="23"/>
        <v>93</v>
      </c>
      <c r="CO24" s="45"/>
      <c r="CP24" s="52">
        <v>11</v>
      </c>
      <c r="CQ24" s="46" t="str">
        <f t="shared" si="24"/>
        <v xml:space="preserve">Memiliki kemampuan pemahanan  QS Yunus 41-42 Almaidah 32 tg  Toleransi, Iman Kepada Rasul Allah, Khotbah,Tablegh,Dakwah, Hormad pada orang tua dan guru, Perkembangan Islam pada masa Moderen, </v>
      </c>
      <c r="CR24" s="45"/>
      <c r="CS24" s="52">
        <v>11</v>
      </c>
      <c r="CT24" s="46" t="str">
        <f t="shared" si="25"/>
        <v xml:space="preserve">Memiliki keterampilan  Mencari Tajwid QS Yunus QS,Almaidah, Menybtkan jumlah Rasul yg wajib diimani, Membuat contoh Khotbah Jum ad, Membuat contoh ,kisah anak Sholeh, Mencari Tokoh islam,bidang IPTEK,Budaya, </v>
      </c>
      <c r="CV24" s="40">
        <v>2</v>
      </c>
      <c r="CW24" s="52" t="s">
        <v>165</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Mencari Tajwid QS Yunus QS,Almaidah, Membuat contoh Khotbah Jum ad, Membuat contoh ,kisah anak Sholeh, Mencari Tokoh islam,bidang IPTEK,Budaya, Masih perlu peningkatan keterampilan Menybtkan jumlah Rasul yg wajib diimani.</v>
      </c>
    </row>
    <row r="25" spans="1:110" x14ac:dyDescent="0.25">
      <c r="A25" s="8">
        <v>15</v>
      </c>
      <c r="B25" s="8">
        <v>77866</v>
      </c>
      <c r="C25" s="8" t="s">
        <v>103</v>
      </c>
      <c r="E25" s="47">
        <f t="shared" si="0"/>
        <v>88</v>
      </c>
      <c r="F25" s="8" t="str">
        <f t="shared" si="1"/>
        <v>B</v>
      </c>
      <c r="G25" s="8" t="str">
        <f t="shared" si="2"/>
        <v xml:space="preserve">Memiliki kemampuan pemahanan  QS Yunus 41-42 Almaidah 32 tg  Toleransi, Iman Kepada Rasul Allah, Khotbah,Tablegh,Dakwah, Hormad pada orang tua dan guru, Perkembangan Islam pada masa Moderen, </v>
      </c>
      <c r="H25" s="47">
        <f t="shared" si="3"/>
        <v>91</v>
      </c>
      <c r="I25" s="8" t="str">
        <f t="shared" si="4"/>
        <v>A</v>
      </c>
      <c r="J25" s="8" t="str">
        <f t="shared" si="5"/>
        <v xml:space="preserve">Memiliki keterampilan  Mencari Tajwid QS Yunus QS,Almaidah, Menybtkan jumlah Rasul yg wajib diimani, Membuat contoh Khotbah Jum ad, Membuat contoh ,kisah anak Sholeh, Mencari Tokoh islam,bidang IPTEK,Budaya, </v>
      </c>
      <c r="K25" s="13"/>
      <c r="L25" s="41">
        <f t="shared" si="6"/>
        <v>85</v>
      </c>
      <c r="M25" s="41">
        <f t="shared" si="7"/>
        <v>70</v>
      </c>
      <c r="O25" s="41">
        <v>85</v>
      </c>
      <c r="P25" s="41">
        <v>85</v>
      </c>
      <c r="Q25" s="42"/>
      <c r="R25" s="41">
        <v>75</v>
      </c>
      <c r="S25" s="41"/>
      <c r="T25" s="42"/>
      <c r="U25" s="41">
        <v>90</v>
      </c>
      <c r="V25" s="41"/>
      <c r="W25" s="42"/>
      <c r="X25" s="41"/>
      <c r="Y25" s="41"/>
      <c r="Z25" s="42">
        <v>90</v>
      </c>
      <c r="AA25" s="41"/>
      <c r="AB25" s="41"/>
      <c r="AC25" s="42"/>
      <c r="AD25" s="42">
        <f t="shared" si="8"/>
        <v>85</v>
      </c>
      <c r="AE25" s="41">
        <v>95</v>
      </c>
      <c r="AF25" s="52">
        <v>95</v>
      </c>
      <c r="AG25" s="42"/>
      <c r="AH25" s="41"/>
      <c r="AI25" s="41"/>
      <c r="AJ25" s="42">
        <v>90</v>
      </c>
      <c r="AK25" s="41">
        <v>95</v>
      </c>
      <c r="AL25" s="41"/>
      <c r="AM25" s="42">
        <v>95</v>
      </c>
      <c r="AN25" s="41"/>
      <c r="AO25" s="41"/>
      <c r="AP25" s="42"/>
      <c r="AQ25" s="41"/>
      <c r="AR25" s="41"/>
      <c r="AS25" s="42"/>
      <c r="AT25" s="41">
        <v>70</v>
      </c>
      <c r="AU25" s="43">
        <f t="shared" si="9"/>
        <v>87.727272727272734</v>
      </c>
      <c r="AV25" s="44">
        <f t="shared" si="10"/>
        <v>88</v>
      </c>
      <c r="AW25" s="45"/>
      <c r="AX25" s="41">
        <v>90</v>
      </c>
      <c r="AY25" s="52">
        <v>90</v>
      </c>
      <c r="AZ25" s="42"/>
      <c r="BA25" s="41"/>
      <c r="BB25" s="41"/>
      <c r="BC25" s="42">
        <v>90</v>
      </c>
      <c r="BD25" s="41"/>
      <c r="BE25" s="41"/>
      <c r="BF25" s="42">
        <v>100</v>
      </c>
      <c r="BG25" s="41"/>
      <c r="BH25" s="41"/>
      <c r="BI25" s="42"/>
      <c r="BJ25" s="41"/>
      <c r="BK25" s="41"/>
      <c r="BL25" s="42"/>
      <c r="BM25" s="42">
        <f t="shared" si="11"/>
        <v>90</v>
      </c>
      <c r="BN25" s="42">
        <f t="shared" si="12"/>
        <v>90</v>
      </c>
      <c r="BO25" s="42">
        <f t="shared" si="13"/>
        <v>100</v>
      </c>
      <c r="BP25" s="42" t="str">
        <f t="shared" si="14"/>
        <v/>
      </c>
      <c r="BQ25" s="42" t="str">
        <f t="shared" si="15"/>
        <v/>
      </c>
      <c r="BR25" s="42">
        <f t="shared" si="16"/>
        <v>93</v>
      </c>
      <c r="BS25" s="41"/>
      <c r="BT25" s="52">
        <v>90</v>
      </c>
      <c r="BU25" s="42"/>
      <c r="BV25" s="41"/>
      <c r="BW25" s="41"/>
      <c r="BX25" s="42">
        <v>90</v>
      </c>
      <c r="BY25" s="52">
        <v>90</v>
      </c>
      <c r="BZ25" s="41"/>
      <c r="CA25" s="42"/>
      <c r="CB25" s="41"/>
      <c r="CC25" s="41"/>
      <c r="CD25" s="42"/>
      <c r="CE25" s="41"/>
      <c r="CF25" s="41"/>
      <c r="CG25" s="42"/>
      <c r="CH25" s="42">
        <f t="shared" si="17"/>
        <v>90</v>
      </c>
      <c r="CI25" s="42">
        <f t="shared" si="18"/>
        <v>90</v>
      </c>
      <c r="CJ25" s="42">
        <f t="shared" si="19"/>
        <v>90</v>
      </c>
      <c r="CK25" s="42" t="str">
        <f t="shared" si="20"/>
        <v/>
      </c>
      <c r="CL25" s="42" t="str">
        <f t="shared" si="21"/>
        <v/>
      </c>
      <c r="CM25" s="43">
        <f t="shared" si="22"/>
        <v>90.75</v>
      </c>
      <c r="CN25" s="44">
        <f t="shared" si="23"/>
        <v>91</v>
      </c>
      <c r="CO25" s="45"/>
      <c r="CP25" s="52">
        <v>11</v>
      </c>
      <c r="CQ25" s="46" t="str">
        <f t="shared" si="24"/>
        <v xml:space="preserve">Memiliki kemampuan pemahanan  QS Yunus 41-42 Almaidah 32 tg  Toleransi, Iman Kepada Rasul Allah, Khotbah,Tablegh,Dakwah, Hormad pada orang tua dan guru, Perkembangan Islam pada masa Moderen, </v>
      </c>
      <c r="CR25" s="45"/>
      <c r="CS25" s="52">
        <v>11</v>
      </c>
      <c r="CT25" s="46" t="str">
        <f t="shared" si="25"/>
        <v xml:space="preserve">Memiliki keterampilan  Mencari Tajwid QS Yunus QS,Almaidah, Menybtkan jumlah Rasul yg wajib diimani, Membuat contoh Khotbah Jum ad, Membuat contoh ,kisah anak Sholeh, Mencari Tokoh islam,bidang IPTEK,Budaya, </v>
      </c>
      <c r="CV25" s="40">
        <v>3</v>
      </c>
      <c r="CW25" s="52" t="s">
        <v>166</v>
      </c>
      <c r="CY25" s="64" t="s">
        <v>67</v>
      </c>
      <c r="CZ25" s="64"/>
      <c r="DA25" s="64"/>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Mencari Tajwid QS Yunus QS,Almaidah, Menybtkan jumlah Rasul yg wajib diimani, Membuat contoh ,kisah anak Sholeh, Mencari Tokoh islam,bidang IPTEK,Budaya, Masih perlu peningkatan keterampilan Membuat contoh Khotbah Jum ad.</v>
      </c>
    </row>
    <row r="26" spans="1:110" x14ac:dyDescent="0.25">
      <c r="A26" s="8">
        <v>16</v>
      </c>
      <c r="B26" s="8">
        <v>69848</v>
      </c>
      <c r="C26" s="8" t="s">
        <v>104</v>
      </c>
      <c r="E26" s="47">
        <f t="shared" si="0"/>
        <v>91</v>
      </c>
      <c r="F26" s="8" t="str">
        <f t="shared" si="1"/>
        <v>A</v>
      </c>
      <c r="G26" s="8" t="str">
        <f t="shared" si="2"/>
        <v xml:space="preserve">Memiliki kemampuan pemahanan  QS Yunus 41-42 Almaidah 32 tg  Toleransi, Iman Kepada Rasul Allah, Khotbah,Tablegh,Dakwah, Hormad pada orang tua dan guru, Perkembangan Islam pada masa Moderen, </v>
      </c>
      <c r="H26" s="47">
        <f t="shared" si="3"/>
        <v>93</v>
      </c>
      <c r="I26" s="8" t="str">
        <f t="shared" si="4"/>
        <v>A</v>
      </c>
      <c r="J26" s="8" t="str">
        <f t="shared" si="5"/>
        <v xml:space="preserve">Memiliki keterampilan  Mencari Tajwid QS Yunus QS,Almaidah, Menybtkan jumlah Rasul yg wajib diimani, Membuat contoh Khotbah Jum ad, Membuat contoh ,kisah anak Sholeh, Mencari Tokoh islam,bidang IPTEK,Budaya, </v>
      </c>
      <c r="K26" s="13"/>
      <c r="L26" s="41">
        <f t="shared" si="6"/>
        <v>88</v>
      </c>
      <c r="M26" s="41">
        <f t="shared" si="7"/>
        <v>84</v>
      </c>
      <c r="O26" s="41">
        <v>90</v>
      </c>
      <c r="P26" s="41">
        <v>90</v>
      </c>
      <c r="Q26" s="42"/>
      <c r="R26" s="41">
        <v>85</v>
      </c>
      <c r="S26" s="41"/>
      <c r="T26" s="42"/>
      <c r="U26" s="41">
        <v>80</v>
      </c>
      <c r="V26" s="41"/>
      <c r="W26" s="42"/>
      <c r="X26" s="41"/>
      <c r="Y26" s="41"/>
      <c r="Z26" s="42">
        <v>95</v>
      </c>
      <c r="AA26" s="41"/>
      <c r="AB26" s="41"/>
      <c r="AC26" s="42"/>
      <c r="AD26" s="42">
        <f t="shared" si="8"/>
        <v>88</v>
      </c>
      <c r="AE26" s="41">
        <v>95</v>
      </c>
      <c r="AF26" s="52">
        <v>95</v>
      </c>
      <c r="AG26" s="42"/>
      <c r="AH26" s="41"/>
      <c r="AI26" s="41"/>
      <c r="AJ26" s="42">
        <v>95</v>
      </c>
      <c r="AK26" s="41">
        <v>95</v>
      </c>
      <c r="AL26" s="41"/>
      <c r="AM26" s="42">
        <v>95</v>
      </c>
      <c r="AN26" s="41"/>
      <c r="AO26" s="41"/>
      <c r="AP26" s="42"/>
      <c r="AQ26" s="41"/>
      <c r="AR26" s="41"/>
      <c r="AS26" s="42"/>
      <c r="AT26" s="41">
        <v>84</v>
      </c>
      <c r="AU26" s="43">
        <f t="shared" si="9"/>
        <v>90.818181818181813</v>
      </c>
      <c r="AV26" s="44">
        <f t="shared" si="10"/>
        <v>91</v>
      </c>
      <c r="AW26" s="45"/>
      <c r="AX26" s="41">
        <v>90</v>
      </c>
      <c r="AY26" s="52">
        <v>90</v>
      </c>
      <c r="AZ26" s="42"/>
      <c r="BA26" s="41"/>
      <c r="BB26" s="41"/>
      <c r="BC26" s="42">
        <v>90</v>
      </c>
      <c r="BD26" s="41"/>
      <c r="BE26" s="41"/>
      <c r="BF26" s="42">
        <v>100</v>
      </c>
      <c r="BG26" s="41"/>
      <c r="BH26" s="41"/>
      <c r="BI26" s="42"/>
      <c r="BJ26" s="41"/>
      <c r="BK26" s="41"/>
      <c r="BL26" s="42"/>
      <c r="BM26" s="42">
        <f t="shared" si="11"/>
        <v>90</v>
      </c>
      <c r="BN26" s="42">
        <f t="shared" si="12"/>
        <v>90</v>
      </c>
      <c r="BO26" s="42">
        <f t="shared" si="13"/>
        <v>100</v>
      </c>
      <c r="BP26" s="42" t="str">
        <f t="shared" si="14"/>
        <v/>
      </c>
      <c r="BQ26" s="42" t="str">
        <f t="shared" si="15"/>
        <v/>
      </c>
      <c r="BR26" s="42">
        <f t="shared" si="16"/>
        <v>93</v>
      </c>
      <c r="BS26" s="41"/>
      <c r="BT26" s="52">
        <v>90</v>
      </c>
      <c r="BU26" s="42"/>
      <c r="BV26" s="41"/>
      <c r="BW26" s="41"/>
      <c r="BX26" s="42">
        <v>95</v>
      </c>
      <c r="BY26" s="52">
        <v>95</v>
      </c>
      <c r="BZ26" s="41"/>
      <c r="CA26" s="42"/>
      <c r="CB26" s="41"/>
      <c r="CC26" s="41"/>
      <c r="CD26" s="42"/>
      <c r="CE26" s="41"/>
      <c r="CF26" s="41"/>
      <c r="CG26" s="42"/>
      <c r="CH26" s="42">
        <f t="shared" si="17"/>
        <v>90</v>
      </c>
      <c r="CI26" s="42">
        <f t="shared" si="18"/>
        <v>95</v>
      </c>
      <c r="CJ26" s="42">
        <f t="shared" si="19"/>
        <v>95</v>
      </c>
      <c r="CK26" s="42" t="str">
        <f t="shared" si="20"/>
        <v/>
      </c>
      <c r="CL26" s="42" t="str">
        <f t="shared" si="21"/>
        <v/>
      </c>
      <c r="CM26" s="43">
        <f t="shared" si="22"/>
        <v>93.25</v>
      </c>
      <c r="CN26" s="44">
        <f t="shared" si="23"/>
        <v>93</v>
      </c>
      <c r="CO26" s="45"/>
      <c r="CP26" s="52">
        <v>11</v>
      </c>
      <c r="CQ26" s="46" t="str">
        <f t="shared" si="24"/>
        <v xml:space="preserve">Memiliki kemampuan pemahanan  QS Yunus 41-42 Almaidah 32 tg  Toleransi, Iman Kepada Rasul Allah, Khotbah,Tablegh,Dakwah, Hormad pada orang tua dan guru, Perkembangan Islam pada masa Moderen, </v>
      </c>
      <c r="CR26" s="45"/>
      <c r="CS26" s="52">
        <v>11</v>
      </c>
      <c r="CT26" s="46" t="str">
        <f t="shared" si="25"/>
        <v xml:space="preserve">Memiliki keterampilan  Mencari Tajwid QS Yunus QS,Almaidah, Menybtkan jumlah Rasul yg wajib diimani, Membuat contoh Khotbah Jum ad, Membuat contoh ,kisah anak Sholeh, Mencari Tokoh islam,bidang IPTEK,Budaya, </v>
      </c>
      <c r="CV26" s="40">
        <v>4</v>
      </c>
      <c r="CW26" s="52" t="s">
        <v>167</v>
      </c>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Memiliki keterampilan Mencari Tajwid QS Yunus QS,Almaidah, Menybtkan jumlah Rasul yg wajib diimani, Membuat contoh Khotbah Jum ad, Mencari Tokoh islam,bidang IPTEK,Budaya, Masih perlu peningkatan keterampilan Membuat contoh ,kisah anak Sholeh.</v>
      </c>
    </row>
    <row r="27" spans="1:110" x14ac:dyDescent="0.25">
      <c r="A27" s="8">
        <v>17</v>
      </c>
      <c r="B27" s="8">
        <v>69863</v>
      </c>
      <c r="C27" s="8" t="s">
        <v>105</v>
      </c>
      <c r="E27" s="47">
        <f t="shared" si="0"/>
        <v>92</v>
      </c>
      <c r="F27" s="8" t="str">
        <f t="shared" si="1"/>
        <v>A</v>
      </c>
      <c r="G27" s="8" t="str">
        <f t="shared" si="2"/>
        <v xml:space="preserve">Memiliki kemampuan pemahanan  QS Yunus 41-42 Almaidah 32 tg  Toleransi, Iman Kepada Rasul Allah, Khotbah,Tablegh,Dakwah, Hormad pada orang tua dan guru, Perkembangan Islam pada masa Moderen, </v>
      </c>
      <c r="H27" s="47">
        <f t="shared" si="3"/>
        <v>94</v>
      </c>
      <c r="I27" s="8" t="str">
        <f t="shared" si="4"/>
        <v>A</v>
      </c>
      <c r="J27" s="8" t="str">
        <f t="shared" si="5"/>
        <v xml:space="preserve">Memiliki keterampilan  Mencari Tajwid QS Yunus QS,Almaidah, Menybtkan jumlah Rasul yg wajib diimani, Membuat contoh Khotbah Jum ad, Membuat contoh ,kisah anak Sholeh, Mencari Tokoh islam,bidang IPTEK,Budaya, </v>
      </c>
      <c r="K27" s="13"/>
      <c r="L27" s="41">
        <f t="shared" si="6"/>
        <v>93</v>
      </c>
      <c r="M27" s="41">
        <f t="shared" si="7"/>
        <v>90</v>
      </c>
      <c r="O27" s="41">
        <v>90</v>
      </c>
      <c r="P27" s="41">
        <v>90</v>
      </c>
      <c r="Q27" s="42"/>
      <c r="R27" s="41">
        <v>100</v>
      </c>
      <c r="S27" s="41"/>
      <c r="T27" s="42"/>
      <c r="U27" s="41">
        <v>95</v>
      </c>
      <c r="V27" s="41"/>
      <c r="W27" s="42"/>
      <c r="X27" s="41"/>
      <c r="Y27" s="41"/>
      <c r="Z27" s="42">
        <v>90</v>
      </c>
      <c r="AA27" s="41"/>
      <c r="AB27" s="41"/>
      <c r="AC27" s="42"/>
      <c r="AD27" s="42">
        <f t="shared" si="8"/>
        <v>93</v>
      </c>
      <c r="AE27" s="41">
        <v>90</v>
      </c>
      <c r="AF27" s="52">
        <v>90</v>
      </c>
      <c r="AG27" s="42"/>
      <c r="AH27" s="41"/>
      <c r="AI27" s="41"/>
      <c r="AJ27" s="42">
        <v>100</v>
      </c>
      <c r="AK27" s="41">
        <v>85</v>
      </c>
      <c r="AL27" s="41"/>
      <c r="AM27" s="42">
        <v>90</v>
      </c>
      <c r="AN27" s="41"/>
      <c r="AO27" s="41"/>
      <c r="AP27" s="42"/>
      <c r="AQ27" s="41"/>
      <c r="AR27" s="41"/>
      <c r="AS27" s="42"/>
      <c r="AT27" s="41">
        <v>90</v>
      </c>
      <c r="AU27" s="43">
        <f t="shared" si="9"/>
        <v>91.818181818181813</v>
      </c>
      <c r="AV27" s="44">
        <f t="shared" si="10"/>
        <v>92</v>
      </c>
      <c r="AW27" s="45"/>
      <c r="AX27" s="41">
        <v>90</v>
      </c>
      <c r="AY27" s="52">
        <v>90</v>
      </c>
      <c r="AZ27" s="42"/>
      <c r="BA27" s="41"/>
      <c r="BB27" s="41"/>
      <c r="BC27" s="42">
        <v>95</v>
      </c>
      <c r="BD27" s="41"/>
      <c r="BE27" s="41"/>
      <c r="BF27" s="42">
        <v>100</v>
      </c>
      <c r="BG27" s="41"/>
      <c r="BH27" s="41"/>
      <c r="BI27" s="42"/>
      <c r="BJ27" s="41"/>
      <c r="BK27" s="41"/>
      <c r="BL27" s="42"/>
      <c r="BM27" s="42">
        <f t="shared" si="11"/>
        <v>90</v>
      </c>
      <c r="BN27" s="42">
        <f t="shared" si="12"/>
        <v>95</v>
      </c>
      <c r="BO27" s="42">
        <f t="shared" si="13"/>
        <v>100</v>
      </c>
      <c r="BP27" s="42" t="str">
        <f t="shared" si="14"/>
        <v/>
      </c>
      <c r="BQ27" s="42" t="str">
        <f t="shared" si="15"/>
        <v/>
      </c>
      <c r="BR27" s="42">
        <f t="shared" si="16"/>
        <v>95</v>
      </c>
      <c r="BS27" s="41"/>
      <c r="BT27" s="52">
        <v>90</v>
      </c>
      <c r="BU27" s="42"/>
      <c r="BV27" s="41"/>
      <c r="BW27" s="41"/>
      <c r="BX27" s="42">
        <v>95</v>
      </c>
      <c r="BY27" s="52">
        <v>95</v>
      </c>
      <c r="BZ27" s="41"/>
      <c r="CA27" s="42"/>
      <c r="CB27" s="41"/>
      <c r="CC27" s="41"/>
      <c r="CD27" s="42"/>
      <c r="CE27" s="41"/>
      <c r="CF27" s="41"/>
      <c r="CG27" s="42"/>
      <c r="CH27" s="42">
        <f t="shared" si="17"/>
        <v>90</v>
      </c>
      <c r="CI27" s="42">
        <f t="shared" si="18"/>
        <v>95</v>
      </c>
      <c r="CJ27" s="42">
        <f t="shared" si="19"/>
        <v>95</v>
      </c>
      <c r="CK27" s="42" t="str">
        <f t="shared" si="20"/>
        <v/>
      </c>
      <c r="CL27" s="42" t="str">
        <f t="shared" si="21"/>
        <v/>
      </c>
      <c r="CM27" s="43">
        <f t="shared" si="22"/>
        <v>93.75</v>
      </c>
      <c r="CN27" s="44">
        <f t="shared" si="23"/>
        <v>94</v>
      </c>
      <c r="CO27" s="45"/>
      <c r="CP27" s="52">
        <v>11</v>
      </c>
      <c r="CQ27" s="46" t="str">
        <f t="shared" si="24"/>
        <v xml:space="preserve">Memiliki kemampuan pemahanan  QS Yunus 41-42 Almaidah 32 tg  Toleransi, Iman Kepada Rasul Allah, Khotbah,Tablegh,Dakwah, Hormad pada orang tua dan guru, Perkembangan Islam pada masa Moderen, </v>
      </c>
      <c r="CR27" s="45"/>
      <c r="CS27" s="52">
        <v>11</v>
      </c>
      <c r="CT27" s="46" t="str">
        <f t="shared" si="25"/>
        <v xml:space="preserve">Memiliki keterampilan  Mencari Tajwid QS Yunus QS,Almaidah, Menybtkan jumlah Rasul yg wajib diimani, Membuat contoh Khotbah Jum ad, Membuat contoh ,kisah anak Sholeh, Mencari Tokoh islam,bidang IPTEK,Budaya, </v>
      </c>
      <c r="CV27" s="40">
        <v>5</v>
      </c>
      <c r="CW27" s="52" t="s">
        <v>168</v>
      </c>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Memiliki keterampilan Mencari Tajwid QS Yunus QS,Almaidah, Menybtkan jumlah Rasul yg wajib diimani, Membuat contoh Khotbah Jum ad, Membuat contoh ,kisah anak Sholeh, Masih perlu peningkatan keterampilan Mencari Tokoh islam,bidang IPTEK,Budaya.</v>
      </c>
    </row>
    <row r="28" spans="1:110" x14ac:dyDescent="0.25">
      <c r="A28" s="8">
        <v>18</v>
      </c>
      <c r="B28" s="8">
        <v>69878</v>
      </c>
      <c r="C28" s="8" t="s">
        <v>106</v>
      </c>
      <c r="E28" s="47">
        <f t="shared" si="0"/>
        <v>92</v>
      </c>
      <c r="F28" s="8" t="str">
        <f t="shared" si="1"/>
        <v>A</v>
      </c>
      <c r="G28" s="8" t="str">
        <f t="shared" si="2"/>
        <v xml:space="preserve">Memiliki kemampuan pemahanan  QS Yunus 41-42 Almaidah 32 tg  Toleransi, Iman Kepada Rasul Allah, Khotbah,Tablegh,Dakwah, Hormad pada orang tua dan guru, Perkembangan Islam pada masa Moderen, </v>
      </c>
      <c r="H28" s="47">
        <f t="shared" si="3"/>
        <v>92</v>
      </c>
      <c r="I28" s="8" t="str">
        <f t="shared" si="4"/>
        <v>A</v>
      </c>
      <c r="J28" s="8" t="str">
        <f t="shared" si="5"/>
        <v xml:space="preserve">Memiliki keterampilan  Mencari Tajwid QS Yunus QS,Almaidah, Menybtkan jumlah Rasul yg wajib diimani, Membuat contoh Khotbah Jum ad, Membuat contoh ,kisah anak Sholeh, Mencari Tokoh islam,bidang IPTEK,Budaya, </v>
      </c>
      <c r="K28" s="13"/>
      <c r="L28" s="41">
        <f t="shared" si="6"/>
        <v>92</v>
      </c>
      <c r="M28" s="41">
        <f t="shared" si="7"/>
        <v>75</v>
      </c>
      <c r="O28" s="41">
        <v>90</v>
      </c>
      <c r="P28" s="41">
        <v>90</v>
      </c>
      <c r="Q28" s="42"/>
      <c r="R28" s="41">
        <v>90</v>
      </c>
      <c r="S28" s="41"/>
      <c r="T28" s="42"/>
      <c r="U28" s="41">
        <v>95</v>
      </c>
      <c r="V28" s="41"/>
      <c r="W28" s="42"/>
      <c r="X28" s="41"/>
      <c r="Y28" s="41"/>
      <c r="Z28" s="42">
        <v>95</v>
      </c>
      <c r="AA28" s="41"/>
      <c r="AB28" s="41"/>
      <c r="AC28" s="42"/>
      <c r="AD28" s="42">
        <f t="shared" si="8"/>
        <v>92</v>
      </c>
      <c r="AE28" s="41">
        <v>95</v>
      </c>
      <c r="AF28" s="52">
        <v>95</v>
      </c>
      <c r="AG28" s="42"/>
      <c r="AH28" s="41"/>
      <c r="AI28" s="41"/>
      <c r="AJ28" s="42">
        <v>95</v>
      </c>
      <c r="AK28" s="41">
        <v>95</v>
      </c>
      <c r="AL28" s="41"/>
      <c r="AM28" s="42">
        <v>95</v>
      </c>
      <c r="AN28" s="41"/>
      <c r="AO28" s="41"/>
      <c r="AP28" s="42"/>
      <c r="AQ28" s="41"/>
      <c r="AR28" s="41"/>
      <c r="AS28" s="42"/>
      <c r="AT28" s="41">
        <v>75</v>
      </c>
      <c r="AU28" s="43">
        <f t="shared" si="9"/>
        <v>91.818181818181813</v>
      </c>
      <c r="AV28" s="44">
        <f t="shared" si="10"/>
        <v>92</v>
      </c>
      <c r="AW28" s="45"/>
      <c r="AX28" s="41">
        <v>90</v>
      </c>
      <c r="AY28" s="52">
        <v>90</v>
      </c>
      <c r="AZ28" s="42"/>
      <c r="BA28" s="41"/>
      <c r="BB28" s="41"/>
      <c r="BC28" s="42">
        <v>90</v>
      </c>
      <c r="BD28" s="41"/>
      <c r="BE28" s="41"/>
      <c r="BF28" s="42">
        <v>100</v>
      </c>
      <c r="BG28" s="41"/>
      <c r="BH28" s="41"/>
      <c r="BI28" s="42"/>
      <c r="BJ28" s="41"/>
      <c r="BK28" s="41"/>
      <c r="BL28" s="42"/>
      <c r="BM28" s="42">
        <f t="shared" si="11"/>
        <v>90</v>
      </c>
      <c r="BN28" s="42">
        <f t="shared" si="12"/>
        <v>90</v>
      </c>
      <c r="BO28" s="42">
        <f t="shared" si="13"/>
        <v>100</v>
      </c>
      <c r="BP28" s="42" t="str">
        <f t="shared" si="14"/>
        <v/>
      </c>
      <c r="BQ28" s="42" t="str">
        <f t="shared" si="15"/>
        <v/>
      </c>
      <c r="BR28" s="42">
        <f t="shared" si="16"/>
        <v>93</v>
      </c>
      <c r="BS28" s="41"/>
      <c r="BT28" s="52">
        <v>90</v>
      </c>
      <c r="BU28" s="42"/>
      <c r="BV28" s="41"/>
      <c r="BW28" s="41"/>
      <c r="BX28" s="42">
        <v>90</v>
      </c>
      <c r="BY28" s="52">
        <v>95</v>
      </c>
      <c r="BZ28" s="41"/>
      <c r="CA28" s="42"/>
      <c r="CB28" s="41"/>
      <c r="CC28" s="41"/>
      <c r="CD28" s="42"/>
      <c r="CE28" s="41"/>
      <c r="CF28" s="41"/>
      <c r="CG28" s="42"/>
      <c r="CH28" s="42">
        <f t="shared" si="17"/>
        <v>90</v>
      </c>
      <c r="CI28" s="42">
        <f t="shared" si="18"/>
        <v>90</v>
      </c>
      <c r="CJ28" s="42">
        <f t="shared" si="19"/>
        <v>95</v>
      </c>
      <c r="CK28" s="42" t="str">
        <f t="shared" si="20"/>
        <v/>
      </c>
      <c r="CL28" s="42" t="str">
        <f t="shared" si="21"/>
        <v/>
      </c>
      <c r="CM28" s="43">
        <f t="shared" si="22"/>
        <v>92</v>
      </c>
      <c r="CN28" s="44">
        <f t="shared" si="23"/>
        <v>92</v>
      </c>
      <c r="CO28" s="45"/>
      <c r="CP28" s="52">
        <v>11</v>
      </c>
      <c r="CQ28" s="46" t="str">
        <f t="shared" si="24"/>
        <v xml:space="preserve">Memiliki kemampuan pemahanan  QS Yunus 41-42 Almaidah 32 tg  Toleransi, Iman Kepada Rasul Allah, Khotbah,Tablegh,Dakwah, Hormad pada orang tua dan guru, Perkembangan Islam pada masa Moderen, </v>
      </c>
      <c r="CR28" s="45"/>
      <c r="CS28" s="52">
        <v>11</v>
      </c>
      <c r="CT28" s="46" t="str">
        <f t="shared" si="25"/>
        <v xml:space="preserve">Memiliki keterampilan  Mencari Tajwid QS Yunus QS,Almaidah, Menybtkan jumlah Rasul yg wajib diimani, Membuat contoh Khotbah Jum ad, Membuat contoh ,kisah anak Sholeh, Mencari Tokoh islam,bidang IPTEK,Budaya, </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Mencari Tajwid QS Yunus QS,Almaidah, Menybtkan jumlah Rasul yg wajib diimani, Membuat contoh Khotbah Jum ad, Membuat contoh ,kisah anak Sholeh, Mencari Tokoh islam,bidang IPTEK,Budaya, </v>
      </c>
    </row>
    <row r="29" spans="1:110" x14ac:dyDescent="0.25">
      <c r="A29" s="8">
        <v>19</v>
      </c>
      <c r="B29" s="8">
        <v>69893</v>
      </c>
      <c r="C29" s="8" t="s">
        <v>107</v>
      </c>
      <c r="E29" s="47">
        <f t="shared" si="0"/>
        <v>90</v>
      </c>
      <c r="F29" s="8" t="str">
        <f t="shared" si="1"/>
        <v>B</v>
      </c>
      <c r="G29" s="8" t="str">
        <f t="shared" si="2"/>
        <v xml:space="preserve">Memiliki kemampuan pemahanan  QS Yunus 41-42 Almaidah 32 tg  Toleransi, Iman Kepada Rasul Allah, Khotbah,Tablegh,Dakwah, Hormad pada orang tua dan guru, Perkembangan Islam pada masa Moderen, </v>
      </c>
      <c r="H29" s="47">
        <f t="shared" si="3"/>
        <v>93</v>
      </c>
      <c r="I29" s="8" t="str">
        <f t="shared" si="4"/>
        <v>A</v>
      </c>
      <c r="J29" s="8" t="str">
        <f t="shared" si="5"/>
        <v xml:space="preserve">Memiliki keterampilan  Mencari Tajwid QS Yunus QS,Almaidah, Menybtkan jumlah Rasul yg wajib diimani, Membuat contoh Khotbah Jum ad, Membuat contoh ,kisah anak Sholeh, Mencari Tokoh islam,bidang IPTEK,Budaya, </v>
      </c>
      <c r="K29" s="13"/>
      <c r="L29" s="41">
        <f t="shared" si="6"/>
        <v>92</v>
      </c>
      <c r="M29" s="41">
        <f t="shared" si="7"/>
        <v>77</v>
      </c>
      <c r="O29" s="41">
        <v>90</v>
      </c>
      <c r="P29" s="41">
        <v>90</v>
      </c>
      <c r="Q29" s="42"/>
      <c r="R29" s="41">
        <v>95</v>
      </c>
      <c r="S29" s="41"/>
      <c r="T29" s="42"/>
      <c r="U29" s="41">
        <v>95</v>
      </c>
      <c r="V29" s="41"/>
      <c r="W29" s="42"/>
      <c r="X29" s="41"/>
      <c r="Y29" s="41"/>
      <c r="Z29" s="42">
        <v>90</v>
      </c>
      <c r="AA29" s="41"/>
      <c r="AB29" s="41"/>
      <c r="AC29" s="42"/>
      <c r="AD29" s="42">
        <f t="shared" si="8"/>
        <v>92</v>
      </c>
      <c r="AE29" s="41">
        <v>90</v>
      </c>
      <c r="AF29" s="41">
        <v>90</v>
      </c>
      <c r="AG29" s="42"/>
      <c r="AH29" s="41"/>
      <c r="AI29" s="41"/>
      <c r="AJ29" s="42">
        <v>100</v>
      </c>
      <c r="AK29" s="41">
        <v>90</v>
      </c>
      <c r="AL29" s="41"/>
      <c r="AM29" s="42">
        <v>85</v>
      </c>
      <c r="AN29" s="41"/>
      <c r="AO29" s="41"/>
      <c r="AP29" s="42"/>
      <c r="AQ29" s="41"/>
      <c r="AR29" s="41"/>
      <c r="AS29" s="42"/>
      <c r="AT29" s="41">
        <v>77</v>
      </c>
      <c r="AU29" s="43">
        <f t="shared" si="9"/>
        <v>90.181818181818187</v>
      </c>
      <c r="AV29" s="44">
        <f t="shared" si="10"/>
        <v>90</v>
      </c>
      <c r="AW29" s="45"/>
      <c r="AX29" s="41">
        <v>90</v>
      </c>
      <c r="AY29" s="52">
        <v>90</v>
      </c>
      <c r="AZ29" s="42"/>
      <c r="BA29" s="41"/>
      <c r="BB29" s="41"/>
      <c r="BC29" s="42">
        <v>90</v>
      </c>
      <c r="BD29" s="41"/>
      <c r="BE29" s="41"/>
      <c r="BF29" s="42">
        <v>100</v>
      </c>
      <c r="BG29" s="41"/>
      <c r="BH29" s="41"/>
      <c r="BI29" s="42"/>
      <c r="BJ29" s="41"/>
      <c r="BK29" s="41"/>
      <c r="BL29" s="42"/>
      <c r="BM29" s="42">
        <f t="shared" si="11"/>
        <v>90</v>
      </c>
      <c r="BN29" s="42">
        <f t="shared" si="12"/>
        <v>90</v>
      </c>
      <c r="BO29" s="42">
        <f t="shared" si="13"/>
        <v>100</v>
      </c>
      <c r="BP29" s="42" t="str">
        <f t="shared" si="14"/>
        <v/>
      </c>
      <c r="BQ29" s="42" t="str">
        <f t="shared" si="15"/>
        <v/>
      </c>
      <c r="BR29" s="42">
        <f t="shared" si="16"/>
        <v>93</v>
      </c>
      <c r="BS29" s="41"/>
      <c r="BT29" s="52">
        <v>90</v>
      </c>
      <c r="BU29" s="42"/>
      <c r="BV29" s="41"/>
      <c r="BW29" s="41"/>
      <c r="BX29" s="42">
        <v>95</v>
      </c>
      <c r="BY29" s="52">
        <v>95</v>
      </c>
      <c r="BZ29" s="41"/>
      <c r="CA29" s="42"/>
      <c r="CB29" s="41"/>
      <c r="CC29" s="41"/>
      <c r="CD29" s="42"/>
      <c r="CE29" s="41"/>
      <c r="CF29" s="41"/>
      <c r="CG29" s="42"/>
      <c r="CH29" s="42">
        <f t="shared" si="17"/>
        <v>90</v>
      </c>
      <c r="CI29" s="42">
        <f t="shared" si="18"/>
        <v>95</v>
      </c>
      <c r="CJ29" s="42">
        <f t="shared" si="19"/>
        <v>95</v>
      </c>
      <c r="CK29" s="42" t="str">
        <f t="shared" si="20"/>
        <v/>
      </c>
      <c r="CL29" s="42" t="str">
        <f t="shared" si="21"/>
        <v/>
      </c>
      <c r="CM29" s="43">
        <f t="shared" si="22"/>
        <v>93.25</v>
      </c>
      <c r="CN29" s="44">
        <f t="shared" si="23"/>
        <v>93</v>
      </c>
      <c r="CO29" s="45"/>
      <c r="CP29" s="52">
        <v>11</v>
      </c>
      <c r="CQ29" s="46" t="str">
        <f t="shared" si="24"/>
        <v xml:space="preserve">Memiliki kemampuan pemahanan  QS Yunus 41-42 Almaidah 32 tg  Toleransi, Iman Kepada Rasul Allah, Khotbah,Tablegh,Dakwah, Hormad pada orang tua dan guru, Perkembangan Islam pada masa Moderen, </v>
      </c>
      <c r="CR29" s="45"/>
      <c r="CS29" s="52">
        <v>11</v>
      </c>
      <c r="CT29" s="46" t="str">
        <f t="shared" si="25"/>
        <v xml:space="preserve">Memiliki keterampilan  Mencari Tajwid QS Yunus QS,Almaidah, Menybtkan jumlah Rasul yg wajib diimani, Membuat contoh Khotbah Jum ad, Membuat contoh ,kisah anak Sholeh, Mencari Tokoh islam,bidang IPTEK,Budaya, </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Mencari Tajwid QS Yunus QS,Almaidah, Menybtkan jumlah Rasul yg wajib diimani, Membuat contoh Khotbah Jum ad, Membuat contoh ,kisah anak Sholeh, Mencari Tokoh islam,bidang IPTEK,Budaya, </v>
      </c>
    </row>
    <row r="30" spans="1:110" x14ac:dyDescent="0.25">
      <c r="A30" s="8">
        <v>20</v>
      </c>
      <c r="B30" s="8">
        <v>69908</v>
      </c>
      <c r="C30" s="8" t="s">
        <v>108</v>
      </c>
      <c r="E30" s="47">
        <f t="shared" si="0"/>
        <v>95</v>
      </c>
      <c r="F30" s="8" t="str">
        <f t="shared" si="1"/>
        <v>A</v>
      </c>
      <c r="G30" s="8" t="str">
        <f t="shared" si="2"/>
        <v xml:space="preserve">Memiliki kemampuan pemahanan  QS Yunus 41-42 Almaidah 32 tg  Toleransi, Iman Kepada Rasul Allah, Khotbah,Tablegh,Dakwah, Hormad pada orang tua dan guru, Perkembangan Islam pada masa Moderen, </v>
      </c>
      <c r="H30" s="47">
        <f t="shared" si="3"/>
        <v>94</v>
      </c>
      <c r="I30" s="8" t="str">
        <f t="shared" si="4"/>
        <v>A</v>
      </c>
      <c r="J30" s="8" t="str">
        <f t="shared" si="5"/>
        <v xml:space="preserve">Memiliki keterampilan  Mencari Tajwid QS Yunus QS,Almaidah, Menybtkan jumlah Rasul yg wajib diimani, Membuat contoh Khotbah Jum ad, Membuat contoh ,kisah anak Sholeh, Mencari Tokoh islam,bidang IPTEK,Budaya, </v>
      </c>
      <c r="K30" s="13"/>
      <c r="L30" s="41">
        <f t="shared" si="6"/>
        <v>95</v>
      </c>
      <c r="M30" s="41">
        <f t="shared" si="7"/>
        <v>83</v>
      </c>
      <c r="O30" s="41">
        <v>95</v>
      </c>
      <c r="P30" s="41">
        <v>95</v>
      </c>
      <c r="Q30" s="42"/>
      <c r="R30" s="41">
        <v>95</v>
      </c>
      <c r="S30" s="41"/>
      <c r="T30" s="42"/>
      <c r="U30" s="41">
        <v>95</v>
      </c>
      <c r="V30" s="41"/>
      <c r="W30" s="42"/>
      <c r="X30" s="41"/>
      <c r="Y30" s="41"/>
      <c r="Z30" s="42">
        <v>95</v>
      </c>
      <c r="AA30" s="41"/>
      <c r="AB30" s="41"/>
      <c r="AC30" s="42"/>
      <c r="AD30" s="42">
        <f t="shared" si="8"/>
        <v>95</v>
      </c>
      <c r="AE30" s="41">
        <v>95</v>
      </c>
      <c r="AF30" s="52">
        <v>95</v>
      </c>
      <c r="AG30" s="42"/>
      <c r="AH30" s="41"/>
      <c r="AI30" s="41"/>
      <c r="AJ30" s="42">
        <v>100</v>
      </c>
      <c r="AK30" s="41">
        <v>95</v>
      </c>
      <c r="AL30" s="41"/>
      <c r="AM30" s="42">
        <v>100</v>
      </c>
      <c r="AN30" s="41"/>
      <c r="AO30" s="41"/>
      <c r="AP30" s="42"/>
      <c r="AQ30" s="41"/>
      <c r="AR30" s="41"/>
      <c r="AS30" s="42"/>
      <c r="AT30" s="41">
        <v>83</v>
      </c>
      <c r="AU30" s="43">
        <f t="shared" si="9"/>
        <v>94.818181818181813</v>
      </c>
      <c r="AV30" s="44">
        <f t="shared" si="10"/>
        <v>95</v>
      </c>
      <c r="AW30" s="45"/>
      <c r="AX30" s="41">
        <v>95</v>
      </c>
      <c r="AY30" s="52">
        <v>90</v>
      </c>
      <c r="AZ30" s="42"/>
      <c r="BA30" s="41"/>
      <c r="BB30" s="41"/>
      <c r="BC30" s="42">
        <v>95</v>
      </c>
      <c r="BD30" s="41"/>
      <c r="BE30" s="41"/>
      <c r="BF30" s="42">
        <v>100</v>
      </c>
      <c r="BG30" s="41"/>
      <c r="BH30" s="41"/>
      <c r="BI30" s="42"/>
      <c r="BJ30" s="41"/>
      <c r="BK30" s="41"/>
      <c r="BL30" s="42"/>
      <c r="BM30" s="42">
        <f t="shared" si="11"/>
        <v>95</v>
      </c>
      <c r="BN30" s="42">
        <f t="shared" si="12"/>
        <v>95</v>
      </c>
      <c r="BO30" s="42">
        <f t="shared" si="13"/>
        <v>100</v>
      </c>
      <c r="BP30" s="42" t="str">
        <f t="shared" si="14"/>
        <v/>
      </c>
      <c r="BQ30" s="42" t="str">
        <f t="shared" si="15"/>
        <v/>
      </c>
      <c r="BR30" s="42">
        <f t="shared" si="16"/>
        <v>97</v>
      </c>
      <c r="BS30" s="41"/>
      <c r="BT30" s="52">
        <v>90</v>
      </c>
      <c r="BU30" s="42"/>
      <c r="BV30" s="41"/>
      <c r="BW30" s="41"/>
      <c r="BX30" s="42">
        <v>95</v>
      </c>
      <c r="BY30" s="52">
        <v>95</v>
      </c>
      <c r="BZ30" s="41"/>
      <c r="CA30" s="42"/>
      <c r="CB30" s="41"/>
      <c r="CC30" s="41"/>
      <c r="CD30" s="42"/>
      <c r="CE30" s="41"/>
      <c r="CF30" s="41"/>
      <c r="CG30" s="42"/>
      <c r="CH30" s="42">
        <f t="shared" si="17"/>
        <v>90</v>
      </c>
      <c r="CI30" s="42">
        <f t="shared" si="18"/>
        <v>95</v>
      </c>
      <c r="CJ30" s="42">
        <f t="shared" si="19"/>
        <v>95</v>
      </c>
      <c r="CK30" s="42" t="str">
        <f t="shared" si="20"/>
        <v/>
      </c>
      <c r="CL30" s="42" t="str">
        <f t="shared" si="21"/>
        <v/>
      </c>
      <c r="CM30" s="43">
        <f t="shared" si="22"/>
        <v>94.25</v>
      </c>
      <c r="CN30" s="44">
        <f t="shared" si="23"/>
        <v>94</v>
      </c>
      <c r="CO30" s="45"/>
      <c r="CP30" s="52">
        <v>11</v>
      </c>
      <c r="CQ30" s="46" t="str">
        <f t="shared" si="24"/>
        <v xml:space="preserve">Memiliki kemampuan pemahanan  QS Yunus 41-42 Almaidah 32 tg  Toleransi, Iman Kepada Rasul Allah, Khotbah,Tablegh,Dakwah, Hormad pada orang tua dan guru, Perkembangan Islam pada masa Moderen, </v>
      </c>
      <c r="CR30" s="45"/>
      <c r="CS30" s="52">
        <v>11</v>
      </c>
      <c r="CT30" s="46" t="str">
        <f t="shared" si="25"/>
        <v xml:space="preserve">Memiliki keterampilan  Mencari Tajwid QS Yunus QS,Almaidah, Menybtkan jumlah Rasul yg wajib diimani, Membuat contoh Khotbah Jum ad, Membuat contoh ,kisah anak Sholeh, Mencari Tokoh islam,bidang IPTEK,Budaya, </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Mencari Tajwid QS Yunus QS,Almaidah, Menybtkan jumlah Rasul yg wajib diimani, Membuat contoh Khotbah Jum ad, Membuat contoh ,kisah anak Sholeh, Mencari Tokoh islam,bidang IPTEK,Budaya, </v>
      </c>
    </row>
    <row r="31" spans="1:110" x14ac:dyDescent="0.25">
      <c r="A31" s="8">
        <v>21</v>
      </c>
      <c r="B31" s="8">
        <v>69923</v>
      </c>
      <c r="C31" s="8" t="s">
        <v>109</v>
      </c>
      <c r="E31" s="47">
        <f t="shared" si="0"/>
        <v>92</v>
      </c>
      <c r="F31" s="8" t="str">
        <f t="shared" si="1"/>
        <v>A</v>
      </c>
      <c r="G31" s="8" t="str">
        <f t="shared" si="2"/>
        <v xml:space="preserve">Memiliki kemampuan pemahanan  QS Yunus 41-42 Almaidah 32 tg  Toleransi, Iman Kepada Rasul Allah, Khotbah,Tablegh,Dakwah, Hormad pada orang tua dan guru, Perkembangan Islam pada masa Moderen, </v>
      </c>
      <c r="H31" s="47">
        <f t="shared" si="3"/>
        <v>94</v>
      </c>
      <c r="I31" s="8" t="str">
        <f t="shared" si="4"/>
        <v>A</v>
      </c>
      <c r="J31" s="8" t="str">
        <f t="shared" si="5"/>
        <v xml:space="preserve">Memiliki keterampilan  Mencari Tajwid QS Yunus QS,Almaidah, Menybtkan jumlah Rasul yg wajib diimani, Membuat contoh Khotbah Jum ad, Membuat contoh ,kisah anak Sholeh, Mencari Tokoh islam,bidang IPTEK,Budaya, </v>
      </c>
      <c r="K31" s="13"/>
      <c r="L31" s="41">
        <f t="shared" si="6"/>
        <v>92</v>
      </c>
      <c r="M31" s="41">
        <f t="shared" si="7"/>
        <v>70</v>
      </c>
      <c r="O31" s="41">
        <v>90</v>
      </c>
      <c r="P31" s="41">
        <v>90</v>
      </c>
      <c r="Q31" s="42"/>
      <c r="R31" s="41">
        <v>90</v>
      </c>
      <c r="S31" s="41"/>
      <c r="T31" s="42"/>
      <c r="U31" s="41">
        <v>95</v>
      </c>
      <c r="V31" s="41"/>
      <c r="W31" s="42"/>
      <c r="X31" s="41"/>
      <c r="Y31" s="41"/>
      <c r="Z31" s="42">
        <v>95</v>
      </c>
      <c r="AA31" s="41"/>
      <c r="AB31" s="41"/>
      <c r="AC31" s="42"/>
      <c r="AD31" s="42">
        <f t="shared" si="8"/>
        <v>92</v>
      </c>
      <c r="AE31" s="41">
        <v>95</v>
      </c>
      <c r="AF31" s="52">
        <v>95</v>
      </c>
      <c r="AG31" s="42"/>
      <c r="AH31" s="41"/>
      <c r="AI31" s="41"/>
      <c r="AJ31" s="42">
        <v>100</v>
      </c>
      <c r="AK31" s="41">
        <v>95</v>
      </c>
      <c r="AL31" s="41"/>
      <c r="AM31" s="42">
        <v>95</v>
      </c>
      <c r="AN31" s="41"/>
      <c r="AO31" s="41"/>
      <c r="AP31" s="42"/>
      <c r="AQ31" s="41"/>
      <c r="AR31" s="41"/>
      <c r="AS31" s="42"/>
      <c r="AT31" s="41">
        <v>70</v>
      </c>
      <c r="AU31" s="43">
        <f t="shared" si="9"/>
        <v>91.818181818181813</v>
      </c>
      <c r="AV31" s="44">
        <f t="shared" si="10"/>
        <v>92</v>
      </c>
      <c r="AW31" s="45"/>
      <c r="AX31" s="41">
        <v>90</v>
      </c>
      <c r="AY31" s="52">
        <v>95</v>
      </c>
      <c r="AZ31" s="42"/>
      <c r="BA31" s="41"/>
      <c r="BB31" s="41"/>
      <c r="BC31" s="42">
        <v>90</v>
      </c>
      <c r="BD31" s="41"/>
      <c r="BE31" s="41"/>
      <c r="BF31" s="42">
        <v>100</v>
      </c>
      <c r="BG31" s="41"/>
      <c r="BH31" s="41"/>
      <c r="BI31" s="42"/>
      <c r="BJ31" s="41"/>
      <c r="BK31" s="41"/>
      <c r="BL31" s="42"/>
      <c r="BM31" s="42">
        <f t="shared" si="11"/>
        <v>95</v>
      </c>
      <c r="BN31" s="42">
        <f t="shared" si="12"/>
        <v>90</v>
      </c>
      <c r="BO31" s="42">
        <f t="shared" si="13"/>
        <v>100</v>
      </c>
      <c r="BP31" s="42" t="str">
        <f t="shared" si="14"/>
        <v/>
      </c>
      <c r="BQ31" s="42" t="str">
        <f t="shared" si="15"/>
        <v/>
      </c>
      <c r="BR31" s="42">
        <f t="shared" si="16"/>
        <v>95</v>
      </c>
      <c r="BS31" s="41"/>
      <c r="BT31" s="52">
        <v>90</v>
      </c>
      <c r="BU31" s="42"/>
      <c r="BV31" s="41"/>
      <c r="BW31" s="41"/>
      <c r="BX31" s="42">
        <v>95</v>
      </c>
      <c r="BY31" s="52">
        <v>95</v>
      </c>
      <c r="BZ31" s="41"/>
      <c r="CA31" s="42"/>
      <c r="CB31" s="41"/>
      <c r="CC31" s="41"/>
      <c r="CD31" s="42"/>
      <c r="CE31" s="41"/>
      <c r="CF31" s="41"/>
      <c r="CG31" s="42"/>
      <c r="CH31" s="42">
        <f t="shared" si="17"/>
        <v>90</v>
      </c>
      <c r="CI31" s="42">
        <f t="shared" si="18"/>
        <v>95</v>
      </c>
      <c r="CJ31" s="42">
        <f t="shared" si="19"/>
        <v>95</v>
      </c>
      <c r="CK31" s="42" t="str">
        <f t="shared" si="20"/>
        <v/>
      </c>
      <c r="CL31" s="42" t="str">
        <f t="shared" si="21"/>
        <v/>
      </c>
      <c r="CM31" s="43">
        <f t="shared" si="22"/>
        <v>93.75</v>
      </c>
      <c r="CN31" s="44">
        <f t="shared" si="23"/>
        <v>94</v>
      </c>
      <c r="CO31" s="45"/>
      <c r="CP31" s="52">
        <v>11</v>
      </c>
      <c r="CQ31" s="46" t="str">
        <f t="shared" si="24"/>
        <v xml:space="preserve">Memiliki kemampuan pemahanan  QS Yunus 41-42 Almaidah 32 tg  Toleransi, Iman Kepada Rasul Allah, Khotbah,Tablegh,Dakwah, Hormad pada orang tua dan guru, Perkembangan Islam pada masa Moderen, </v>
      </c>
      <c r="CR31" s="45"/>
      <c r="CS31" s="52">
        <v>11</v>
      </c>
      <c r="CT31" s="46" t="str">
        <f t="shared" si="25"/>
        <v xml:space="preserve">Memiliki keterampilan  Mencari Tajwid QS Yunus QS,Almaidah, Menybtkan jumlah Rasul yg wajib diimani, Membuat contoh Khotbah Jum ad, Membuat contoh ,kisah anak Sholeh, Mencari Tokoh islam,bidang IPTEK,Budaya,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Mencari Tajwid QS Yunus QS,Almaidah, Menybtkan jumlah Rasul yg wajib diimani, Membuat contoh Khotbah Jum ad, Membuat contoh ,kisah anak Sholeh, Mencari Tokoh islam,bidang IPTEK,Budaya, </v>
      </c>
    </row>
    <row r="32" spans="1:110" x14ac:dyDescent="0.25">
      <c r="A32" s="8">
        <v>22</v>
      </c>
      <c r="B32" s="8">
        <v>69938</v>
      </c>
      <c r="C32" s="8" t="s">
        <v>110</v>
      </c>
      <c r="E32" s="47">
        <f t="shared" si="0"/>
        <v>92</v>
      </c>
      <c r="F32" s="8" t="str">
        <f t="shared" si="1"/>
        <v>A</v>
      </c>
      <c r="G32" s="8" t="str">
        <f t="shared" si="2"/>
        <v xml:space="preserve">Memiliki kemampuan pemahanan  QS Yunus 41-42 Almaidah 32 tg  Toleransi, Iman Kepada Rasul Allah, Khotbah,Tablegh,Dakwah, Hormad pada orang tua dan guru, Perkembangan Islam pada masa Moderen, </v>
      </c>
      <c r="H32" s="47">
        <f t="shared" si="3"/>
        <v>91</v>
      </c>
      <c r="I32" s="8" t="str">
        <f t="shared" si="4"/>
        <v>A</v>
      </c>
      <c r="J32" s="8" t="str">
        <f t="shared" si="5"/>
        <v xml:space="preserve">Memiliki keterampilan  Mencari Tajwid QS Yunus QS,Almaidah, Menybtkan jumlah Rasul yg wajib diimani, Membuat contoh Khotbah Jum ad, Membuat contoh ,kisah anak Sholeh, Mencari Tokoh islam,bidang IPTEK,Budaya, </v>
      </c>
      <c r="K32" s="13"/>
      <c r="L32" s="41">
        <f t="shared" si="6"/>
        <v>92</v>
      </c>
      <c r="M32" s="41">
        <f t="shared" si="7"/>
        <v>70</v>
      </c>
      <c r="O32" s="41">
        <v>95</v>
      </c>
      <c r="P32" s="41">
        <v>90</v>
      </c>
      <c r="Q32" s="42"/>
      <c r="R32" s="41">
        <v>90</v>
      </c>
      <c r="S32" s="41"/>
      <c r="T32" s="42"/>
      <c r="U32" s="41">
        <v>90</v>
      </c>
      <c r="V32" s="41"/>
      <c r="W32" s="42"/>
      <c r="X32" s="41"/>
      <c r="Y32" s="41"/>
      <c r="Z32" s="42">
        <v>95</v>
      </c>
      <c r="AA32" s="41"/>
      <c r="AB32" s="41"/>
      <c r="AC32" s="42"/>
      <c r="AD32" s="42">
        <f t="shared" si="8"/>
        <v>92</v>
      </c>
      <c r="AE32" s="41">
        <v>95</v>
      </c>
      <c r="AF32" s="52">
        <v>95</v>
      </c>
      <c r="AG32" s="42"/>
      <c r="AH32" s="41"/>
      <c r="AI32" s="41"/>
      <c r="AJ32" s="42">
        <v>100</v>
      </c>
      <c r="AK32" s="41">
        <v>95</v>
      </c>
      <c r="AL32" s="41"/>
      <c r="AM32" s="42">
        <v>95</v>
      </c>
      <c r="AN32" s="41"/>
      <c r="AO32" s="41"/>
      <c r="AP32" s="42"/>
      <c r="AQ32" s="41"/>
      <c r="AR32" s="41"/>
      <c r="AS32" s="42"/>
      <c r="AT32" s="41">
        <v>70</v>
      </c>
      <c r="AU32" s="43">
        <f t="shared" si="9"/>
        <v>91.818181818181813</v>
      </c>
      <c r="AV32" s="44">
        <f t="shared" si="10"/>
        <v>92</v>
      </c>
      <c r="AW32" s="45"/>
      <c r="AX32" s="41">
        <v>90</v>
      </c>
      <c r="AY32" s="52">
        <v>95</v>
      </c>
      <c r="AZ32" s="42"/>
      <c r="BA32" s="41"/>
      <c r="BB32" s="41"/>
      <c r="BC32" s="42">
        <v>90</v>
      </c>
      <c r="BD32" s="41"/>
      <c r="BE32" s="41"/>
      <c r="BF32" s="42">
        <v>100</v>
      </c>
      <c r="BG32" s="41"/>
      <c r="BH32" s="41"/>
      <c r="BI32" s="42"/>
      <c r="BJ32" s="41"/>
      <c r="BK32" s="41"/>
      <c r="BL32" s="42"/>
      <c r="BM32" s="42">
        <f t="shared" si="11"/>
        <v>95</v>
      </c>
      <c r="BN32" s="42">
        <f t="shared" si="12"/>
        <v>90</v>
      </c>
      <c r="BO32" s="42">
        <f t="shared" si="13"/>
        <v>100</v>
      </c>
      <c r="BP32" s="42" t="str">
        <f t="shared" si="14"/>
        <v/>
      </c>
      <c r="BQ32" s="42" t="str">
        <f t="shared" si="15"/>
        <v/>
      </c>
      <c r="BR32" s="42">
        <f t="shared" si="16"/>
        <v>95</v>
      </c>
      <c r="BS32" s="41"/>
      <c r="BT32" s="52">
        <v>90</v>
      </c>
      <c r="BU32" s="42"/>
      <c r="BV32" s="41"/>
      <c r="BW32" s="41"/>
      <c r="BX32" s="42">
        <v>90</v>
      </c>
      <c r="BY32" s="52">
        <v>90</v>
      </c>
      <c r="BZ32" s="41"/>
      <c r="CA32" s="42"/>
      <c r="CB32" s="41"/>
      <c r="CC32" s="41"/>
      <c r="CD32" s="42"/>
      <c r="CE32" s="41"/>
      <c r="CF32" s="41"/>
      <c r="CG32" s="42"/>
      <c r="CH32" s="42">
        <f t="shared" si="17"/>
        <v>90</v>
      </c>
      <c r="CI32" s="42">
        <f t="shared" si="18"/>
        <v>90</v>
      </c>
      <c r="CJ32" s="42">
        <f t="shared" si="19"/>
        <v>90</v>
      </c>
      <c r="CK32" s="42" t="str">
        <f t="shared" si="20"/>
        <v/>
      </c>
      <c r="CL32" s="42" t="str">
        <f t="shared" si="21"/>
        <v/>
      </c>
      <c r="CM32" s="43">
        <f t="shared" si="22"/>
        <v>91.25</v>
      </c>
      <c r="CN32" s="44">
        <f t="shared" si="23"/>
        <v>91</v>
      </c>
      <c r="CO32" s="45"/>
      <c r="CP32" s="52">
        <v>11</v>
      </c>
      <c r="CQ32" s="46" t="str">
        <f t="shared" si="24"/>
        <v xml:space="preserve">Memiliki kemampuan pemahanan  QS Yunus 41-42 Almaidah 32 tg  Toleransi, Iman Kepada Rasul Allah, Khotbah,Tablegh,Dakwah, Hormad pada orang tua dan guru, Perkembangan Islam pada masa Moderen, </v>
      </c>
      <c r="CR32" s="45"/>
      <c r="CS32" s="52">
        <v>11</v>
      </c>
      <c r="CT32" s="46" t="str">
        <f t="shared" si="25"/>
        <v xml:space="preserve">Memiliki keterampilan  Mencari Tajwid QS Yunus QS,Almaidah, Menybtkan jumlah Rasul yg wajib diimani, Membuat contoh Khotbah Jum ad, Membuat contoh ,kisah anak Sholeh, Mencari Tokoh islam,bidang IPTEK,Budaya,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Mencari Tajwid QS Yunus QS,Almaidah, Menybtkan jumlah Rasul yg wajib diimani, Membuat contoh Khotbah Jum ad, Membuat contoh ,kisah anak Sholeh, Mencari Tokoh islam,bidang IPTEK,Budaya, </v>
      </c>
    </row>
    <row r="33" spans="1:110" x14ac:dyDescent="0.25">
      <c r="A33" s="8">
        <v>23</v>
      </c>
      <c r="B33" s="8">
        <v>69953</v>
      </c>
      <c r="C33" s="8" t="s">
        <v>111</v>
      </c>
      <c r="E33" s="47">
        <f t="shared" si="0"/>
        <v>83</v>
      </c>
      <c r="F33" s="8" t="str">
        <f t="shared" si="1"/>
        <v>B</v>
      </c>
      <c r="G33" s="8" t="str">
        <f t="shared" si="2"/>
        <v xml:space="preserve">Memiliki kemampuan pemahanan  QS Yunus 41-42 Almaidah 32 tg  Toleransi, Iman Kepada Rasul Allah, Khotbah,Tablegh,Dakwah, Hormad pada orang tua dan guru, Perkembangan Islam pada masa Moderen, </v>
      </c>
      <c r="H33" s="47">
        <f t="shared" si="3"/>
        <v>92</v>
      </c>
      <c r="I33" s="8" t="str">
        <f t="shared" si="4"/>
        <v>A</v>
      </c>
      <c r="J33" s="8" t="str">
        <f t="shared" si="5"/>
        <v xml:space="preserve">Memiliki keterampilan  Mencari Tajwid QS Yunus QS,Almaidah, Menybtkan jumlah Rasul yg wajib diimani, Membuat contoh Khotbah Jum ad, Membuat contoh ,kisah anak Sholeh, Mencari Tokoh islam,bidang IPTEK,Budaya, </v>
      </c>
      <c r="K33" s="13"/>
      <c r="L33" s="41">
        <f t="shared" si="6"/>
        <v>83</v>
      </c>
      <c r="M33" s="41">
        <f t="shared" si="7"/>
        <v>66</v>
      </c>
      <c r="O33" s="41">
        <v>75</v>
      </c>
      <c r="P33" s="41">
        <v>85</v>
      </c>
      <c r="Q33" s="42"/>
      <c r="R33" s="41">
        <v>75</v>
      </c>
      <c r="S33" s="41"/>
      <c r="T33" s="42"/>
      <c r="U33" s="41">
        <v>90</v>
      </c>
      <c r="V33" s="41"/>
      <c r="W33" s="42"/>
      <c r="X33" s="41"/>
      <c r="Y33" s="41"/>
      <c r="Z33" s="42">
        <v>90</v>
      </c>
      <c r="AA33" s="41"/>
      <c r="AB33" s="41"/>
      <c r="AC33" s="42"/>
      <c r="AD33" s="42">
        <f t="shared" si="8"/>
        <v>83</v>
      </c>
      <c r="AE33" s="41">
        <v>85</v>
      </c>
      <c r="AF33" s="52">
        <v>90</v>
      </c>
      <c r="AG33" s="42"/>
      <c r="AH33" s="41"/>
      <c r="AI33" s="41"/>
      <c r="AJ33" s="42">
        <v>90</v>
      </c>
      <c r="AK33" s="41">
        <v>75</v>
      </c>
      <c r="AL33" s="41"/>
      <c r="AM33" s="42">
        <v>90</v>
      </c>
      <c r="AN33" s="41"/>
      <c r="AO33" s="41"/>
      <c r="AP33" s="42"/>
      <c r="AQ33" s="41"/>
      <c r="AR33" s="41"/>
      <c r="AS33" s="42"/>
      <c r="AT33" s="41">
        <v>66</v>
      </c>
      <c r="AU33" s="43">
        <f t="shared" si="9"/>
        <v>82.818181818181813</v>
      </c>
      <c r="AV33" s="44">
        <f t="shared" si="10"/>
        <v>83</v>
      </c>
      <c r="AW33" s="45"/>
      <c r="AX33" s="41">
        <v>90</v>
      </c>
      <c r="AY33" s="52">
        <v>90</v>
      </c>
      <c r="AZ33" s="42"/>
      <c r="BA33" s="41"/>
      <c r="BB33" s="41"/>
      <c r="BC33" s="42">
        <v>90</v>
      </c>
      <c r="BD33" s="41"/>
      <c r="BE33" s="41"/>
      <c r="BF33" s="42">
        <v>100</v>
      </c>
      <c r="BG33" s="41"/>
      <c r="BH33" s="41"/>
      <c r="BI33" s="42"/>
      <c r="BJ33" s="41"/>
      <c r="BK33" s="41"/>
      <c r="BL33" s="42"/>
      <c r="BM33" s="42">
        <f t="shared" si="11"/>
        <v>90</v>
      </c>
      <c r="BN33" s="42">
        <f t="shared" si="12"/>
        <v>90</v>
      </c>
      <c r="BO33" s="42">
        <f t="shared" si="13"/>
        <v>100</v>
      </c>
      <c r="BP33" s="42" t="str">
        <f t="shared" si="14"/>
        <v/>
      </c>
      <c r="BQ33" s="42" t="str">
        <f t="shared" si="15"/>
        <v/>
      </c>
      <c r="BR33" s="42">
        <f t="shared" si="16"/>
        <v>93</v>
      </c>
      <c r="BS33" s="41"/>
      <c r="BT33" s="52">
        <v>90</v>
      </c>
      <c r="BU33" s="42"/>
      <c r="BV33" s="41"/>
      <c r="BW33" s="41"/>
      <c r="BX33" s="42">
        <v>95</v>
      </c>
      <c r="BY33" s="52">
        <v>90</v>
      </c>
      <c r="BZ33" s="41"/>
      <c r="CA33" s="42"/>
      <c r="CB33" s="41"/>
      <c r="CC33" s="41"/>
      <c r="CD33" s="42"/>
      <c r="CE33" s="41"/>
      <c r="CF33" s="41"/>
      <c r="CG33" s="42"/>
      <c r="CH33" s="42">
        <f t="shared" si="17"/>
        <v>90</v>
      </c>
      <c r="CI33" s="42">
        <f t="shared" si="18"/>
        <v>95</v>
      </c>
      <c r="CJ33" s="42">
        <f t="shared" si="19"/>
        <v>90</v>
      </c>
      <c r="CK33" s="42" t="str">
        <f t="shared" si="20"/>
        <v/>
      </c>
      <c r="CL33" s="42" t="str">
        <f t="shared" si="21"/>
        <v/>
      </c>
      <c r="CM33" s="43">
        <f t="shared" si="22"/>
        <v>92</v>
      </c>
      <c r="CN33" s="44">
        <f t="shared" si="23"/>
        <v>92</v>
      </c>
      <c r="CO33" s="45"/>
      <c r="CP33" s="52">
        <v>11</v>
      </c>
      <c r="CQ33" s="46" t="str">
        <f t="shared" si="24"/>
        <v xml:space="preserve">Memiliki kemampuan pemahanan  QS Yunus 41-42 Almaidah 32 tg  Toleransi, Iman Kepada Rasul Allah, Khotbah,Tablegh,Dakwah, Hormad pada orang tua dan guru, Perkembangan Islam pada masa Moderen, </v>
      </c>
      <c r="CR33" s="45"/>
      <c r="CS33" s="52">
        <v>11</v>
      </c>
      <c r="CT33" s="46" t="str">
        <f t="shared" si="25"/>
        <v xml:space="preserve">Memiliki keterampilan  Mencari Tajwid QS Yunus QS,Almaidah, Menybtkan jumlah Rasul yg wajib diimani, Membuat contoh Khotbah Jum ad, Membuat contoh ,kisah anak Sholeh, Mencari Tokoh islam,bidang IPTEK,Budaya,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Mencari Tajwid QS Yunus QS,Almaidah, Menybtkan jumlah Rasul yg wajib diimani, Membuat contoh Khotbah Jum ad, Membuat contoh ,kisah anak Sholeh, Mencari Tokoh islam,bidang IPTEK,Budaya, </v>
      </c>
    </row>
    <row r="34" spans="1:110" x14ac:dyDescent="0.25">
      <c r="A34" s="8">
        <v>24</v>
      </c>
      <c r="B34" s="8">
        <v>69968</v>
      </c>
      <c r="C34" s="8" t="s">
        <v>112</v>
      </c>
      <c r="E34" s="47">
        <f t="shared" si="0"/>
        <v>91</v>
      </c>
      <c r="F34" s="8" t="str">
        <f t="shared" si="1"/>
        <v>A</v>
      </c>
      <c r="G34" s="8" t="str">
        <f t="shared" si="2"/>
        <v xml:space="preserve">Memiliki kemampuan pemahanan  QS Yunus 41-42 Almaidah 32 tg  Toleransi, Iman Kepada Rasul Allah, Khotbah,Tablegh,Dakwah, Hormad pada orang tua dan guru, Perkembangan Islam pada masa Moderen, </v>
      </c>
      <c r="H34" s="47">
        <f t="shared" si="3"/>
        <v>93</v>
      </c>
      <c r="I34" s="8" t="str">
        <f t="shared" si="4"/>
        <v>A</v>
      </c>
      <c r="J34" s="8" t="str">
        <f t="shared" si="5"/>
        <v xml:space="preserve">Memiliki keterampilan  Mencari Tajwid QS Yunus QS,Almaidah, Menybtkan jumlah Rasul yg wajib diimani, Membuat contoh Khotbah Jum ad, Membuat contoh ,kisah anak Sholeh, Mencari Tokoh islam,bidang IPTEK,Budaya, </v>
      </c>
      <c r="K34" s="13"/>
      <c r="L34" s="41">
        <f t="shared" si="6"/>
        <v>91</v>
      </c>
      <c r="M34" s="41">
        <f t="shared" si="7"/>
        <v>81</v>
      </c>
      <c r="O34" s="41">
        <v>90</v>
      </c>
      <c r="P34" s="41">
        <v>95</v>
      </c>
      <c r="Q34" s="42"/>
      <c r="R34" s="41">
        <v>95</v>
      </c>
      <c r="S34" s="41"/>
      <c r="T34" s="42"/>
      <c r="U34" s="41">
        <v>90</v>
      </c>
      <c r="V34" s="41"/>
      <c r="W34" s="42"/>
      <c r="X34" s="41"/>
      <c r="Y34" s="41"/>
      <c r="Z34" s="42">
        <v>85</v>
      </c>
      <c r="AA34" s="41"/>
      <c r="AB34" s="41"/>
      <c r="AC34" s="42"/>
      <c r="AD34" s="42">
        <f t="shared" si="8"/>
        <v>91</v>
      </c>
      <c r="AE34" s="41">
        <v>90</v>
      </c>
      <c r="AF34" s="52">
        <v>90</v>
      </c>
      <c r="AG34" s="42"/>
      <c r="AH34" s="41"/>
      <c r="AI34" s="41"/>
      <c r="AJ34" s="42">
        <v>100</v>
      </c>
      <c r="AK34" s="41">
        <v>90</v>
      </c>
      <c r="AL34" s="41"/>
      <c r="AM34" s="42">
        <v>90</v>
      </c>
      <c r="AN34" s="41"/>
      <c r="AO34" s="41"/>
      <c r="AP34" s="42"/>
      <c r="AQ34" s="41"/>
      <c r="AR34" s="41"/>
      <c r="AS34" s="42"/>
      <c r="AT34" s="41">
        <v>81</v>
      </c>
      <c r="AU34" s="43">
        <f t="shared" si="9"/>
        <v>90.545454545454547</v>
      </c>
      <c r="AV34" s="44">
        <f t="shared" si="10"/>
        <v>91</v>
      </c>
      <c r="AW34" s="45"/>
      <c r="AX34" s="41">
        <v>90</v>
      </c>
      <c r="AY34" s="52">
        <v>90</v>
      </c>
      <c r="AZ34" s="42"/>
      <c r="BA34" s="41"/>
      <c r="BB34" s="41"/>
      <c r="BC34" s="42">
        <v>90</v>
      </c>
      <c r="BD34" s="41"/>
      <c r="BE34" s="41"/>
      <c r="BF34" s="42">
        <v>100</v>
      </c>
      <c r="BG34" s="41"/>
      <c r="BH34" s="41"/>
      <c r="BI34" s="42"/>
      <c r="BJ34" s="41"/>
      <c r="BK34" s="41"/>
      <c r="BL34" s="42"/>
      <c r="BM34" s="42">
        <f t="shared" si="11"/>
        <v>90</v>
      </c>
      <c r="BN34" s="42">
        <f t="shared" si="12"/>
        <v>90</v>
      </c>
      <c r="BO34" s="42">
        <f t="shared" si="13"/>
        <v>100</v>
      </c>
      <c r="BP34" s="42" t="str">
        <f t="shared" si="14"/>
        <v/>
      </c>
      <c r="BQ34" s="42" t="str">
        <f t="shared" si="15"/>
        <v/>
      </c>
      <c r="BR34" s="42">
        <f t="shared" si="16"/>
        <v>93</v>
      </c>
      <c r="BS34" s="41"/>
      <c r="BT34" s="52">
        <v>90</v>
      </c>
      <c r="BU34" s="42"/>
      <c r="BV34" s="41"/>
      <c r="BW34" s="41"/>
      <c r="BX34" s="42">
        <v>95</v>
      </c>
      <c r="BY34" s="52">
        <v>95</v>
      </c>
      <c r="BZ34" s="41"/>
      <c r="CA34" s="42"/>
      <c r="CB34" s="41"/>
      <c r="CC34" s="41"/>
      <c r="CD34" s="42"/>
      <c r="CE34" s="41"/>
      <c r="CF34" s="41"/>
      <c r="CG34" s="42"/>
      <c r="CH34" s="42">
        <f t="shared" si="17"/>
        <v>90</v>
      </c>
      <c r="CI34" s="42">
        <f t="shared" si="18"/>
        <v>95</v>
      </c>
      <c r="CJ34" s="42">
        <f t="shared" si="19"/>
        <v>95</v>
      </c>
      <c r="CK34" s="42" t="str">
        <f t="shared" si="20"/>
        <v/>
      </c>
      <c r="CL34" s="42" t="str">
        <f t="shared" si="21"/>
        <v/>
      </c>
      <c r="CM34" s="43">
        <f t="shared" si="22"/>
        <v>93.25</v>
      </c>
      <c r="CN34" s="44">
        <f t="shared" si="23"/>
        <v>93</v>
      </c>
      <c r="CO34" s="45"/>
      <c r="CP34" s="52">
        <v>11</v>
      </c>
      <c r="CQ34" s="46" t="str">
        <f t="shared" si="24"/>
        <v xml:space="preserve">Memiliki kemampuan pemahanan  QS Yunus 41-42 Almaidah 32 tg  Toleransi, Iman Kepada Rasul Allah, Khotbah,Tablegh,Dakwah, Hormad pada orang tua dan guru, Perkembangan Islam pada masa Moderen, </v>
      </c>
      <c r="CR34" s="45"/>
      <c r="CS34" s="52">
        <v>11</v>
      </c>
      <c r="CT34" s="46" t="str">
        <f t="shared" si="25"/>
        <v xml:space="preserve">Memiliki keterampilan  Mencari Tajwid QS Yunus QS,Almaidah, Menybtkan jumlah Rasul yg wajib diimani, Membuat contoh Khotbah Jum ad, Membuat contoh ,kisah anak Sholeh, Mencari Tokoh islam,bidang IPTEK,Budaya, </v>
      </c>
    </row>
    <row r="35" spans="1:110" x14ac:dyDescent="0.25">
      <c r="A35" s="8">
        <v>25</v>
      </c>
      <c r="B35" s="8">
        <v>69983</v>
      </c>
      <c r="C35" s="8" t="s">
        <v>113</v>
      </c>
      <c r="E35" s="47">
        <f t="shared" si="0"/>
        <v>90</v>
      </c>
      <c r="F35" s="8" t="str">
        <f t="shared" si="1"/>
        <v>B</v>
      </c>
      <c r="G35" s="8" t="str">
        <f t="shared" si="2"/>
        <v xml:space="preserve">Memiliki kemampuan pemahanan  QS Yunus 41-42 Almaidah 32 tg  Toleransi, Iman Kepada Rasul Allah, Khotbah,Tablegh,Dakwah, Hormad pada orang tua dan guru, Perkembangan Islam pada masa Moderen, </v>
      </c>
      <c r="H35" s="47">
        <f t="shared" si="3"/>
        <v>94</v>
      </c>
      <c r="I35" s="8" t="str">
        <f t="shared" si="4"/>
        <v>A</v>
      </c>
      <c r="J35" s="8" t="str">
        <f t="shared" si="5"/>
        <v xml:space="preserve">Memiliki keterampilan  Mencari Tajwid QS Yunus QS,Almaidah, Menybtkan jumlah Rasul yg wajib diimani, Membuat contoh Khotbah Jum ad, Membuat contoh ,kisah anak Sholeh, Mencari Tokoh islam,bidang IPTEK,Budaya, </v>
      </c>
      <c r="K35" s="13"/>
      <c r="L35" s="41">
        <f t="shared" si="6"/>
        <v>92</v>
      </c>
      <c r="M35" s="41">
        <f t="shared" si="7"/>
        <v>70</v>
      </c>
      <c r="O35" s="41">
        <v>90</v>
      </c>
      <c r="P35" s="41">
        <v>90</v>
      </c>
      <c r="Q35" s="42"/>
      <c r="R35" s="41">
        <v>90</v>
      </c>
      <c r="S35" s="41"/>
      <c r="T35" s="42"/>
      <c r="U35" s="41">
        <v>95</v>
      </c>
      <c r="V35" s="41"/>
      <c r="W35" s="42"/>
      <c r="X35" s="41"/>
      <c r="Y35" s="41"/>
      <c r="Z35" s="42">
        <v>95</v>
      </c>
      <c r="AA35" s="41"/>
      <c r="AB35" s="41"/>
      <c r="AC35" s="42"/>
      <c r="AD35" s="42">
        <f t="shared" si="8"/>
        <v>92</v>
      </c>
      <c r="AE35" s="41">
        <v>90</v>
      </c>
      <c r="AF35" s="52">
        <v>90</v>
      </c>
      <c r="AG35" s="42"/>
      <c r="AH35" s="41"/>
      <c r="AI35" s="41"/>
      <c r="AJ35" s="42">
        <v>100</v>
      </c>
      <c r="AK35" s="41">
        <v>90</v>
      </c>
      <c r="AL35" s="41"/>
      <c r="AM35" s="42">
        <v>90</v>
      </c>
      <c r="AN35" s="41"/>
      <c r="AO35" s="41"/>
      <c r="AP35" s="42"/>
      <c r="AQ35" s="41"/>
      <c r="AR35" s="41"/>
      <c r="AS35" s="42"/>
      <c r="AT35" s="41">
        <v>70</v>
      </c>
      <c r="AU35" s="43">
        <f t="shared" si="9"/>
        <v>90</v>
      </c>
      <c r="AV35" s="44">
        <f t="shared" si="10"/>
        <v>90</v>
      </c>
      <c r="AW35" s="45"/>
      <c r="AX35" s="41">
        <v>90</v>
      </c>
      <c r="AY35" s="52">
        <v>95</v>
      </c>
      <c r="AZ35" s="42"/>
      <c r="BA35" s="41"/>
      <c r="BB35" s="41"/>
      <c r="BC35" s="42">
        <v>90</v>
      </c>
      <c r="BD35" s="41"/>
      <c r="BE35" s="41"/>
      <c r="BF35" s="42">
        <v>100</v>
      </c>
      <c r="BG35" s="41"/>
      <c r="BH35" s="41"/>
      <c r="BI35" s="42"/>
      <c r="BJ35" s="41"/>
      <c r="BK35" s="41"/>
      <c r="BL35" s="42"/>
      <c r="BM35" s="42">
        <f t="shared" si="11"/>
        <v>95</v>
      </c>
      <c r="BN35" s="42">
        <f t="shared" si="12"/>
        <v>90</v>
      </c>
      <c r="BO35" s="42">
        <f t="shared" si="13"/>
        <v>100</v>
      </c>
      <c r="BP35" s="42" t="str">
        <f t="shared" si="14"/>
        <v/>
      </c>
      <c r="BQ35" s="42" t="str">
        <f t="shared" si="15"/>
        <v/>
      </c>
      <c r="BR35" s="42">
        <f t="shared" si="16"/>
        <v>95</v>
      </c>
      <c r="BS35" s="41"/>
      <c r="BT35" s="52">
        <v>90</v>
      </c>
      <c r="BU35" s="42"/>
      <c r="BV35" s="41"/>
      <c r="BW35" s="41"/>
      <c r="BX35" s="42">
        <v>95</v>
      </c>
      <c r="BY35" s="52">
        <v>95</v>
      </c>
      <c r="BZ35" s="41"/>
      <c r="CA35" s="42"/>
      <c r="CB35" s="41"/>
      <c r="CC35" s="41"/>
      <c r="CD35" s="42"/>
      <c r="CE35" s="41"/>
      <c r="CF35" s="41"/>
      <c r="CG35" s="42"/>
      <c r="CH35" s="42">
        <f t="shared" si="17"/>
        <v>90</v>
      </c>
      <c r="CI35" s="42">
        <f t="shared" si="18"/>
        <v>95</v>
      </c>
      <c r="CJ35" s="42">
        <f t="shared" si="19"/>
        <v>95</v>
      </c>
      <c r="CK35" s="42" t="str">
        <f t="shared" si="20"/>
        <v/>
      </c>
      <c r="CL35" s="42" t="str">
        <f t="shared" si="21"/>
        <v/>
      </c>
      <c r="CM35" s="43">
        <f t="shared" si="22"/>
        <v>93.75</v>
      </c>
      <c r="CN35" s="44">
        <f t="shared" si="23"/>
        <v>94</v>
      </c>
      <c r="CO35" s="45"/>
      <c r="CP35" s="52">
        <v>11</v>
      </c>
      <c r="CQ35" s="46" t="str">
        <f t="shared" si="24"/>
        <v xml:space="preserve">Memiliki kemampuan pemahanan  QS Yunus 41-42 Almaidah 32 tg  Toleransi, Iman Kepada Rasul Allah, Khotbah,Tablegh,Dakwah, Hormad pada orang tua dan guru, Perkembangan Islam pada masa Moderen, </v>
      </c>
      <c r="CR35" s="45"/>
      <c r="CS35" s="52">
        <v>11</v>
      </c>
      <c r="CT35" s="46" t="str">
        <f t="shared" si="25"/>
        <v xml:space="preserve">Memiliki keterampilan  Mencari Tajwid QS Yunus QS,Almaidah, Menybtkan jumlah Rasul yg wajib diimani, Membuat contoh Khotbah Jum ad, Membuat contoh ,kisah anak Sholeh, Mencari Tokoh islam,bidang IPTEK,Budaya, </v>
      </c>
    </row>
    <row r="36" spans="1:110" x14ac:dyDescent="0.25">
      <c r="A36" s="8">
        <v>26</v>
      </c>
      <c r="B36" s="8">
        <v>69998</v>
      </c>
      <c r="C36" s="8" t="s">
        <v>114</v>
      </c>
      <c r="E36" s="47">
        <f t="shared" si="0"/>
        <v>93</v>
      </c>
      <c r="F36" s="8" t="str">
        <f t="shared" si="1"/>
        <v>A</v>
      </c>
      <c r="G36" s="8" t="str">
        <f t="shared" si="2"/>
        <v xml:space="preserve">Memiliki kemampuan pemahanan  QS Yunus 41-42 Almaidah 32 tg  Toleransi, Iman Kepada Rasul Allah, Khotbah,Tablegh,Dakwah, Hormad pada orang tua dan guru, Perkembangan Islam pada masa Moderen, </v>
      </c>
      <c r="H36" s="47">
        <f t="shared" si="3"/>
        <v>94</v>
      </c>
      <c r="I36" s="8" t="str">
        <f t="shared" si="4"/>
        <v>A</v>
      </c>
      <c r="J36" s="8" t="str">
        <f t="shared" si="5"/>
        <v xml:space="preserve">Memiliki keterampilan  Mencari Tajwid QS Yunus QS,Almaidah, Menybtkan jumlah Rasul yg wajib diimani, Membuat contoh Khotbah Jum ad, Membuat contoh ,kisah anak Sholeh, Mencari Tokoh islam,bidang IPTEK,Budaya, </v>
      </c>
      <c r="K36" s="13"/>
      <c r="L36" s="41">
        <f t="shared" si="6"/>
        <v>93</v>
      </c>
      <c r="M36" s="41">
        <f t="shared" si="7"/>
        <v>88</v>
      </c>
      <c r="O36" s="41">
        <v>95</v>
      </c>
      <c r="P36" s="41">
        <v>95</v>
      </c>
      <c r="Q36" s="42"/>
      <c r="R36" s="41">
        <v>90</v>
      </c>
      <c r="S36" s="41"/>
      <c r="T36" s="42"/>
      <c r="U36" s="41">
        <v>95</v>
      </c>
      <c r="V36" s="41"/>
      <c r="W36" s="42"/>
      <c r="X36" s="41"/>
      <c r="Y36" s="41"/>
      <c r="Z36" s="42">
        <v>90</v>
      </c>
      <c r="AA36" s="41"/>
      <c r="AB36" s="41"/>
      <c r="AC36" s="42"/>
      <c r="AD36" s="42">
        <f t="shared" si="8"/>
        <v>93</v>
      </c>
      <c r="AE36" s="41">
        <v>95</v>
      </c>
      <c r="AF36" s="52">
        <v>90</v>
      </c>
      <c r="AG36" s="42"/>
      <c r="AH36" s="41"/>
      <c r="AI36" s="41"/>
      <c r="AJ36" s="42">
        <v>100</v>
      </c>
      <c r="AK36" s="41">
        <v>90</v>
      </c>
      <c r="AL36" s="41"/>
      <c r="AM36" s="42">
        <v>90</v>
      </c>
      <c r="AN36" s="41"/>
      <c r="AO36" s="41"/>
      <c r="AP36" s="42"/>
      <c r="AQ36" s="41"/>
      <c r="AR36" s="41"/>
      <c r="AS36" s="42"/>
      <c r="AT36" s="41">
        <v>88</v>
      </c>
      <c r="AU36" s="43">
        <f t="shared" si="9"/>
        <v>92.545454545454547</v>
      </c>
      <c r="AV36" s="44">
        <f t="shared" si="10"/>
        <v>93</v>
      </c>
      <c r="AW36" s="45"/>
      <c r="AX36" s="41">
        <v>95</v>
      </c>
      <c r="AY36" s="52">
        <v>95</v>
      </c>
      <c r="AZ36" s="42"/>
      <c r="BA36" s="41"/>
      <c r="BB36" s="41"/>
      <c r="BC36" s="42">
        <v>95</v>
      </c>
      <c r="BD36" s="41"/>
      <c r="BE36" s="41"/>
      <c r="BF36" s="42">
        <v>100</v>
      </c>
      <c r="BG36" s="41"/>
      <c r="BH36" s="41"/>
      <c r="BI36" s="42"/>
      <c r="BJ36" s="41"/>
      <c r="BK36" s="41"/>
      <c r="BL36" s="42"/>
      <c r="BM36" s="42">
        <f t="shared" si="11"/>
        <v>95</v>
      </c>
      <c r="BN36" s="42">
        <f t="shared" si="12"/>
        <v>95</v>
      </c>
      <c r="BO36" s="42">
        <f t="shared" si="13"/>
        <v>100</v>
      </c>
      <c r="BP36" s="42" t="str">
        <f t="shared" si="14"/>
        <v/>
      </c>
      <c r="BQ36" s="42" t="str">
        <f t="shared" si="15"/>
        <v/>
      </c>
      <c r="BR36" s="42">
        <f t="shared" si="16"/>
        <v>97</v>
      </c>
      <c r="BS36" s="41"/>
      <c r="BT36" s="52">
        <v>90</v>
      </c>
      <c r="BU36" s="42"/>
      <c r="BV36" s="41"/>
      <c r="BW36" s="41"/>
      <c r="BX36" s="42">
        <v>95</v>
      </c>
      <c r="BY36" s="52">
        <v>95</v>
      </c>
      <c r="BZ36" s="41"/>
      <c r="CA36" s="42"/>
      <c r="CB36" s="41"/>
      <c r="CC36" s="41"/>
      <c r="CD36" s="42"/>
      <c r="CE36" s="41"/>
      <c r="CF36" s="41"/>
      <c r="CG36" s="42"/>
      <c r="CH36" s="42">
        <f t="shared" si="17"/>
        <v>90</v>
      </c>
      <c r="CI36" s="42">
        <f t="shared" si="18"/>
        <v>95</v>
      </c>
      <c r="CJ36" s="42">
        <f t="shared" si="19"/>
        <v>95</v>
      </c>
      <c r="CK36" s="42" t="str">
        <f t="shared" si="20"/>
        <v/>
      </c>
      <c r="CL36" s="42" t="str">
        <f t="shared" si="21"/>
        <v/>
      </c>
      <c r="CM36" s="43">
        <f t="shared" si="22"/>
        <v>94.25</v>
      </c>
      <c r="CN36" s="44">
        <f t="shared" si="23"/>
        <v>94</v>
      </c>
      <c r="CO36" s="45"/>
      <c r="CP36" s="52">
        <v>11</v>
      </c>
      <c r="CQ36" s="46" t="str">
        <f t="shared" si="24"/>
        <v xml:space="preserve">Memiliki kemampuan pemahanan  QS Yunus 41-42 Almaidah 32 tg  Toleransi, Iman Kepada Rasul Allah, Khotbah,Tablegh,Dakwah, Hormad pada orang tua dan guru, Perkembangan Islam pada masa Moderen, </v>
      </c>
      <c r="CR36" s="45"/>
      <c r="CS36" s="52">
        <v>11</v>
      </c>
      <c r="CT36" s="46" t="str">
        <f t="shared" si="25"/>
        <v xml:space="preserve">Memiliki keterampilan  Mencari Tajwid QS Yunus QS,Almaidah, Menybtkan jumlah Rasul yg wajib diimani, Membuat contoh Khotbah Jum ad, Membuat contoh ,kisah anak Sholeh, Mencari Tokoh islam,bidang IPTEK,Budaya, </v>
      </c>
    </row>
    <row r="37" spans="1:110" x14ac:dyDescent="0.25">
      <c r="A37" s="8">
        <v>27</v>
      </c>
      <c r="B37" s="8">
        <v>70013</v>
      </c>
      <c r="C37" s="8" t="s">
        <v>115</v>
      </c>
      <c r="E37" s="47">
        <f t="shared" si="0"/>
        <v>93</v>
      </c>
      <c r="F37" s="8" t="str">
        <f t="shared" si="1"/>
        <v>A</v>
      </c>
      <c r="G37" s="8" t="str">
        <f t="shared" si="2"/>
        <v xml:space="preserve">Memiliki kemampuan pemahanan  QS Yunus 41-42 Almaidah 32 tg  Toleransi, Iman Kepada Rasul Allah, Khotbah,Tablegh,Dakwah, Hormad pada orang tua dan guru, Perkembangan Islam pada masa Moderen, </v>
      </c>
      <c r="H37" s="47">
        <f t="shared" si="3"/>
        <v>94</v>
      </c>
      <c r="I37" s="8" t="str">
        <f t="shared" si="4"/>
        <v>A</v>
      </c>
      <c r="J37" s="8" t="str">
        <f t="shared" si="5"/>
        <v xml:space="preserve">Memiliki keterampilan  Mencari Tajwid QS Yunus QS,Almaidah, Menybtkan jumlah Rasul yg wajib diimani, Membuat contoh Khotbah Jum ad, Membuat contoh ,kisah anak Sholeh, Mencari Tokoh islam,bidang IPTEK,Budaya, </v>
      </c>
      <c r="K37" s="13"/>
      <c r="L37" s="41">
        <f t="shared" si="6"/>
        <v>94</v>
      </c>
      <c r="M37" s="41">
        <f t="shared" si="7"/>
        <v>78</v>
      </c>
      <c r="O37" s="41">
        <v>95</v>
      </c>
      <c r="P37" s="41">
        <v>90</v>
      </c>
      <c r="Q37" s="42"/>
      <c r="R37" s="41">
        <v>90</v>
      </c>
      <c r="S37" s="41"/>
      <c r="T37" s="42"/>
      <c r="U37" s="41">
        <v>95</v>
      </c>
      <c r="V37" s="41"/>
      <c r="W37" s="42"/>
      <c r="X37" s="41"/>
      <c r="Y37" s="41"/>
      <c r="Z37" s="42">
        <v>100</v>
      </c>
      <c r="AA37" s="41"/>
      <c r="AB37" s="41"/>
      <c r="AC37" s="42"/>
      <c r="AD37" s="42">
        <f t="shared" si="8"/>
        <v>94</v>
      </c>
      <c r="AE37" s="41">
        <v>95</v>
      </c>
      <c r="AF37" s="52">
        <v>90</v>
      </c>
      <c r="AG37" s="42"/>
      <c r="AH37" s="41"/>
      <c r="AI37" s="41"/>
      <c r="AJ37" s="42">
        <v>100</v>
      </c>
      <c r="AK37" s="41">
        <v>95</v>
      </c>
      <c r="AL37" s="41"/>
      <c r="AM37" s="42">
        <v>90</v>
      </c>
      <c r="AN37" s="41"/>
      <c r="AO37" s="41"/>
      <c r="AP37" s="42"/>
      <c r="AQ37" s="41"/>
      <c r="AR37" s="41"/>
      <c r="AS37" s="42"/>
      <c r="AT37" s="41">
        <v>78</v>
      </c>
      <c r="AU37" s="43">
        <f t="shared" si="9"/>
        <v>92.545454545454547</v>
      </c>
      <c r="AV37" s="44">
        <f t="shared" si="10"/>
        <v>93</v>
      </c>
      <c r="AW37" s="45"/>
      <c r="AX37" s="41">
        <v>95</v>
      </c>
      <c r="AY37" s="52">
        <v>90</v>
      </c>
      <c r="AZ37" s="42"/>
      <c r="BA37" s="41"/>
      <c r="BB37" s="41"/>
      <c r="BC37" s="42">
        <v>95</v>
      </c>
      <c r="BD37" s="41"/>
      <c r="BE37" s="41"/>
      <c r="BF37" s="42">
        <v>100</v>
      </c>
      <c r="BG37" s="41"/>
      <c r="BH37" s="41"/>
      <c r="BI37" s="42"/>
      <c r="BJ37" s="41"/>
      <c r="BK37" s="41"/>
      <c r="BL37" s="42"/>
      <c r="BM37" s="42">
        <f t="shared" si="11"/>
        <v>95</v>
      </c>
      <c r="BN37" s="42">
        <f t="shared" si="12"/>
        <v>95</v>
      </c>
      <c r="BO37" s="42">
        <f t="shared" si="13"/>
        <v>100</v>
      </c>
      <c r="BP37" s="42" t="str">
        <f t="shared" si="14"/>
        <v/>
      </c>
      <c r="BQ37" s="42" t="str">
        <f t="shared" si="15"/>
        <v/>
      </c>
      <c r="BR37" s="42">
        <f t="shared" si="16"/>
        <v>97</v>
      </c>
      <c r="BS37" s="41"/>
      <c r="BT37" s="52">
        <v>90</v>
      </c>
      <c r="BU37" s="42"/>
      <c r="BV37" s="41"/>
      <c r="BW37" s="41"/>
      <c r="BX37" s="42">
        <v>95</v>
      </c>
      <c r="BY37" s="52">
        <v>95</v>
      </c>
      <c r="BZ37" s="41"/>
      <c r="CA37" s="42"/>
      <c r="CB37" s="41"/>
      <c r="CC37" s="41"/>
      <c r="CD37" s="42"/>
      <c r="CE37" s="41"/>
      <c r="CF37" s="41"/>
      <c r="CG37" s="42"/>
      <c r="CH37" s="42">
        <f t="shared" si="17"/>
        <v>90</v>
      </c>
      <c r="CI37" s="42">
        <f t="shared" si="18"/>
        <v>95</v>
      </c>
      <c r="CJ37" s="42">
        <f t="shared" si="19"/>
        <v>95</v>
      </c>
      <c r="CK37" s="42" t="str">
        <f t="shared" si="20"/>
        <v/>
      </c>
      <c r="CL37" s="42" t="str">
        <f t="shared" si="21"/>
        <v/>
      </c>
      <c r="CM37" s="43">
        <f t="shared" si="22"/>
        <v>94.25</v>
      </c>
      <c r="CN37" s="44">
        <f t="shared" si="23"/>
        <v>94</v>
      </c>
      <c r="CO37" s="45"/>
      <c r="CP37" s="52">
        <v>11</v>
      </c>
      <c r="CQ37" s="46" t="str">
        <f t="shared" si="24"/>
        <v xml:space="preserve">Memiliki kemampuan pemahanan  QS Yunus 41-42 Almaidah 32 tg  Toleransi, Iman Kepada Rasul Allah, Khotbah,Tablegh,Dakwah, Hormad pada orang tua dan guru, Perkembangan Islam pada masa Moderen, </v>
      </c>
      <c r="CR37" s="45"/>
      <c r="CS37" s="52">
        <v>11</v>
      </c>
      <c r="CT37" s="46" t="str">
        <f t="shared" si="25"/>
        <v xml:space="preserve">Memiliki keterampilan  Mencari Tajwid QS Yunus QS,Almaidah, Menybtkan jumlah Rasul yg wajib diimani, Membuat contoh Khotbah Jum ad, Membuat contoh ,kisah anak Sholeh, Mencari Tokoh islam,bidang IPTEK,Budaya, </v>
      </c>
    </row>
    <row r="38" spans="1:110" x14ac:dyDescent="0.25">
      <c r="A38" s="8">
        <v>28</v>
      </c>
      <c r="B38" s="8">
        <v>70028</v>
      </c>
      <c r="C38" s="8" t="s">
        <v>116</v>
      </c>
      <c r="E38" s="47">
        <f t="shared" si="0"/>
        <v>88</v>
      </c>
      <c r="F38" s="8" t="str">
        <f t="shared" si="1"/>
        <v>B</v>
      </c>
      <c r="G38" s="8" t="str">
        <f t="shared" si="2"/>
        <v xml:space="preserve">Memiliki kemampuan pemahanan  QS Yunus 41-42 Almaidah 32 tg  Toleransi, Iman Kepada Rasul Allah, Khotbah,Tablegh,Dakwah, Hormad pada orang tua dan guru, Perkembangan Islam pada masa Moderen, </v>
      </c>
      <c r="H38" s="47">
        <f t="shared" si="3"/>
        <v>93</v>
      </c>
      <c r="I38" s="8" t="str">
        <f t="shared" si="4"/>
        <v>A</v>
      </c>
      <c r="J38" s="8" t="str">
        <f t="shared" si="5"/>
        <v xml:space="preserve">Memiliki keterampilan  Mencari Tajwid QS Yunus QS,Almaidah, Menybtkan jumlah Rasul yg wajib diimani, Membuat contoh Khotbah Jum ad, Membuat contoh ,kisah anak Sholeh, Mencari Tokoh islam,bidang IPTEK,Budaya, </v>
      </c>
      <c r="K38" s="13"/>
      <c r="L38" s="41">
        <f t="shared" si="6"/>
        <v>89</v>
      </c>
      <c r="M38" s="41">
        <f t="shared" si="7"/>
        <v>81</v>
      </c>
      <c r="O38" s="41">
        <v>80</v>
      </c>
      <c r="P38" s="41">
        <v>90</v>
      </c>
      <c r="Q38" s="42"/>
      <c r="R38" s="41">
        <v>95</v>
      </c>
      <c r="S38" s="41"/>
      <c r="T38" s="42"/>
      <c r="U38" s="41">
        <v>95</v>
      </c>
      <c r="V38" s="41"/>
      <c r="W38" s="42"/>
      <c r="X38" s="41"/>
      <c r="Y38" s="41"/>
      <c r="Z38" s="42">
        <v>85</v>
      </c>
      <c r="AA38" s="41"/>
      <c r="AB38" s="41"/>
      <c r="AC38" s="42"/>
      <c r="AD38" s="42">
        <f t="shared" si="8"/>
        <v>89</v>
      </c>
      <c r="AE38" s="41">
        <v>90</v>
      </c>
      <c r="AF38" s="52">
        <v>90</v>
      </c>
      <c r="AG38" s="42"/>
      <c r="AH38" s="41"/>
      <c r="AI38" s="41"/>
      <c r="AJ38" s="42">
        <v>90</v>
      </c>
      <c r="AK38" s="41">
        <v>85</v>
      </c>
      <c r="AL38" s="41"/>
      <c r="AM38" s="42">
        <v>90</v>
      </c>
      <c r="AN38" s="41"/>
      <c r="AO38" s="41"/>
      <c r="AP38" s="42"/>
      <c r="AQ38" s="41"/>
      <c r="AR38" s="41"/>
      <c r="AS38" s="42"/>
      <c r="AT38" s="41">
        <v>81</v>
      </c>
      <c r="AU38" s="43">
        <f t="shared" si="9"/>
        <v>88.272727272727266</v>
      </c>
      <c r="AV38" s="44">
        <f t="shared" si="10"/>
        <v>88</v>
      </c>
      <c r="AW38" s="45"/>
      <c r="AX38" s="41">
        <v>95</v>
      </c>
      <c r="AY38" s="52">
        <v>90</v>
      </c>
      <c r="AZ38" s="42"/>
      <c r="BA38" s="41"/>
      <c r="BB38" s="41"/>
      <c r="BC38" s="42">
        <v>90</v>
      </c>
      <c r="BD38" s="41"/>
      <c r="BE38" s="41"/>
      <c r="BF38" s="42">
        <v>100</v>
      </c>
      <c r="BG38" s="41"/>
      <c r="BH38" s="41"/>
      <c r="BI38" s="42"/>
      <c r="BJ38" s="41"/>
      <c r="BK38" s="41"/>
      <c r="BL38" s="42"/>
      <c r="BM38" s="42">
        <f t="shared" si="11"/>
        <v>95</v>
      </c>
      <c r="BN38" s="42">
        <f t="shared" si="12"/>
        <v>90</v>
      </c>
      <c r="BO38" s="42">
        <f t="shared" si="13"/>
        <v>100</v>
      </c>
      <c r="BP38" s="42" t="str">
        <f t="shared" si="14"/>
        <v/>
      </c>
      <c r="BQ38" s="42" t="str">
        <f t="shared" si="15"/>
        <v/>
      </c>
      <c r="BR38" s="42">
        <f t="shared" si="16"/>
        <v>95</v>
      </c>
      <c r="BS38" s="41"/>
      <c r="BT38" s="52">
        <v>90</v>
      </c>
      <c r="BU38" s="42"/>
      <c r="BV38" s="41"/>
      <c r="BW38" s="41"/>
      <c r="BX38" s="42">
        <v>90</v>
      </c>
      <c r="BY38" s="52">
        <v>95</v>
      </c>
      <c r="BZ38" s="41"/>
      <c r="CA38" s="42"/>
      <c r="CB38" s="41"/>
      <c r="CC38" s="41"/>
      <c r="CD38" s="42"/>
      <c r="CE38" s="41"/>
      <c r="CF38" s="41"/>
      <c r="CG38" s="42"/>
      <c r="CH38" s="42">
        <f t="shared" si="17"/>
        <v>90</v>
      </c>
      <c r="CI38" s="42">
        <f t="shared" si="18"/>
        <v>90</v>
      </c>
      <c r="CJ38" s="42">
        <f t="shared" si="19"/>
        <v>95</v>
      </c>
      <c r="CK38" s="42" t="str">
        <f t="shared" si="20"/>
        <v/>
      </c>
      <c r="CL38" s="42" t="str">
        <f t="shared" si="21"/>
        <v/>
      </c>
      <c r="CM38" s="43">
        <f t="shared" si="22"/>
        <v>92.5</v>
      </c>
      <c r="CN38" s="44">
        <f t="shared" si="23"/>
        <v>93</v>
      </c>
      <c r="CO38" s="45"/>
      <c r="CP38" s="52">
        <v>11</v>
      </c>
      <c r="CQ38" s="46" t="str">
        <f t="shared" si="24"/>
        <v xml:space="preserve">Memiliki kemampuan pemahanan  QS Yunus 41-42 Almaidah 32 tg  Toleransi, Iman Kepada Rasul Allah, Khotbah,Tablegh,Dakwah, Hormad pada orang tua dan guru, Perkembangan Islam pada masa Moderen, </v>
      </c>
      <c r="CR38" s="45"/>
      <c r="CS38" s="52">
        <v>11</v>
      </c>
      <c r="CT38" s="46" t="str">
        <f t="shared" si="25"/>
        <v xml:space="preserve">Memiliki keterampilan  Mencari Tajwid QS Yunus QS,Almaidah, Menybtkan jumlah Rasul yg wajib diimani, Membuat contoh Khotbah Jum ad, Membuat contoh ,kisah anak Sholeh, Mencari Tokoh islam,bidang IPTEK,Budaya, </v>
      </c>
    </row>
    <row r="39" spans="1:110" x14ac:dyDescent="0.25">
      <c r="A39" s="8">
        <v>29</v>
      </c>
      <c r="B39" s="8">
        <v>70043</v>
      </c>
      <c r="C39" s="8" t="s">
        <v>117</v>
      </c>
      <c r="E39" s="47">
        <f t="shared" si="0"/>
        <v>92</v>
      </c>
      <c r="F39" s="8" t="str">
        <f t="shared" si="1"/>
        <v>A</v>
      </c>
      <c r="G39" s="8" t="str">
        <f t="shared" si="2"/>
        <v xml:space="preserve">Memiliki kemampuan pemahanan  QS Yunus 41-42 Almaidah 32 tg  Toleransi, Iman Kepada Rasul Allah, Khotbah,Tablegh,Dakwah, Hormad pada orang tua dan guru, Perkembangan Islam pada masa Moderen, </v>
      </c>
      <c r="H39" s="47">
        <f t="shared" si="3"/>
        <v>93</v>
      </c>
      <c r="I39" s="8" t="str">
        <f t="shared" si="4"/>
        <v>A</v>
      </c>
      <c r="J39" s="8" t="str">
        <f t="shared" si="5"/>
        <v xml:space="preserve">Memiliki keterampilan  Mencari Tajwid QS Yunus QS,Almaidah, Menybtkan jumlah Rasul yg wajib diimani, Membuat contoh Khotbah Jum ad, Membuat contoh ,kisah anak Sholeh, Mencari Tokoh islam,bidang IPTEK,Budaya, </v>
      </c>
      <c r="K39" s="13"/>
      <c r="L39" s="41">
        <f t="shared" si="6"/>
        <v>94</v>
      </c>
      <c r="M39" s="41">
        <f t="shared" si="7"/>
        <v>78</v>
      </c>
      <c r="O39" s="41">
        <v>90</v>
      </c>
      <c r="P39" s="41">
        <v>90</v>
      </c>
      <c r="Q39" s="42"/>
      <c r="R39" s="41">
        <v>95</v>
      </c>
      <c r="S39" s="41"/>
      <c r="T39" s="42"/>
      <c r="U39" s="41">
        <v>95</v>
      </c>
      <c r="V39" s="41"/>
      <c r="W39" s="42"/>
      <c r="X39" s="41"/>
      <c r="Y39" s="41"/>
      <c r="Z39" s="42">
        <v>100</v>
      </c>
      <c r="AA39" s="41"/>
      <c r="AB39" s="41"/>
      <c r="AC39" s="42"/>
      <c r="AD39" s="42">
        <f t="shared" si="8"/>
        <v>94</v>
      </c>
      <c r="AE39" s="41">
        <v>90</v>
      </c>
      <c r="AF39" s="52">
        <v>90</v>
      </c>
      <c r="AG39" s="42"/>
      <c r="AH39" s="41"/>
      <c r="AI39" s="41"/>
      <c r="AJ39" s="42">
        <v>95</v>
      </c>
      <c r="AK39" s="41">
        <v>90</v>
      </c>
      <c r="AL39" s="41"/>
      <c r="AM39" s="42">
        <v>95</v>
      </c>
      <c r="AN39" s="41"/>
      <c r="AO39" s="41"/>
      <c r="AP39" s="42"/>
      <c r="AQ39" s="41"/>
      <c r="AR39" s="41"/>
      <c r="AS39" s="42"/>
      <c r="AT39" s="41">
        <v>78</v>
      </c>
      <c r="AU39" s="43">
        <f t="shared" si="9"/>
        <v>91.63636363636364</v>
      </c>
      <c r="AV39" s="44">
        <f t="shared" si="10"/>
        <v>92</v>
      </c>
      <c r="AW39" s="45"/>
      <c r="AX39" s="41">
        <v>90</v>
      </c>
      <c r="AY39" s="52">
        <v>90</v>
      </c>
      <c r="AZ39" s="42"/>
      <c r="BA39" s="41"/>
      <c r="BB39" s="41"/>
      <c r="BC39" s="42">
        <v>90</v>
      </c>
      <c r="BD39" s="41"/>
      <c r="BE39" s="41"/>
      <c r="BF39" s="42">
        <v>100</v>
      </c>
      <c r="BG39" s="41"/>
      <c r="BH39" s="41"/>
      <c r="BI39" s="42"/>
      <c r="BJ39" s="41"/>
      <c r="BK39" s="41"/>
      <c r="BL39" s="42"/>
      <c r="BM39" s="42">
        <f t="shared" si="11"/>
        <v>90</v>
      </c>
      <c r="BN39" s="42">
        <f t="shared" si="12"/>
        <v>90</v>
      </c>
      <c r="BO39" s="42">
        <f t="shared" si="13"/>
        <v>100</v>
      </c>
      <c r="BP39" s="42" t="str">
        <f t="shared" si="14"/>
        <v/>
      </c>
      <c r="BQ39" s="42" t="str">
        <f t="shared" si="15"/>
        <v/>
      </c>
      <c r="BR39" s="42">
        <f t="shared" si="16"/>
        <v>93</v>
      </c>
      <c r="BS39" s="41"/>
      <c r="BT39" s="52">
        <v>90</v>
      </c>
      <c r="BU39" s="42"/>
      <c r="BV39" s="41"/>
      <c r="BW39" s="41"/>
      <c r="BX39" s="42">
        <v>95</v>
      </c>
      <c r="BY39" s="52">
        <v>95</v>
      </c>
      <c r="BZ39" s="41"/>
      <c r="CA39" s="42"/>
      <c r="CB39" s="41"/>
      <c r="CC39" s="41"/>
      <c r="CD39" s="42"/>
      <c r="CE39" s="41"/>
      <c r="CF39" s="41"/>
      <c r="CG39" s="42"/>
      <c r="CH39" s="42">
        <f t="shared" si="17"/>
        <v>90</v>
      </c>
      <c r="CI39" s="42">
        <f t="shared" si="18"/>
        <v>95</v>
      </c>
      <c r="CJ39" s="42">
        <f t="shared" si="19"/>
        <v>95</v>
      </c>
      <c r="CK39" s="42" t="str">
        <f t="shared" si="20"/>
        <v/>
      </c>
      <c r="CL39" s="42" t="str">
        <f t="shared" si="21"/>
        <v/>
      </c>
      <c r="CM39" s="43">
        <f t="shared" si="22"/>
        <v>93.25</v>
      </c>
      <c r="CN39" s="44">
        <f t="shared" si="23"/>
        <v>93</v>
      </c>
      <c r="CO39" s="45"/>
      <c r="CP39" s="52">
        <v>11</v>
      </c>
      <c r="CQ39" s="46" t="str">
        <f t="shared" si="24"/>
        <v xml:space="preserve">Memiliki kemampuan pemahanan  QS Yunus 41-42 Almaidah 32 tg  Toleransi, Iman Kepada Rasul Allah, Khotbah,Tablegh,Dakwah, Hormad pada orang tua dan guru, Perkembangan Islam pada masa Moderen, </v>
      </c>
      <c r="CR39" s="45"/>
      <c r="CS39" s="52">
        <v>11</v>
      </c>
      <c r="CT39" s="46" t="str">
        <f t="shared" si="25"/>
        <v xml:space="preserve">Memiliki keterampilan  Mencari Tajwid QS Yunus QS,Almaidah, Menybtkan jumlah Rasul yg wajib diimani, Membuat contoh Khotbah Jum ad, Membuat contoh ,kisah anak Sholeh, Mencari Tokoh islam,bidang IPTEK,Budaya, </v>
      </c>
    </row>
    <row r="40" spans="1:110" x14ac:dyDescent="0.25">
      <c r="A40" s="8">
        <v>30</v>
      </c>
      <c r="B40" s="8">
        <v>70058</v>
      </c>
      <c r="C40" s="8" t="s">
        <v>118</v>
      </c>
      <c r="E40" s="47">
        <f t="shared" si="0"/>
        <v>92</v>
      </c>
      <c r="F40" s="8" t="str">
        <f t="shared" si="1"/>
        <v>A</v>
      </c>
      <c r="G40" s="8" t="str">
        <f t="shared" si="2"/>
        <v xml:space="preserve">Memiliki kemampuan pemahanan  QS Yunus 41-42 Almaidah 32 tg  Toleransi, Iman Kepada Rasul Allah, Khotbah,Tablegh,Dakwah, Hormad pada orang tua dan guru, Perkembangan Islam pada masa Moderen, </v>
      </c>
      <c r="H40" s="47">
        <f t="shared" si="3"/>
        <v>94</v>
      </c>
      <c r="I40" s="8" t="str">
        <f t="shared" si="4"/>
        <v>A</v>
      </c>
      <c r="J40" s="8" t="str">
        <f t="shared" si="5"/>
        <v xml:space="preserve">Memiliki keterampilan  Mencari Tajwid QS Yunus QS,Almaidah, Menybtkan jumlah Rasul yg wajib diimani, Membuat contoh Khotbah Jum ad, Membuat contoh ,kisah anak Sholeh, Mencari Tokoh islam,bidang IPTEK,Budaya, </v>
      </c>
      <c r="K40" s="13"/>
      <c r="L40" s="41">
        <f t="shared" si="6"/>
        <v>91</v>
      </c>
      <c r="M40" s="41">
        <f t="shared" si="7"/>
        <v>72</v>
      </c>
      <c r="O40" s="41">
        <v>80</v>
      </c>
      <c r="P40" s="41">
        <v>85</v>
      </c>
      <c r="Q40" s="42"/>
      <c r="R40" s="41">
        <v>100</v>
      </c>
      <c r="S40" s="41"/>
      <c r="T40" s="42"/>
      <c r="U40" s="41">
        <v>95</v>
      </c>
      <c r="V40" s="41"/>
      <c r="W40" s="42"/>
      <c r="X40" s="41"/>
      <c r="Y40" s="41"/>
      <c r="Z40" s="42">
        <v>95</v>
      </c>
      <c r="AA40" s="41"/>
      <c r="AB40" s="41"/>
      <c r="AC40" s="42"/>
      <c r="AD40" s="42">
        <f t="shared" si="8"/>
        <v>91</v>
      </c>
      <c r="AE40" s="41">
        <v>95</v>
      </c>
      <c r="AF40" s="52">
        <v>95</v>
      </c>
      <c r="AG40" s="42"/>
      <c r="AH40" s="41"/>
      <c r="AI40" s="41"/>
      <c r="AJ40" s="42">
        <v>100</v>
      </c>
      <c r="AK40" s="41">
        <v>95</v>
      </c>
      <c r="AL40" s="41"/>
      <c r="AM40" s="42">
        <v>95</v>
      </c>
      <c r="AN40" s="41"/>
      <c r="AO40" s="41"/>
      <c r="AP40" s="42"/>
      <c r="AQ40" s="41"/>
      <c r="AR40" s="41"/>
      <c r="AS40" s="42"/>
      <c r="AT40" s="41">
        <v>72</v>
      </c>
      <c r="AU40" s="43">
        <f t="shared" si="9"/>
        <v>91.545454545454547</v>
      </c>
      <c r="AV40" s="44">
        <f t="shared" si="10"/>
        <v>92</v>
      </c>
      <c r="AW40" s="45"/>
      <c r="AX40" s="41">
        <v>95</v>
      </c>
      <c r="AY40" s="52">
        <v>90</v>
      </c>
      <c r="AZ40" s="42"/>
      <c r="BA40" s="41"/>
      <c r="BB40" s="41"/>
      <c r="BC40" s="42">
        <v>95</v>
      </c>
      <c r="BD40" s="41"/>
      <c r="BE40" s="41"/>
      <c r="BF40" s="42">
        <v>100</v>
      </c>
      <c r="BG40" s="41"/>
      <c r="BH40" s="41"/>
      <c r="BI40" s="42"/>
      <c r="BJ40" s="41"/>
      <c r="BK40" s="41"/>
      <c r="BL40" s="42"/>
      <c r="BM40" s="42">
        <f t="shared" si="11"/>
        <v>95</v>
      </c>
      <c r="BN40" s="42">
        <f t="shared" si="12"/>
        <v>95</v>
      </c>
      <c r="BO40" s="42">
        <f t="shared" si="13"/>
        <v>100</v>
      </c>
      <c r="BP40" s="42" t="str">
        <f t="shared" si="14"/>
        <v/>
      </c>
      <c r="BQ40" s="42" t="str">
        <f t="shared" si="15"/>
        <v/>
      </c>
      <c r="BR40" s="42">
        <f t="shared" si="16"/>
        <v>97</v>
      </c>
      <c r="BS40" s="41"/>
      <c r="BT40" s="52">
        <v>90</v>
      </c>
      <c r="BU40" s="42"/>
      <c r="BV40" s="41"/>
      <c r="BW40" s="41"/>
      <c r="BX40" s="42">
        <v>95</v>
      </c>
      <c r="BY40" s="52">
        <v>95</v>
      </c>
      <c r="BZ40" s="41"/>
      <c r="CA40" s="42"/>
      <c r="CB40" s="41"/>
      <c r="CC40" s="41"/>
      <c r="CD40" s="42"/>
      <c r="CE40" s="41"/>
      <c r="CF40" s="41"/>
      <c r="CG40" s="42"/>
      <c r="CH40" s="42">
        <f t="shared" si="17"/>
        <v>90</v>
      </c>
      <c r="CI40" s="42">
        <f t="shared" si="18"/>
        <v>95</v>
      </c>
      <c r="CJ40" s="42">
        <f t="shared" si="19"/>
        <v>95</v>
      </c>
      <c r="CK40" s="42" t="str">
        <f t="shared" si="20"/>
        <v/>
      </c>
      <c r="CL40" s="42" t="str">
        <f t="shared" si="21"/>
        <v/>
      </c>
      <c r="CM40" s="43">
        <f t="shared" si="22"/>
        <v>94.25</v>
      </c>
      <c r="CN40" s="44">
        <f t="shared" si="23"/>
        <v>94</v>
      </c>
      <c r="CO40" s="45"/>
      <c r="CP40" s="52">
        <v>11</v>
      </c>
      <c r="CQ40" s="46" t="str">
        <f t="shared" si="24"/>
        <v xml:space="preserve">Memiliki kemampuan pemahanan  QS Yunus 41-42 Almaidah 32 tg  Toleransi, Iman Kepada Rasul Allah, Khotbah,Tablegh,Dakwah, Hormad pada orang tua dan guru, Perkembangan Islam pada masa Moderen, </v>
      </c>
      <c r="CR40" s="45"/>
      <c r="CS40" s="52">
        <v>11</v>
      </c>
      <c r="CT40" s="46" t="str">
        <f t="shared" si="25"/>
        <v xml:space="preserve">Memiliki keterampilan  Mencari Tajwid QS Yunus QS,Almaidah, Menybtkan jumlah Rasul yg wajib diimani, Membuat contoh Khotbah Jum ad, Membuat contoh ,kisah anak Sholeh, Mencari Tokoh islam,bidang IPTEK,Budaya, </v>
      </c>
    </row>
    <row r="41" spans="1:110" x14ac:dyDescent="0.25">
      <c r="A41" s="8">
        <v>31</v>
      </c>
      <c r="B41" s="8">
        <v>70073</v>
      </c>
      <c r="C41" s="8" t="s">
        <v>119</v>
      </c>
      <c r="E41" s="47">
        <f t="shared" si="0"/>
        <v>87</v>
      </c>
      <c r="F41" s="8" t="str">
        <f t="shared" si="1"/>
        <v>B</v>
      </c>
      <c r="G41" s="8" t="str">
        <f t="shared" si="2"/>
        <v xml:space="preserve">Memiliki kemampuan pemahanan  QS Yunus 41-42 Almaidah 32 tg  Toleransi, Iman Kepada Rasul Allah, Khotbah,Tablegh,Dakwah, Hormad pada orang tua dan guru, Perkembangan Islam pada masa Moderen, </v>
      </c>
      <c r="H41" s="47">
        <f t="shared" si="3"/>
        <v>91</v>
      </c>
      <c r="I41" s="8" t="str">
        <f t="shared" si="4"/>
        <v>A</v>
      </c>
      <c r="J41" s="8" t="str">
        <f t="shared" si="5"/>
        <v xml:space="preserve">Memiliki keterampilan  Mencari Tajwid QS Yunus QS,Almaidah, Menybtkan jumlah Rasul yg wajib diimani, Membuat contoh Khotbah Jum ad, Membuat contoh ,kisah anak Sholeh, Mencari Tokoh islam,bidang IPTEK,Budaya, </v>
      </c>
      <c r="K41" s="13"/>
      <c r="L41" s="41">
        <f t="shared" si="6"/>
        <v>86</v>
      </c>
      <c r="M41" s="41">
        <f t="shared" si="7"/>
        <v>70</v>
      </c>
      <c r="O41" s="41">
        <v>80</v>
      </c>
      <c r="P41" s="41">
        <v>85</v>
      </c>
      <c r="Q41" s="42"/>
      <c r="R41" s="41">
        <v>85</v>
      </c>
      <c r="S41" s="41"/>
      <c r="T41" s="42"/>
      <c r="U41" s="41">
        <v>90</v>
      </c>
      <c r="V41" s="41"/>
      <c r="W41" s="42"/>
      <c r="X41" s="41"/>
      <c r="Y41" s="41"/>
      <c r="Z41" s="42">
        <v>90</v>
      </c>
      <c r="AA41" s="41"/>
      <c r="AB41" s="41"/>
      <c r="AC41" s="42"/>
      <c r="AD41" s="42">
        <f t="shared" si="8"/>
        <v>86</v>
      </c>
      <c r="AE41" s="41">
        <v>90</v>
      </c>
      <c r="AF41" s="52">
        <v>90</v>
      </c>
      <c r="AG41" s="42"/>
      <c r="AH41" s="41"/>
      <c r="AI41" s="41"/>
      <c r="AJ41" s="42">
        <v>90</v>
      </c>
      <c r="AK41" s="41">
        <v>90</v>
      </c>
      <c r="AL41" s="41"/>
      <c r="AM41" s="42">
        <v>95</v>
      </c>
      <c r="AN41" s="41"/>
      <c r="AO41" s="41"/>
      <c r="AP41" s="42"/>
      <c r="AQ41" s="41"/>
      <c r="AR41" s="41"/>
      <c r="AS41" s="42"/>
      <c r="AT41" s="41">
        <v>70</v>
      </c>
      <c r="AU41" s="43">
        <f t="shared" si="9"/>
        <v>86.818181818181813</v>
      </c>
      <c r="AV41" s="44">
        <f t="shared" si="10"/>
        <v>87</v>
      </c>
      <c r="AW41" s="45"/>
      <c r="AX41" s="41">
        <v>90</v>
      </c>
      <c r="AY41" s="52">
        <v>90</v>
      </c>
      <c r="AZ41" s="42"/>
      <c r="BA41" s="41"/>
      <c r="BB41" s="41"/>
      <c r="BC41" s="42">
        <v>90</v>
      </c>
      <c r="BD41" s="41"/>
      <c r="BE41" s="41"/>
      <c r="BF41" s="42">
        <v>100</v>
      </c>
      <c r="BG41" s="41"/>
      <c r="BH41" s="41"/>
      <c r="BI41" s="42"/>
      <c r="BJ41" s="41"/>
      <c r="BK41" s="41"/>
      <c r="BL41" s="42"/>
      <c r="BM41" s="42">
        <f t="shared" si="11"/>
        <v>90</v>
      </c>
      <c r="BN41" s="42">
        <f t="shared" si="12"/>
        <v>90</v>
      </c>
      <c r="BO41" s="42">
        <f t="shared" si="13"/>
        <v>100</v>
      </c>
      <c r="BP41" s="42" t="str">
        <f t="shared" si="14"/>
        <v/>
      </c>
      <c r="BQ41" s="42" t="str">
        <f t="shared" si="15"/>
        <v/>
      </c>
      <c r="BR41" s="42">
        <f t="shared" si="16"/>
        <v>93</v>
      </c>
      <c r="BS41" s="41"/>
      <c r="BT41" s="52">
        <v>90</v>
      </c>
      <c r="BU41" s="42"/>
      <c r="BV41" s="41"/>
      <c r="BW41" s="41"/>
      <c r="BX41" s="42">
        <v>90</v>
      </c>
      <c r="BY41" s="52">
        <v>90</v>
      </c>
      <c r="BZ41" s="41"/>
      <c r="CA41" s="42"/>
      <c r="CB41" s="41"/>
      <c r="CC41" s="41"/>
      <c r="CD41" s="42"/>
      <c r="CE41" s="41"/>
      <c r="CF41" s="41"/>
      <c r="CG41" s="42"/>
      <c r="CH41" s="42">
        <f t="shared" si="17"/>
        <v>90</v>
      </c>
      <c r="CI41" s="42">
        <f t="shared" si="18"/>
        <v>90</v>
      </c>
      <c r="CJ41" s="42">
        <f t="shared" si="19"/>
        <v>90</v>
      </c>
      <c r="CK41" s="42" t="str">
        <f t="shared" si="20"/>
        <v/>
      </c>
      <c r="CL41" s="42" t="str">
        <f t="shared" si="21"/>
        <v/>
      </c>
      <c r="CM41" s="43">
        <f t="shared" si="22"/>
        <v>90.75</v>
      </c>
      <c r="CN41" s="44">
        <f t="shared" si="23"/>
        <v>91</v>
      </c>
      <c r="CO41" s="45"/>
      <c r="CP41" s="52">
        <v>11</v>
      </c>
      <c r="CQ41" s="46" t="str">
        <f t="shared" si="24"/>
        <v xml:space="preserve">Memiliki kemampuan pemahanan  QS Yunus 41-42 Almaidah 32 tg  Toleransi, Iman Kepada Rasul Allah, Khotbah,Tablegh,Dakwah, Hormad pada orang tua dan guru, Perkembangan Islam pada masa Moderen, </v>
      </c>
      <c r="CR41" s="45"/>
      <c r="CS41" s="52">
        <v>11</v>
      </c>
      <c r="CT41" s="46" t="str">
        <f t="shared" si="25"/>
        <v xml:space="preserve">Memiliki keterampilan  Mencari Tajwid QS Yunus QS,Almaidah, Menybtkan jumlah Rasul yg wajib diimani, Membuat contoh Khotbah Jum ad, Membuat contoh ,kisah anak Sholeh, Mencari Tokoh islam,bidang IPTEK,Budaya, </v>
      </c>
    </row>
    <row r="42" spans="1:110" x14ac:dyDescent="0.25">
      <c r="A42" s="8">
        <v>32</v>
      </c>
      <c r="B42" s="8">
        <v>70088</v>
      </c>
      <c r="C42" s="8" t="s">
        <v>120</v>
      </c>
      <c r="E42" s="47">
        <f t="shared" si="0"/>
        <v>90</v>
      </c>
      <c r="F42" s="8" t="str">
        <f t="shared" si="1"/>
        <v>B</v>
      </c>
      <c r="G42" s="8" t="str">
        <f t="shared" si="2"/>
        <v xml:space="preserve">Memiliki kemampuan pemahanan  QS Yunus 41-42 Almaidah 32 tg  Toleransi, Iman Kepada Rasul Allah, Khotbah,Tablegh,Dakwah, Hormad pada orang tua dan guru, Perkembangan Islam pada masa Moderen, </v>
      </c>
      <c r="H42" s="47">
        <f t="shared" si="3"/>
        <v>93</v>
      </c>
      <c r="I42" s="8" t="str">
        <f t="shared" si="4"/>
        <v>A</v>
      </c>
      <c r="J42" s="8" t="str">
        <f t="shared" si="5"/>
        <v xml:space="preserve">Memiliki keterampilan  Mencari Tajwid QS Yunus QS,Almaidah, Menybtkan jumlah Rasul yg wajib diimani, Membuat contoh Khotbah Jum ad, Membuat contoh ,kisah anak Sholeh, Mencari Tokoh islam,bidang IPTEK,Budaya, </v>
      </c>
      <c r="K42" s="13"/>
      <c r="L42" s="41">
        <f t="shared" si="6"/>
        <v>92</v>
      </c>
      <c r="M42" s="41">
        <f t="shared" si="7"/>
        <v>75</v>
      </c>
      <c r="O42" s="41">
        <v>90</v>
      </c>
      <c r="P42" s="41">
        <v>90</v>
      </c>
      <c r="Q42" s="42"/>
      <c r="R42" s="41">
        <v>95</v>
      </c>
      <c r="S42" s="41"/>
      <c r="T42" s="42"/>
      <c r="U42" s="41">
        <v>95</v>
      </c>
      <c r="V42" s="41"/>
      <c r="W42" s="42"/>
      <c r="X42" s="41"/>
      <c r="Y42" s="41"/>
      <c r="Z42" s="42">
        <v>90</v>
      </c>
      <c r="AA42" s="41"/>
      <c r="AB42" s="41"/>
      <c r="AC42" s="42"/>
      <c r="AD42" s="42">
        <f t="shared" si="8"/>
        <v>92</v>
      </c>
      <c r="AE42" s="41">
        <v>90</v>
      </c>
      <c r="AF42" s="52">
        <v>90</v>
      </c>
      <c r="AG42" s="42"/>
      <c r="AH42" s="41"/>
      <c r="AI42" s="41"/>
      <c r="AJ42" s="42">
        <v>95</v>
      </c>
      <c r="AK42" s="41">
        <v>90</v>
      </c>
      <c r="AL42" s="41"/>
      <c r="AM42" s="42">
        <v>90</v>
      </c>
      <c r="AN42" s="41"/>
      <c r="AO42" s="41"/>
      <c r="AP42" s="42"/>
      <c r="AQ42" s="41"/>
      <c r="AR42" s="41"/>
      <c r="AS42" s="42"/>
      <c r="AT42" s="41">
        <v>75</v>
      </c>
      <c r="AU42" s="43">
        <f t="shared" si="9"/>
        <v>90</v>
      </c>
      <c r="AV42" s="44">
        <f t="shared" si="10"/>
        <v>90</v>
      </c>
      <c r="AW42" s="45"/>
      <c r="AX42" s="41">
        <v>90</v>
      </c>
      <c r="AY42" s="52">
        <v>90</v>
      </c>
      <c r="AZ42" s="42"/>
      <c r="BA42" s="41"/>
      <c r="BB42" s="41"/>
      <c r="BC42" s="42">
        <v>90</v>
      </c>
      <c r="BD42" s="41"/>
      <c r="BE42" s="41"/>
      <c r="BF42" s="42">
        <v>100</v>
      </c>
      <c r="BG42" s="41"/>
      <c r="BH42" s="41"/>
      <c r="BI42" s="42"/>
      <c r="BJ42" s="41"/>
      <c r="BK42" s="41"/>
      <c r="BL42" s="42"/>
      <c r="BM42" s="42">
        <f t="shared" si="11"/>
        <v>90</v>
      </c>
      <c r="BN42" s="42">
        <f t="shared" si="12"/>
        <v>90</v>
      </c>
      <c r="BO42" s="42">
        <f t="shared" si="13"/>
        <v>100</v>
      </c>
      <c r="BP42" s="42" t="str">
        <f t="shared" si="14"/>
        <v/>
      </c>
      <c r="BQ42" s="42" t="str">
        <f t="shared" si="15"/>
        <v/>
      </c>
      <c r="BR42" s="42">
        <f t="shared" si="16"/>
        <v>93</v>
      </c>
      <c r="BS42" s="41"/>
      <c r="BT42" s="52">
        <v>90</v>
      </c>
      <c r="BU42" s="42"/>
      <c r="BV42" s="41"/>
      <c r="BW42" s="41"/>
      <c r="BX42" s="42">
        <v>95</v>
      </c>
      <c r="BY42" s="52">
        <v>95</v>
      </c>
      <c r="BZ42" s="41"/>
      <c r="CA42" s="42"/>
      <c r="CB42" s="41"/>
      <c r="CC42" s="41"/>
      <c r="CD42" s="42"/>
      <c r="CE42" s="41"/>
      <c r="CF42" s="41"/>
      <c r="CG42" s="42"/>
      <c r="CH42" s="42">
        <f t="shared" si="17"/>
        <v>90</v>
      </c>
      <c r="CI42" s="42">
        <f t="shared" si="18"/>
        <v>95</v>
      </c>
      <c r="CJ42" s="42">
        <f t="shared" si="19"/>
        <v>95</v>
      </c>
      <c r="CK42" s="42" t="str">
        <f t="shared" si="20"/>
        <v/>
      </c>
      <c r="CL42" s="42" t="str">
        <f t="shared" si="21"/>
        <v/>
      </c>
      <c r="CM42" s="43">
        <f t="shared" si="22"/>
        <v>93.25</v>
      </c>
      <c r="CN42" s="44">
        <f t="shared" si="23"/>
        <v>93</v>
      </c>
      <c r="CO42" s="45"/>
      <c r="CP42" s="52">
        <v>11</v>
      </c>
      <c r="CQ42" s="46" t="str">
        <f t="shared" si="24"/>
        <v xml:space="preserve">Memiliki kemampuan pemahanan  QS Yunus 41-42 Almaidah 32 tg  Toleransi, Iman Kepada Rasul Allah, Khotbah,Tablegh,Dakwah, Hormad pada orang tua dan guru, Perkembangan Islam pada masa Moderen, </v>
      </c>
      <c r="CR42" s="45"/>
      <c r="CS42" s="52">
        <v>11</v>
      </c>
      <c r="CT42" s="46" t="str">
        <f t="shared" si="25"/>
        <v xml:space="preserve">Memiliki keterampilan  Mencari Tajwid QS Yunus QS,Almaidah, Menybtkan jumlah Rasul yg wajib diimani, Membuat contoh Khotbah Jum ad, Membuat contoh ,kisah anak Sholeh, Mencari Tokoh islam,bidang IPTEK,Budaya, </v>
      </c>
    </row>
    <row r="43" spans="1:110" x14ac:dyDescent="0.25">
      <c r="A43" s="8">
        <v>33</v>
      </c>
      <c r="B43" s="8">
        <v>70103</v>
      </c>
      <c r="C43" s="8" t="s">
        <v>121</v>
      </c>
      <c r="E43" s="47">
        <f t="shared" ref="E43:E60" si="26">AV43</f>
        <v>93</v>
      </c>
      <c r="F43" s="8" t="str">
        <f t="shared" ref="F43:F60" si="27">IF(E43="","",IF(E43&lt;=69,"D",IF(E43&lt;=75,"C",IF(E43&lt;=90,"B",IF(E43&lt;=100,"A","E")))))</f>
        <v>A</v>
      </c>
      <c r="G43" s="8" t="str">
        <f t="shared" ref="G43:G60" si="28">CQ43</f>
        <v xml:space="preserve">Memiliki kemampuan pemahanan  QS Yunus 41-42 Almaidah 32 tg  Toleransi, Iman Kepada Rasul Allah, Khotbah,Tablegh,Dakwah, Hormad pada orang tua dan guru, Perkembangan Islam pada masa Moderen, </v>
      </c>
      <c r="H43" s="47">
        <f t="shared" ref="H43:H60" si="29">CN43</f>
        <v>93</v>
      </c>
      <c r="I43" s="8" t="str">
        <f t="shared" ref="I43:I60" si="30">IF(H43="","",IF(H43&lt;=69,"D",IF(H43&lt;=75,"C",IF(H43&lt;=90,"B",IF(H43&lt;=100,"A","E")))))</f>
        <v>A</v>
      </c>
      <c r="J43" s="8" t="str">
        <f t="shared" ref="J43:J60" si="31">CT43</f>
        <v xml:space="preserve">Memiliki keterampilan  Mencari Tajwid QS Yunus QS,Almaidah, Menybtkan jumlah Rasul yg wajib diimani, Membuat contoh Khotbah Jum ad, Membuat contoh ,kisah anak Sholeh, Mencari Tokoh islam,bidang IPTEK,Budaya, </v>
      </c>
      <c r="K43" s="13"/>
      <c r="L43" s="41">
        <f t="shared" ref="L43:L60" si="32">AD43</f>
        <v>94</v>
      </c>
      <c r="M43" s="41">
        <f t="shared" ref="M43:M60" si="33">IF(COUNTBLANK(AT43:AT43),"",AT43)</f>
        <v>80</v>
      </c>
      <c r="O43" s="41">
        <v>90</v>
      </c>
      <c r="P43" s="41">
        <v>95</v>
      </c>
      <c r="Q43" s="42"/>
      <c r="R43" s="41">
        <v>95</v>
      </c>
      <c r="S43" s="41"/>
      <c r="T43" s="42"/>
      <c r="U43" s="41">
        <v>95</v>
      </c>
      <c r="V43" s="41"/>
      <c r="W43" s="42"/>
      <c r="X43" s="41"/>
      <c r="Y43" s="41"/>
      <c r="Z43" s="42">
        <v>95</v>
      </c>
      <c r="AA43" s="41"/>
      <c r="AB43" s="41"/>
      <c r="AC43" s="42"/>
      <c r="AD43" s="42">
        <f t="shared" ref="AD43:AD60" si="34">IF(AND(O43="",P43="",Q43=""),"",ROUND(AVERAGE(O43:AC43),0))</f>
        <v>94</v>
      </c>
      <c r="AE43" s="41">
        <v>90</v>
      </c>
      <c r="AF43" s="52">
        <v>90</v>
      </c>
      <c r="AG43" s="42"/>
      <c r="AH43" s="41"/>
      <c r="AI43" s="41"/>
      <c r="AJ43" s="42">
        <v>100</v>
      </c>
      <c r="AK43" s="41">
        <v>95</v>
      </c>
      <c r="AL43" s="41"/>
      <c r="AM43" s="42">
        <v>95</v>
      </c>
      <c r="AN43" s="41"/>
      <c r="AO43" s="41"/>
      <c r="AP43" s="42"/>
      <c r="AQ43" s="41"/>
      <c r="AR43" s="41"/>
      <c r="AS43" s="42"/>
      <c r="AT43" s="41">
        <v>80</v>
      </c>
      <c r="AU43" s="43">
        <f t="shared" ref="AU43:AU60" si="35">IF(AT43="","",AVERAGE(O43:AC43,AE43:AT43))</f>
        <v>92.727272727272734</v>
      </c>
      <c r="AV43" s="44">
        <f t="shared" ref="AV43:AV60" si="36">IF(AU43="","",ROUND(AU43,0))</f>
        <v>93</v>
      </c>
      <c r="AW43" s="45"/>
      <c r="AX43" s="41">
        <v>90</v>
      </c>
      <c r="AY43" s="52">
        <v>90</v>
      </c>
      <c r="AZ43" s="42"/>
      <c r="BA43" s="41"/>
      <c r="BB43" s="41"/>
      <c r="BC43" s="42">
        <v>90</v>
      </c>
      <c r="BD43" s="41"/>
      <c r="BE43" s="41"/>
      <c r="BF43" s="42">
        <v>100</v>
      </c>
      <c r="BG43" s="41"/>
      <c r="BH43" s="41"/>
      <c r="BI43" s="42"/>
      <c r="BJ43" s="41"/>
      <c r="BK43" s="41"/>
      <c r="BL43" s="42"/>
      <c r="BM43" s="42">
        <f t="shared" ref="BM43:BM60" si="37">IF(AND(AZ43="",AY43="",AX43=""),"",MAX(AX43:AZ43))</f>
        <v>90</v>
      </c>
      <c r="BN43" s="42">
        <f t="shared" ref="BN43:BN60" si="38">IF(AND(BB43="",BC43="",BA43=""),"",MAX(BA43:BC43))</f>
        <v>90</v>
      </c>
      <c r="BO43" s="42">
        <f t="shared" ref="BO43:BO60" si="39">IF(AND(BD43="",BE43="",BF43=""),"",MAX(BD43:BF43))</f>
        <v>100</v>
      </c>
      <c r="BP43" s="42" t="str">
        <f t="shared" ref="BP43:BP60" si="40">IF(AND(BG43="",BH43="",BI43=""),"",MAX(BG43:BI43))</f>
        <v/>
      </c>
      <c r="BQ43" s="42" t="str">
        <f t="shared" ref="BQ43:BQ60" si="41">IF(AND(BJ43="",BK43="",BL43=""),"",MAX(BJ43:BL43))</f>
        <v/>
      </c>
      <c r="BR43" s="42">
        <f t="shared" ref="BR43:BR60" si="42">IF(AND(BM43=""),"",ROUND(AVERAGE(BM43:BQ43),0))</f>
        <v>93</v>
      </c>
      <c r="BS43" s="41"/>
      <c r="BT43" s="52">
        <v>90</v>
      </c>
      <c r="BU43" s="42"/>
      <c r="BV43" s="41"/>
      <c r="BW43" s="41"/>
      <c r="BX43" s="42">
        <v>95</v>
      </c>
      <c r="BY43" s="52">
        <v>95</v>
      </c>
      <c r="BZ43" s="41"/>
      <c r="CA43" s="42"/>
      <c r="CB43" s="41"/>
      <c r="CC43" s="41"/>
      <c r="CD43" s="42"/>
      <c r="CE43" s="41"/>
      <c r="CF43" s="41"/>
      <c r="CG43" s="42"/>
      <c r="CH43" s="42">
        <f t="shared" ref="CH43:CH60" si="43">IF(AND(BU43="",BT43="",BS43=""),"",MAX(BS43:BU43))</f>
        <v>90</v>
      </c>
      <c r="CI43" s="42">
        <f t="shared" ref="CI43:CI60" si="44">IF(AND(BW43="",BX43="",BV43=""),"",MAX(BV43:BX43))</f>
        <v>95</v>
      </c>
      <c r="CJ43" s="42">
        <f t="shared" ref="CJ43:CJ60" si="45">IF(AND(BY43="",BZ43="",CA43=""),"",MAX(BY43:CA43))</f>
        <v>95</v>
      </c>
      <c r="CK43" s="42" t="str">
        <f t="shared" ref="CK43:CK60" si="46">IF(AND(CB43="",CC43="",CD43=""),"",MAX(CB43:CD43))</f>
        <v/>
      </c>
      <c r="CL43" s="42" t="str">
        <f t="shared" ref="CL43:CL60" si="47">IF(AND(CE43="",CF43="",CG43=""),"",MAX(CE43:CG43))</f>
        <v/>
      </c>
      <c r="CM43" s="43">
        <f t="shared" ref="CM43:CM60" si="48">IF(AND(CH43=""),"",AVERAGE(BR43,CH43:CL43))</f>
        <v>93.25</v>
      </c>
      <c r="CN43" s="44">
        <f t="shared" ref="CN43:CN60" si="49">IF(CM43="","",ROUND(CM43,0))</f>
        <v>93</v>
      </c>
      <c r="CO43" s="45"/>
      <c r="CP43" s="52">
        <v>11</v>
      </c>
      <c r="CQ43" s="46" t="str">
        <f t="shared" ref="CQ43:CQ60" si="50">IF(CP43="","",VLOOKUP(CP43,$DE$9:$DF$20,2,0))</f>
        <v xml:space="preserve">Memiliki kemampuan pemahanan  QS Yunus 41-42 Almaidah 32 tg  Toleransi, Iman Kepada Rasul Allah, Khotbah,Tablegh,Dakwah, Hormad pada orang tua dan guru, Perkembangan Islam pada masa Moderen, </v>
      </c>
      <c r="CR43" s="45"/>
      <c r="CS43" s="52">
        <v>11</v>
      </c>
      <c r="CT43" s="46" t="str">
        <f t="shared" ref="CT43:CT60" si="51">IF(CS43="","",VLOOKUP(CS43,$DE$22:$DF$33,2,0))</f>
        <v xml:space="preserve">Memiliki keterampilan  Mencari Tajwid QS Yunus QS,Almaidah, Menybtkan jumlah Rasul yg wajib diimani, Membuat contoh Khotbah Jum ad, Membuat contoh ,kisah anak Sholeh, Mencari Tokoh islam,bidang IPTEK,Budaya, </v>
      </c>
    </row>
    <row r="44" spans="1:110" x14ac:dyDescent="0.25">
      <c r="A44" s="8">
        <v>34</v>
      </c>
      <c r="B44" s="8">
        <v>70118</v>
      </c>
      <c r="C44" s="8" t="s">
        <v>122</v>
      </c>
      <c r="E44" s="47">
        <f t="shared" si="26"/>
        <v>94</v>
      </c>
      <c r="F44" s="8" t="str">
        <f t="shared" si="27"/>
        <v>A</v>
      </c>
      <c r="G44" s="8" t="str">
        <f t="shared" si="28"/>
        <v xml:space="preserve">Memiliki kemampuan pemahanan  QS Yunus 41-42 Almaidah 32 tg  Toleransi, Iman Kepada Rasul Allah, Khotbah,Tablegh,Dakwah, Hormad pada orang tua dan guru, Perkembangan Islam pada masa Moderen, </v>
      </c>
      <c r="H44" s="47">
        <f t="shared" si="29"/>
        <v>94</v>
      </c>
      <c r="I44" s="8" t="str">
        <f t="shared" si="30"/>
        <v>A</v>
      </c>
      <c r="J44" s="8" t="str">
        <f t="shared" si="31"/>
        <v xml:space="preserve">Memiliki keterampilan  Mencari Tajwid QS Yunus QS,Almaidah, Menybtkan jumlah Rasul yg wajib diimani, Membuat contoh Khotbah Jum ad, Membuat contoh ,kisah anak Sholeh, Mencari Tokoh islam,bidang IPTEK,Budaya, </v>
      </c>
      <c r="K44" s="13"/>
      <c r="L44" s="41">
        <f t="shared" si="32"/>
        <v>95</v>
      </c>
      <c r="M44" s="41">
        <f t="shared" si="33"/>
        <v>74</v>
      </c>
      <c r="O44" s="41">
        <v>95</v>
      </c>
      <c r="P44" s="41">
        <v>95</v>
      </c>
      <c r="Q44" s="42"/>
      <c r="R44" s="41">
        <v>95</v>
      </c>
      <c r="S44" s="41"/>
      <c r="T44" s="42"/>
      <c r="U44" s="41">
        <v>95</v>
      </c>
      <c r="V44" s="41"/>
      <c r="W44" s="42"/>
      <c r="X44" s="41"/>
      <c r="Y44" s="41"/>
      <c r="Z44" s="42">
        <v>95</v>
      </c>
      <c r="AA44" s="41"/>
      <c r="AB44" s="41"/>
      <c r="AC44" s="42"/>
      <c r="AD44" s="42">
        <f t="shared" si="34"/>
        <v>95</v>
      </c>
      <c r="AE44" s="41">
        <v>95</v>
      </c>
      <c r="AF44" s="52">
        <v>95</v>
      </c>
      <c r="AG44" s="42"/>
      <c r="AH44" s="41"/>
      <c r="AI44" s="41"/>
      <c r="AJ44" s="42">
        <v>100</v>
      </c>
      <c r="AK44" s="41">
        <v>95</v>
      </c>
      <c r="AL44" s="41"/>
      <c r="AM44" s="42">
        <v>95</v>
      </c>
      <c r="AN44" s="41"/>
      <c r="AO44" s="41"/>
      <c r="AP44" s="42"/>
      <c r="AQ44" s="41"/>
      <c r="AR44" s="41"/>
      <c r="AS44" s="42"/>
      <c r="AT44" s="41">
        <v>74</v>
      </c>
      <c r="AU44" s="43">
        <f t="shared" si="35"/>
        <v>93.545454545454547</v>
      </c>
      <c r="AV44" s="44">
        <f t="shared" si="36"/>
        <v>94</v>
      </c>
      <c r="AW44" s="45"/>
      <c r="AX44" s="41">
        <v>95</v>
      </c>
      <c r="AY44" s="52">
        <v>90</v>
      </c>
      <c r="AZ44" s="42"/>
      <c r="BA44" s="41"/>
      <c r="BB44" s="41"/>
      <c r="BC44" s="42">
        <v>95</v>
      </c>
      <c r="BD44" s="41"/>
      <c r="BE44" s="41"/>
      <c r="BF44" s="42">
        <v>100</v>
      </c>
      <c r="BG44" s="41"/>
      <c r="BH44" s="41"/>
      <c r="BI44" s="42"/>
      <c r="BJ44" s="41"/>
      <c r="BK44" s="41"/>
      <c r="BL44" s="42"/>
      <c r="BM44" s="42">
        <f t="shared" si="37"/>
        <v>95</v>
      </c>
      <c r="BN44" s="42">
        <f t="shared" si="38"/>
        <v>95</v>
      </c>
      <c r="BO44" s="42">
        <f t="shared" si="39"/>
        <v>100</v>
      </c>
      <c r="BP44" s="42" t="str">
        <f t="shared" si="40"/>
        <v/>
      </c>
      <c r="BQ44" s="42" t="str">
        <f t="shared" si="41"/>
        <v/>
      </c>
      <c r="BR44" s="42">
        <f t="shared" si="42"/>
        <v>97</v>
      </c>
      <c r="BS44" s="41"/>
      <c r="BT44" s="52">
        <v>90</v>
      </c>
      <c r="BU44" s="42"/>
      <c r="BV44" s="41"/>
      <c r="BW44" s="41"/>
      <c r="BX44" s="42">
        <v>95</v>
      </c>
      <c r="BY44" s="52">
        <v>95</v>
      </c>
      <c r="BZ44" s="41"/>
      <c r="CA44" s="42"/>
      <c r="CB44" s="41"/>
      <c r="CC44" s="41"/>
      <c r="CD44" s="42"/>
      <c r="CE44" s="41"/>
      <c r="CF44" s="41"/>
      <c r="CG44" s="42"/>
      <c r="CH44" s="42">
        <f t="shared" si="43"/>
        <v>90</v>
      </c>
      <c r="CI44" s="42">
        <f t="shared" si="44"/>
        <v>95</v>
      </c>
      <c r="CJ44" s="42">
        <f t="shared" si="45"/>
        <v>95</v>
      </c>
      <c r="CK44" s="42" t="str">
        <f t="shared" si="46"/>
        <v/>
      </c>
      <c r="CL44" s="42" t="str">
        <f t="shared" si="47"/>
        <v/>
      </c>
      <c r="CM44" s="43">
        <f t="shared" si="48"/>
        <v>94.25</v>
      </c>
      <c r="CN44" s="44">
        <f t="shared" si="49"/>
        <v>94</v>
      </c>
      <c r="CO44" s="45"/>
      <c r="CP44" s="52">
        <v>11</v>
      </c>
      <c r="CQ44" s="46" t="str">
        <f t="shared" si="50"/>
        <v xml:space="preserve">Memiliki kemampuan pemahanan  QS Yunus 41-42 Almaidah 32 tg  Toleransi, Iman Kepada Rasul Allah, Khotbah,Tablegh,Dakwah, Hormad pada orang tua dan guru, Perkembangan Islam pada masa Moderen, </v>
      </c>
      <c r="CR44" s="45"/>
      <c r="CS44" s="52">
        <v>11</v>
      </c>
      <c r="CT44" s="46" t="str">
        <f t="shared" si="51"/>
        <v xml:space="preserve">Memiliki keterampilan  Mencari Tajwid QS Yunus QS,Almaidah, Menybtkan jumlah Rasul yg wajib diimani, Membuat contoh Khotbah Jum ad, Membuat contoh ,kisah anak Sholeh, Mencari Tokoh islam,bidang IPTEK,Budaya, </v>
      </c>
    </row>
    <row r="45" spans="1:110" x14ac:dyDescent="0.25">
      <c r="A45" s="8">
        <v>35</v>
      </c>
      <c r="B45" s="8">
        <v>70133</v>
      </c>
      <c r="C45" s="8" t="s">
        <v>123</v>
      </c>
      <c r="E45" s="47">
        <f t="shared" si="26"/>
        <v>90</v>
      </c>
      <c r="F45" s="8" t="str">
        <f t="shared" si="27"/>
        <v>B</v>
      </c>
      <c r="G45" s="8" t="str">
        <f t="shared" si="28"/>
        <v xml:space="preserve">Memiliki kemampuan pemahanan  QS Yunus 41-42 Almaidah 32 tg  Toleransi, Iman Kepada Rasul Allah, Khotbah,Tablegh,Dakwah, Hormad pada orang tua dan guru, Perkembangan Islam pada masa Moderen, </v>
      </c>
      <c r="H45" s="47">
        <f t="shared" si="29"/>
        <v>93</v>
      </c>
      <c r="I45" s="8" t="str">
        <f t="shared" si="30"/>
        <v>A</v>
      </c>
      <c r="J45" s="8" t="str">
        <f t="shared" si="31"/>
        <v xml:space="preserve">Memiliki keterampilan  Mencari Tajwid QS Yunus QS,Almaidah, Menybtkan jumlah Rasul yg wajib diimani, Membuat contoh Khotbah Jum ad, Membuat contoh ,kisah anak Sholeh, Mencari Tokoh islam,bidang IPTEK,Budaya, </v>
      </c>
      <c r="K45" s="13"/>
      <c r="L45" s="41">
        <f t="shared" si="32"/>
        <v>91</v>
      </c>
      <c r="M45" s="41">
        <f t="shared" si="33"/>
        <v>75</v>
      </c>
      <c r="O45" s="41">
        <v>85</v>
      </c>
      <c r="P45" s="41">
        <v>90</v>
      </c>
      <c r="Q45" s="42"/>
      <c r="R45" s="41">
        <v>95</v>
      </c>
      <c r="S45" s="41"/>
      <c r="T45" s="42"/>
      <c r="U45" s="41">
        <v>95</v>
      </c>
      <c r="V45" s="41"/>
      <c r="W45" s="42"/>
      <c r="X45" s="41"/>
      <c r="Y45" s="41"/>
      <c r="Z45" s="42">
        <v>90</v>
      </c>
      <c r="AA45" s="41"/>
      <c r="AB45" s="41"/>
      <c r="AC45" s="42"/>
      <c r="AD45" s="42">
        <f t="shared" si="34"/>
        <v>91</v>
      </c>
      <c r="AE45" s="41">
        <v>90</v>
      </c>
      <c r="AF45" s="52">
        <v>90</v>
      </c>
      <c r="AG45" s="42"/>
      <c r="AH45" s="41"/>
      <c r="AI45" s="41"/>
      <c r="AJ45" s="42">
        <v>95</v>
      </c>
      <c r="AK45" s="41">
        <v>90</v>
      </c>
      <c r="AL45" s="41"/>
      <c r="AM45" s="42">
        <v>95</v>
      </c>
      <c r="AN45" s="41"/>
      <c r="AO45" s="41"/>
      <c r="AP45" s="42"/>
      <c r="AQ45" s="41"/>
      <c r="AR45" s="41"/>
      <c r="AS45" s="42"/>
      <c r="AT45" s="41">
        <v>75</v>
      </c>
      <c r="AU45" s="43">
        <f t="shared" si="35"/>
        <v>90</v>
      </c>
      <c r="AV45" s="44">
        <f t="shared" si="36"/>
        <v>90</v>
      </c>
      <c r="AW45" s="45"/>
      <c r="AX45" s="41">
        <v>90</v>
      </c>
      <c r="AY45" s="52">
        <v>90</v>
      </c>
      <c r="AZ45" s="42"/>
      <c r="BA45" s="41"/>
      <c r="BB45" s="41"/>
      <c r="BC45" s="42">
        <v>90</v>
      </c>
      <c r="BD45" s="41"/>
      <c r="BE45" s="41"/>
      <c r="BF45" s="42">
        <v>100</v>
      </c>
      <c r="BG45" s="41"/>
      <c r="BH45" s="41"/>
      <c r="BI45" s="42"/>
      <c r="BJ45" s="41"/>
      <c r="BK45" s="41"/>
      <c r="BL45" s="42"/>
      <c r="BM45" s="42">
        <f t="shared" si="37"/>
        <v>90</v>
      </c>
      <c r="BN45" s="42">
        <f t="shared" si="38"/>
        <v>90</v>
      </c>
      <c r="BO45" s="42">
        <f t="shared" si="39"/>
        <v>100</v>
      </c>
      <c r="BP45" s="42" t="str">
        <f t="shared" si="40"/>
        <v/>
      </c>
      <c r="BQ45" s="42" t="str">
        <f t="shared" si="41"/>
        <v/>
      </c>
      <c r="BR45" s="42">
        <f t="shared" si="42"/>
        <v>93</v>
      </c>
      <c r="BS45" s="41"/>
      <c r="BT45" s="52">
        <v>90</v>
      </c>
      <c r="BU45" s="42"/>
      <c r="BV45" s="41"/>
      <c r="BW45" s="41"/>
      <c r="BX45" s="42">
        <v>95</v>
      </c>
      <c r="BY45" s="52">
        <v>95</v>
      </c>
      <c r="BZ45" s="41"/>
      <c r="CA45" s="42"/>
      <c r="CB45" s="41"/>
      <c r="CC45" s="41"/>
      <c r="CD45" s="42"/>
      <c r="CE45" s="41"/>
      <c r="CF45" s="41"/>
      <c r="CG45" s="42"/>
      <c r="CH45" s="42">
        <f t="shared" si="43"/>
        <v>90</v>
      </c>
      <c r="CI45" s="42">
        <f t="shared" si="44"/>
        <v>95</v>
      </c>
      <c r="CJ45" s="42">
        <f t="shared" si="45"/>
        <v>95</v>
      </c>
      <c r="CK45" s="42" t="str">
        <f t="shared" si="46"/>
        <v/>
      </c>
      <c r="CL45" s="42" t="str">
        <f t="shared" si="47"/>
        <v/>
      </c>
      <c r="CM45" s="43">
        <f t="shared" si="48"/>
        <v>93.25</v>
      </c>
      <c r="CN45" s="44">
        <f t="shared" si="49"/>
        <v>93</v>
      </c>
      <c r="CO45" s="45"/>
      <c r="CP45" s="52">
        <v>11</v>
      </c>
      <c r="CQ45" s="46" t="str">
        <f t="shared" si="50"/>
        <v xml:space="preserve">Memiliki kemampuan pemahanan  QS Yunus 41-42 Almaidah 32 tg  Toleransi, Iman Kepada Rasul Allah, Khotbah,Tablegh,Dakwah, Hormad pada orang tua dan guru, Perkembangan Islam pada masa Moderen, </v>
      </c>
      <c r="CR45" s="45"/>
      <c r="CS45" s="52">
        <v>11</v>
      </c>
      <c r="CT45" s="46" t="str">
        <f t="shared" si="51"/>
        <v xml:space="preserve">Memiliki keterampilan  Mencari Tajwid QS Yunus QS,Almaidah, Menybtkan jumlah Rasul yg wajib diimani, Membuat contoh Khotbah Jum ad, Membuat contoh ,kisah anak Sholeh, Mencari Tokoh islam,bidang IPTEK,Budaya, </v>
      </c>
    </row>
    <row r="46" spans="1:110" x14ac:dyDescent="0.25">
      <c r="A46" s="8">
        <v>36</v>
      </c>
      <c r="B46" s="8">
        <v>70148</v>
      </c>
      <c r="C46" s="8" t="s">
        <v>124</v>
      </c>
      <c r="E46" s="47">
        <f t="shared" si="26"/>
        <v>92</v>
      </c>
      <c r="F46" s="8" t="str">
        <f t="shared" si="27"/>
        <v>A</v>
      </c>
      <c r="G46" s="8" t="str">
        <f t="shared" si="28"/>
        <v xml:space="preserve">Memiliki kemampuan pemahanan  QS Yunus 41-42 Almaidah 32 tg  Toleransi, Iman Kepada Rasul Allah, Khotbah,Tablegh,Dakwah, Hormad pada orang tua dan guru, Perkembangan Islam pada masa Moderen, </v>
      </c>
      <c r="H46" s="47">
        <f t="shared" si="29"/>
        <v>94</v>
      </c>
      <c r="I46" s="8" t="str">
        <f t="shared" si="30"/>
        <v>A</v>
      </c>
      <c r="J46" s="8" t="str">
        <f t="shared" si="31"/>
        <v xml:space="preserve">Memiliki keterampilan  Mencari Tajwid QS Yunus QS,Almaidah, Menybtkan jumlah Rasul yg wajib diimani, Membuat contoh Khotbah Jum ad, Membuat contoh ,kisah anak Sholeh, Mencari Tokoh islam,bidang IPTEK,Budaya, </v>
      </c>
      <c r="K46" s="13"/>
      <c r="L46" s="41">
        <f t="shared" si="32"/>
        <v>94</v>
      </c>
      <c r="M46" s="41">
        <f t="shared" si="33"/>
        <v>81</v>
      </c>
      <c r="O46" s="41">
        <v>95</v>
      </c>
      <c r="P46" s="41">
        <v>95</v>
      </c>
      <c r="Q46" s="42"/>
      <c r="R46" s="41">
        <v>90</v>
      </c>
      <c r="S46" s="41"/>
      <c r="T46" s="42"/>
      <c r="U46" s="41">
        <v>95</v>
      </c>
      <c r="V46" s="41"/>
      <c r="W46" s="42"/>
      <c r="X46" s="41"/>
      <c r="Y46" s="41"/>
      <c r="Z46" s="42">
        <v>95</v>
      </c>
      <c r="AA46" s="41"/>
      <c r="AB46" s="41"/>
      <c r="AC46" s="42"/>
      <c r="AD46" s="42">
        <f t="shared" si="34"/>
        <v>94</v>
      </c>
      <c r="AE46" s="41">
        <v>90</v>
      </c>
      <c r="AF46" s="52">
        <v>90</v>
      </c>
      <c r="AG46" s="42"/>
      <c r="AH46" s="41"/>
      <c r="AI46" s="41"/>
      <c r="AJ46" s="42">
        <v>95</v>
      </c>
      <c r="AK46" s="41">
        <v>90</v>
      </c>
      <c r="AL46" s="41"/>
      <c r="AM46" s="42">
        <v>95</v>
      </c>
      <c r="AN46" s="41"/>
      <c r="AO46" s="41"/>
      <c r="AP46" s="42"/>
      <c r="AQ46" s="41"/>
      <c r="AR46" s="41"/>
      <c r="AS46" s="42"/>
      <c r="AT46" s="41">
        <v>81</v>
      </c>
      <c r="AU46" s="43">
        <f t="shared" si="35"/>
        <v>91.909090909090907</v>
      </c>
      <c r="AV46" s="44">
        <f t="shared" si="36"/>
        <v>92</v>
      </c>
      <c r="AW46" s="45"/>
      <c r="AX46" s="41">
        <v>90</v>
      </c>
      <c r="AY46" s="52">
        <v>95</v>
      </c>
      <c r="AZ46" s="42"/>
      <c r="BA46" s="41"/>
      <c r="BB46" s="41"/>
      <c r="BC46" s="42">
        <v>90</v>
      </c>
      <c r="BD46" s="41"/>
      <c r="BE46" s="41"/>
      <c r="BF46" s="42">
        <v>100</v>
      </c>
      <c r="BG46" s="41"/>
      <c r="BH46" s="41"/>
      <c r="BI46" s="42"/>
      <c r="BJ46" s="41"/>
      <c r="BK46" s="41"/>
      <c r="BL46" s="42"/>
      <c r="BM46" s="42">
        <f t="shared" si="37"/>
        <v>95</v>
      </c>
      <c r="BN46" s="42">
        <f t="shared" si="38"/>
        <v>90</v>
      </c>
      <c r="BO46" s="42">
        <f t="shared" si="39"/>
        <v>100</v>
      </c>
      <c r="BP46" s="42" t="str">
        <f t="shared" si="40"/>
        <v/>
      </c>
      <c r="BQ46" s="42" t="str">
        <f t="shared" si="41"/>
        <v/>
      </c>
      <c r="BR46" s="42">
        <f t="shared" si="42"/>
        <v>95</v>
      </c>
      <c r="BS46" s="41"/>
      <c r="BT46" s="52">
        <v>90</v>
      </c>
      <c r="BU46" s="42"/>
      <c r="BV46" s="41"/>
      <c r="BW46" s="41"/>
      <c r="BX46" s="42">
        <v>95</v>
      </c>
      <c r="BY46" s="52">
        <v>95</v>
      </c>
      <c r="BZ46" s="41"/>
      <c r="CA46" s="42"/>
      <c r="CB46" s="41"/>
      <c r="CC46" s="41"/>
      <c r="CD46" s="42"/>
      <c r="CE46" s="41"/>
      <c r="CF46" s="41"/>
      <c r="CG46" s="42"/>
      <c r="CH46" s="42">
        <f t="shared" si="43"/>
        <v>90</v>
      </c>
      <c r="CI46" s="42">
        <f t="shared" si="44"/>
        <v>95</v>
      </c>
      <c r="CJ46" s="42">
        <f t="shared" si="45"/>
        <v>95</v>
      </c>
      <c r="CK46" s="42" t="str">
        <f t="shared" si="46"/>
        <v/>
      </c>
      <c r="CL46" s="42" t="str">
        <f t="shared" si="47"/>
        <v/>
      </c>
      <c r="CM46" s="43">
        <f t="shared" si="48"/>
        <v>93.75</v>
      </c>
      <c r="CN46" s="44">
        <f t="shared" si="49"/>
        <v>94</v>
      </c>
      <c r="CO46" s="45"/>
      <c r="CP46" s="52">
        <v>11</v>
      </c>
      <c r="CQ46" s="46" t="str">
        <f t="shared" si="50"/>
        <v xml:space="preserve">Memiliki kemampuan pemahanan  QS Yunus 41-42 Almaidah 32 tg  Toleransi, Iman Kepada Rasul Allah, Khotbah,Tablegh,Dakwah, Hormad pada orang tua dan guru, Perkembangan Islam pada masa Moderen, </v>
      </c>
      <c r="CR46" s="45"/>
      <c r="CS46" s="52">
        <v>11</v>
      </c>
      <c r="CT46" s="46" t="str">
        <f t="shared" si="51"/>
        <v xml:space="preserve">Memiliki keterampilan  Mencari Tajwid QS Yunus QS,Almaidah, Menybtkan jumlah Rasul yg wajib diimani, Membuat contoh Khotbah Jum ad, Membuat contoh ,kisah anak Sholeh, Mencari Tokoh islam,bidang IPTEK,Budaya, </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52"/>
      <c r="AG47" s="42"/>
      <c r="AH47" s="41"/>
      <c r="AI47" s="41"/>
      <c r="AJ47" s="42"/>
      <c r="AK47" s="41"/>
      <c r="AL47" s="41"/>
      <c r="AM47" s="42"/>
      <c r="AN47" s="41"/>
      <c r="AO47" s="41"/>
      <c r="AP47" s="42"/>
      <c r="AQ47" s="41"/>
      <c r="AR47" s="41"/>
      <c r="AS47" s="42"/>
      <c r="AT47" s="41"/>
      <c r="AU47" s="43" t="str">
        <f t="shared" si="35"/>
        <v/>
      </c>
      <c r="AV47" s="44" t="str">
        <f t="shared" si="36"/>
        <v/>
      </c>
      <c r="AW47" s="45"/>
      <c r="AX47" s="41"/>
      <c r="AY47" s="52"/>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52"/>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52"/>
      <c r="AG48" s="42"/>
      <c r="AH48" s="41"/>
      <c r="AI48" s="41"/>
      <c r="AJ48" s="42"/>
      <c r="AK48" s="41"/>
      <c r="AL48" s="41"/>
      <c r="AM48" s="42"/>
      <c r="AN48" s="41"/>
      <c r="AO48" s="41"/>
      <c r="AP48" s="42"/>
      <c r="AQ48" s="41"/>
      <c r="AR48" s="41"/>
      <c r="AS48" s="42"/>
      <c r="AT48" s="41"/>
      <c r="AU48" s="43" t="str">
        <f t="shared" si="35"/>
        <v/>
      </c>
      <c r="AV48" s="44" t="str">
        <f t="shared" si="36"/>
        <v/>
      </c>
      <c r="AW48" s="45"/>
      <c r="AX48" s="41"/>
      <c r="AY48" s="52"/>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52"/>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52"/>
      <c r="AG49" s="42"/>
      <c r="AH49" s="41"/>
      <c r="AI49" s="41"/>
      <c r="AJ49" s="42"/>
      <c r="AK49" s="41"/>
      <c r="AL49" s="41"/>
      <c r="AM49" s="42"/>
      <c r="AN49" s="41"/>
      <c r="AO49" s="41"/>
      <c r="AP49" s="42"/>
      <c r="AQ49" s="41"/>
      <c r="AR49" s="41"/>
      <c r="AS49" s="42"/>
      <c r="AT49" s="41"/>
      <c r="AU49" s="43" t="str">
        <f t="shared" si="35"/>
        <v/>
      </c>
      <c r="AV49" s="44" t="str">
        <f t="shared" si="36"/>
        <v/>
      </c>
      <c r="AW49" s="45"/>
      <c r="AX49" s="41"/>
      <c r="AY49" s="52"/>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52"/>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52"/>
      <c r="AG50" s="42"/>
      <c r="AH50" s="41"/>
      <c r="AI50" s="41"/>
      <c r="AJ50" s="42"/>
      <c r="AK50" s="41"/>
      <c r="AL50" s="41"/>
      <c r="AM50" s="42"/>
      <c r="AN50" s="41"/>
      <c r="AO50" s="41"/>
      <c r="AP50" s="42"/>
      <c r="AQ50" s="41"/>
      <c r="AR50" s="41"/>
      <c r="AS50" s="42"/>
      <c r="AT50" s="41"/>
      <c r="AU50" s="43" t="str">
        <f t="shared" si="35"/>
        <v/>
      </c>
      <c r="AV50" s="44" t="str">
        <f t="shared" si="36"/>
        <v/>
      </c>
      <c r="AW50" s="45"/>
      <c r="AX50" s="41"/>
      <c r="AY50" s="52"/>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52"/>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52"/>
      <c r="AG51" s="42"/>
      <c r="AH51" s="41"/>
      <c r="AI51" s="41"/>
      <c r="AJ51" s="42"/>
      <c r="AK51" s="41"/>
      <c r="AL51" s="41"/>
      <c r="AM51" s="42"/>
      <c r="AN51" s="41"/>
      <c r="AO51" s="41"/>
      <c r="AP51" s="42"/>
      <c r="AQ51" s="41"/>
      <c r="AR51" s="41"/>
      <c r="AS51" s="42"/>
      <c r="AT51" s="41"/>
      <c r="AU51" s="43" t="str">
        <f t="shared" si="35"/>
        <v/>
      </c>
      <c r="AV51" s="44" t="str">
        <f t="shared" si="36"/>
        <v/>
      </c>
      <c r="AW51" s="45"/>
      <c r="AX51" s="41"/>
      <c r="AY51" s="52"/>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52"/>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52"/>
      <c r="AG52" s="42"/>
      <c r="AH52" s="41"/>
      <c r="AI52" s="41"/>
      <c r="AJ52" s="42"/>
      <c r="AK52" s="41"/>
      <c r="AL52" s="41"/>
      <c r="AM52" s="42"/>
      <c r="AN52" s="41"/>
      <c r="AO52" s="41"/>
      <c r="AP52" s="42"/>
      <c r="AQ52" s="41"/>
      <c r="AR52" s="41"/>
      <c r="AS52" s="42"/>
      <c r="AT52" s="41"/>
      <c r="AU52" s="43" t="str">
        <f t="shared" si="35"/>
        <v/>
      </c>
      <c r="AV52" s="44" t="str">
        <f t="shared" si="36"/>
        <v/>
      </c>
      <c r="AW52" s="45"/>
      <c r="AX52" s="41"/>
      <c r="AY52" s="52"/>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52"/>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52"/>
      <c r="AG53" s="42"/>
      <c r="AH53" s="41"/>
      <c r="AI53" s="41"/>
      <c r="AJ53" s="42"/>
      <c r="AK53" s="41"/>
      <c r="AL53" s="41"/>
      <c r="AM53" s="42"/>
      <c r="AN53" s="41"/>
      <c r="AO53" s="41"/>
      <c r="AP53" s="42"/>
      <c r="AQ53" s="41"/>
      <c r="AR53" s="41"/>
      <c r="AS53" s="42"/>
      <c r="AT53" s="41"/>
      <c r="AU53" s="43" t="str">
        <f t="shared" si="35"/>
        <v/>
      </c>
      <c r="AV53" s="44" t="str">
        <f t="shared" si="36"/>
        <v/>
      </c>
      <c r="AW53" s="45"/>
      <c r="AX53" s="41"/>
      <c r="AY53" s="52"/>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52"/>
      <c r="AG54" s="42"/>
      <c r="AH54" s="41"/>
      <c r="AI54" s="41"/>
      <c r="AJ54" s="42"/>
      <c r="AK54" s="41"/>
      <c r="AL54" s="41"/>
      <c r="AM54" s="42"/>
      <c r="AN54" s="41"/>
      <c r="AO54" s="41"/>
      <c r="AP54" s="42"/>
      <c r="AQ54" s="41"/>
      <c r="AR54" s="41"/>
      <c r="AS54" s="42"/>
      <c r="AT54" s="41"/>
      <c r="AU54" s="43" t="str">
        <f t="shared" si="35"/>
        <v/>
      </c>
      <c r="AV54" s="44" t="str">
        <f t="shared" si="36"/>
        <v/>
      </c>
      <c r="AW54" s="45"/>
      <c r="AX54" s="41"/>
      <c r="AY54" s="52"/>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52"/>
      <c r="AG55" s="42"/>
      <c r="AH55" s="41"/>
      <c r="AI55" s="41"/>
      <c r="AJ55" s="42"/>
      <c r="AK55" s="41"/>
      <c r="AL55" s="41"/>
      <c r="AM55" s="42"/>
      <c r="AN55" s="41"/>
      <c r="AO55" s="41"/>
      <c r="AP55" s="42"/>
      <c r="AQ55" s="41"/>
      <c r="AR55" s="41"/>
      <c r="AS55" s="42"/>
      <c r="AT55" s="41"/>
      <c r="AU55" s="43" t="str">
        <f t="shared" si="35"/>
        <v/>
      </c>
      <c r="AV55" s="44" t="str">
        <f t="shared" si="36"/>
        <v/>
      </c>
      <c r="AW55" s="45"/>
      <c r="AX55" s="41"/>
      <c r="AY55" s="52"/>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52"/>
      <c r="AG56" s="42"/>
      <c r="AH56" s="41"/>
      <c r="AI56" s="41"/>
      <c r="AJ56" s="42"/>
      <c r="AK56" s="41"/>
      <c r="AL56" s="41"/>
      <c r="AM56" s="42"/>
      <c r="AN56" s="41"/>
      <c r="AO56" s="41"/>
      <c r="AP56" s="42"/>
      <c r="AQ56" s="41"/>
      <c r="AR56" s="41"/>
      <c r="AS56" s="42"/>
      <c r="AT56" s="41"/>
      <c r="AU56" s="43" t="str">
        <f t="shared" si="35"/>
        <v/>
      </c>
      <c r="AV56" s="44" t="str">
        <f t="shared" si="36"/>
        <v/>
      </c>
      <c r="AW56" s="45"/>
      <c r="AX56" s="41"/>
      <c r="AY56" s="52"/>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52"/>
      <c r="AG57" s="42"/>
      <c r="AH57" s="41"/>
      <c r="AI57" s="41"/>
      <c r="AJ57" s="42"/>
      <c r="AK57" s="41"/>
      <c r="AL57" s="41"/>
      <c r="AM57" s="42"/>
      <c r="AN57" s="41"/>
      <c r="AO57" s="41"/>
      <c r="AP57" s="42"/>
      <c r="AQ57" s="41"/>
      <c r="AR57" s="41"/>
      <c r="AS57" s="42"/>
      <c r="AT57" s="41"/>
      <c r="AU57" s="43" t="str">
        <f t="shared" si="35"/>
        <v/>
      </c>
      <c r="AV57" s="44" t="str">
        <f t="shared" si="36"/>
        <v/>
      </c>
      <c r="AW57" s="45"/>
      <c r="AX57" s="41"/>
      <c r="AY57" s="52"/>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52"/>
      <c r="AG58" s="42"/>
      <c r="AH58" s="41"/>
      <c r="AI58" s="41"/>
      <c r="AJ58" s="42"/>
      <c r="AK58" s="41"/>
      <c r="AL58" s="41"/>
      <c r="AM58" s="42"/>
      <c r="AN58" s="41"/>
      <c r="AO58" s="41"/>
      <c r="AP58" s="42"/>
      <c r="AQ58" s="41"/>
      <c r="AR58" s="41"/>
      <c r="AS58" s="42"/>
      <c r="AT58" s="41"/>
      <c r="AU58" s="43" t="str">
        <f t="shared" si="35"/>
        <v/>
      </c>
      <c r="AV58" s="44" t="str">
        <f t="shared" si="36"/>
        <v/>
      </c>
      <c r="AW58" s="45"/>
      <c r="AX58" s="41"/>
      <c r="AY58" s="52"/>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52"/>
      <c r="AG59" s="42"/>
      <c r="AH59" s="41"/>
      <c r="AI59" s="41"/>
      <c r="AJ59" s="42"/>
      <c r="AK59" s="41"/>
      <c r="AL59" s="41"/>
      <c r="AM59" s="42"/>
      <c r="AN59" s="41"/>
      <c r="AO59" s="41"/>
      <c r="AP59" s="42"/>
      <c r="AQ59" s="41"/>
      <c r="AR59" s="41"/>
      <c r="AS59" s="42"/>
      <c r="AT59" s="41"/>
      <c r="AU59" s="43" t="str">
        <f t="shared" si="35"/>
        <v/>
      </c>
      <c r="AV59" s="44" t="str">
        <f t="shared" si="36"/>
        <v/>
      </c>
      <c r="AW59" s="45"/>
      <c r="AX59" s="41"/>
      <c r="AY59" s="52"/>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52"/>
      <c r="AG60" s="42"/>
      <c r="AH60" s="41"/>
      <c r="AI60" s="41"/>
      <c r="AJ60" s="42"/>
      <c r="AK60" s="41"/>
      <c r="AL60" s="41"/>
      <c r="AM60" s="42"/>
      <c r="AN60" s="41"/>
      <c r="AO60" s="41"/>
      <c r="AP60" s="42"/>
      <c r="AQ60" s="41"/>
      <c r="AR60" s="41"/>
      <c r="AS60" s="42"/>
      <c r="AT60" s="41"/>
      <c r="AU60" s="43" t="str">
        <f t="shared" si="35"/>
        <v/>
      </c>
      <c r="AV60" s="44" t="str">
        <f t="shared" si="36"/>
        <v/>
      </c>
      <c r="AW60" s="45"/>
      <c r="AX60" s="41"/>
      <c r="AY60" s="52"/>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A8:A10"/>
    <mergeCell ref="B8:B10"/>
    <mergeCell ref="C8:C10"/>
    <mergeCell ref="E9:G9"/>
    <mergeCell ref="H9:J9"/>
    <mergeCell ref="E7:J8"/>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B9:CD9"/>
    <mergeCell ref="CE9:CG9"/>
    <mergeCell ref="CP8:CP10"/>
    <mergeCell ref="CQ8:CQ10"/>
    <mergeCell ref="CN8:CN10"/>
  </mergeCells>
  <conditionalFormatting sqref="O11">
    <cfRule type="cellIs" dxfId="10621" priority="7" operator="lessThan">
      <formula>$C$4</formula>
    </cfRule>
  </conditionalFormatting>
  <conditionalFormatting sqref="O12">
    <cfRule type="cellIs" dxfId="10620" priority="8" operator="lessThan">
      <formula>$C$4</formula>
    </cfRule>
  </conditionalFormatting>
  <conditionalFormatting sqref="O13">
    <cfRule type="cellIs" dxfId="10619" priority="9" operator="lessThan">
      <formula>$C$4</formula>
    </cfRule>
  </conditionalFormatting>
  <conditionalFormatting sqref="O14">
    <cfRule type="cellIs" dxfId="10618" priority="10" operator="lessThan">
      <formula>$C$4</formula>
    </cfRule>
  </conditionalFormatting>
  <conditionalFormatting sqref="O15">
    <cfRule type="cellIs" dxfId="10617" priority="11" operator="lessThan">
      <formula>$C$4</formula>
    </cfRule>
  </conditionalFormatting>
  <conditionalFormatting sqref="O16">
    <cfRule type="cellIs" dxfId="10616" priority="12" operator="lessThan">
      <formula>$C$4</formula>
    </cfRule>
  </conditionalFormatting>
  <conditionalFormatting sqref="O17">
    <cfRule type="cellIs" dxfId="10615" priority="13" operator="lessThan">
      <formula>$C$4</formula>
    </cfRule>
  </conditionalFormatting>
  <conditionalFormatting sqref="O18">
    <cfRule type="cellIs" dxfId="10614" priority="14" operator="lessThan">
      <formula>$C$4</formula>
    </cfRule>
  </conditionalFormatting>
  <conditionalFormatting sqref="O19">
    <cfRule type="cellIs" dxfId="10613" priority="15" operator="lessThan">
      <formula>$C$4</formula>
    </cfRule>
  </conditionalFormatting>
  <conditionalFormatting sqref="O20">
    <cfRule type="cellIs" dxfId="10612" priority="16" operator="lessThan">
      <formula>$C$4</formula>
    </cfRule>
  </conditionalFormatting>
  <conditionalFormatting sqref="O21">
    <cfRule type="cellIs" dxfId="10611" priority="17" operator="lessThan">
      <formula>$C$4</formula>
    </cfRule>
  </conditionalFormatting>
  <conditionalFormatting sqref="O22">
    <cfRule type="cellIs" dxfId="10610" priority="18" operator="lessThan">
      <formula>$C$4</formula>
    </cfRule>
  </conditionalFormatting>
  <conditionalFormatting sqref="O23">
    <cfRule type="cellIs" dxfId="10609" priority="19" operator="lessThan">
      <formula>$C$4</formula>
    </cfRule>
  </conditionalFormatting>
  <conditionalFormatting sqref="O24">
    <cfRule type="cellIs" dxfId="10608" priority="20" operator="lessThan">
      <formula>$C$4</formula>
    </cfRule>
  </conditionalFormatting>
  <conditionalFormatting sqref="O25">
    <cfRule type="cellIs" dxfId="10607" priority="21" operator="lessThan">
      <formula>$C$4</formula>
    </cfRule>
  </conditionalFormatting>
  <conditionalFormatting sqref="O26">
    <cfRule type="cellIs" dxfId="10606" priority="22" operator="lessThan">
      <formula>$C$4</formula>
    </cfRule>
  </conditionalFormatting>
  <conditionalFormatting sqref="O27">
    <cfRule type="cellIs" dxfId="10605" priority="23" operator="lessThan">
      <formula>$C$4</formula>
    </cfRule>
  </conditionalFormatting>
  <conditionalFormatting sqref="O28">
    <cfRule type="cellIs" dxfId="10604" priority="24" operator="lessThan">
      <formula>$C$4</formula>
    </cfRule>
  </conditionalFormatting>
  <conditionalFormatting sqref="O29">
    <cfRule type="cellIs" dxfId="10603" priority="25" operator="lessThan">
      <formula>$C$4</formula>
    </cfRule>
  </conditionalFormatting>
  <conditionalFormatting sqref="O30">
    <cfRule type="cellIs" dxfId="10602" priority="26" operator="lessThan">
      <formula>$C$4</formula>
    </cfRule>
  </conditionalFormatting>
  <conditionalFormatting sqref="O31">
    <cfRule type="cellIs" dxfId="10601" priority="27" operator="lessThan">
      <formula>$C$4</formula>
    </cfRule>
  </conditionalFormatting>
  <conditionalFormatting sqref="O32">
    <cfRule type="cellIs" dxfId="10600" priority="28" operator="lessThan">
      <formula>$C$4</formula>
    </cfRule>
  </conditionalFormatting>
  <conditionalFormatting sqref="O33">
    <cfRule type="cellIs" dxfId="10599" priority="29" operator="lessThan">
      <formula>$C$4</formula>
    </cfRule>
  </conditionalFormatting>
  <conditionalFormatting sqref="O34">
    <cfRule type="cellIs" dxfId="10598" priority="30" operator="lessThan">
      <formula>$C$4</formula>
    </cfRule>
  </conditionalFormatting>
  <conditionalFormatting sqref="O35">
    <cfRule type="cellIs" dxfId="10597" priority="31" operator="lessThan">
      <formula>$C$4</formula>
    </cfRule>
  </conditionalFormatting>
  <conditionalFormatting sqref="O36">
    <cfRule type="cellIs" dxfId="10596" priority="32" operator="lessThan">
      <formula>$C$4</formula>
    </cfRule>
  </conditionalFormatting>
  <conditionalFormatting sqref="O37">
    <cfRule type="cellIs" dxfId="10595" priority="33" operator="lessThan">
      <formula>$C$4</formula>
    </cfRule>
  </conditionalFormatting>
  <conditionalFormatting sqref="O38">
    <cfRule type="cellIs" dxfId="10594" priority="34" operator="lessThan">
      <formula>$C$4</formula>
    </cfRule>
  </conditionalFormatting>
  <conditionalFormatting sqref="O39">
    <cfRule type="cellIs" dxfId="10593" priority="35" operator="lessThan">
      <formula>$C$4</formula>
    </cfRule>
  </conditionalFormatting>
  <conditionalFormatting sqref="O40">
    <cfRule type="cellIs" dxfId="10592" priority="36" operator="lessThan">
      <formula>$C$4</formula>
    </cfRule>
  </conditionalFormatting>
  <conditionalFormatting sqref="O41">
    <cfRule type="cellIs" dxfId="10591" priority="37" operator="lessThan">
      <formula>$C$4</formula>
    </cfRule>
  </conditionalFormatting>
  <conditionalFormatting sqref="O42">
    <cfRule type="cellIs" dxfId="10590" priority="38" operator="lessThan">
      <formula>$C$4</formula>
    </cfRule>
  </conditionalFormatting>
  <conditionalFormatting sqref="O43">
    <cfRule type="cellIs" dxfId="10589" priority="39" operator="lessThan">
      <formula>$C$4</formula>
    </cfRule>
  </conditionalFormatting>
  <conditionalFormatting sqref="O44">
    <cfRule type="cellIs" dxfId="10588" priority="40" operator="lessThan">
      <formula>$C$4</formula>
    </cfRule>
  </conditionalFormatting>
  <conditionalFormatting sqref="O45">
    <cfRule type="cellIs" dxfId="10587" priority="41" operator="lessThan">
      <formula>$C$4</formula>
    </cfRule>
  </conditionalFormatting>
  <conditionalFormatting sqref="O46">
    <cfRule type="cellIs" dxfId="10586" priority="42" operator="lessThan">
      <formula>$C$4</formula>
    </cfRule>
  </conditionalFormatting>
  <conditionalFormatting sqref="O47">
    <cfRule type="cellIs" dxfId="10585" priority="43" operator="lessThan">
      <formula>$C$4</formula>
    </cfRule>
  </conditionalFormatting>
  <conditionalFormatting sqref="O48">
    <cfRule type="cellIs" dxfId="10584" priority="44" operator="lessThan">
      <formula>$C$4</formula>
    </cfRule>
  </conditionalFormatting>
  <conditionalFormatting sqref="O49">
    <cfRule type="cellIs" dxfId="10583" priority="45" operator="lessThan">
      <formula>$C$4</formula>
    </cfRule>
  </conditionalFormatting>
  <conditionalFormatting sqref="O50">
    <cfRule type="cellIs" dxfId="10582" priority="46" operator="lessThan">
      <formula>$C$4</formula>
    </cfRule>
  </conditionalFormatting>
  <conditionalFormatting sqref="O51">
    <cfRule type="cellIs" dxfId="10581" priority="47" operator="lessThan">
      <formula>$C$4</formula>
    </cfRule>
  </conditionalFormatting>
  <conditionalFormatting sqref="O52">
    <cfRule type="cellIs" dxfId="10580" priority="48" operator="lessThan">
      <formula>$C$4</formula>
    </cfRule>
  </conditionalFormatting>
  <conditionalFormatting sqref="O53">
    <cfRule type="cellIs" dxfId="10579" priority="49" operator="lessThan">
      <formula>$C$4</formula>
    </cfRule>
  </conditionalFormatting>
  <conditionalFormatting sqref="O54">
    <cfRule type="cellIs" dxfId="10578" priority="50" operator="lessThan">
      <formula>$C$4</formula>
    </cfRule>
  </conditionalFormatting>
  <conditionalFormatting sqref="O55">
    <cfRule type="cellIs" dxfId="10577" priority="51" operator="lessThan">
      <formula>$C$4</formula>
    </cfRule>
  </conditionalFormatting>
  <conditionalFormatting sqref="O56">
    <cfRule type="cellIs" dxfId="10576" priority="52" operator="lessThan">
      <formula>$C$4</formula>
    </cfRule>
  </conditionalFormatting>
  <conditionalFormatting sqref="O57">
    <cfRule type="cellIs" dxfId="10575" priority="53" operator="lessThan">
      <formula>$C$4</formula>
    </cfRule>
  </conditionalFormatting>
  <conditionalFormatting sqref="O58">
    <cfRule type="cellIs" dxfId="10574" priority="54" operator="lessThan">
      <formula>$C$4</formula>
    </cfRule>
  </conditionalFormatting>
  <conditionalFormatting sqref="O59">
    <cfRule type="cellIs" dxfId="10573" priority="55" operator="lessThan">
      <formula>$C$4</formula>
    </cfRule>
  </conditionalFormatting>
  <conditionalFormatting sqref="O60">
    <cfRule type="cellIs" dxfId="10572" priority="56" operator="lessThan">
      <formula>$C$4</formula>
    </cfRule>
  </conditionalFormatting>
  <conditionalFormatting sqref="P11">
    <cfRule type="cellIs" dxfId="10571" priority="57" operator="lessThan">
      <formula>$C$4</formula>
    </cfRule>
  </conditionalFormatting>
  <conditionalFormatting sqref="P12">
    <cfRule type="cellIs" dxfId="10570" priority="58" operator="lessThan">
      <formula>$C$4</formula>
    </cfRule>
  </conditionalFormatting>
  <conditionalFormatting sqref="P13">
    <cfRule type="cellIs" dxfId="10569" priority="59" operator="lessThan">
      <formula>$C$4</formula>
    </cfRule>
  </conditionalFormatting>
  <conditionalFormatting sqref="P14">
    <cfRule type="cellIs" dxfId="10568" priority="60" operator="lessThan">
      <formula>$C$4</formula>
    </cfRule>
  </conditionalFormatting>
  <conditionalFormatting sqref="P15">
    <cfRule type="cellIs" dxfId="10567" priority="61" operator="lessThan">
      <formula>$C$4</formula>
    </cfRule>
  </conditionalFormatting>
  <conditionalFormatting sqref="P16">
    <cfRule type="cellIs" dxfId="10566" priority="62" operator="lessThan">
      <formula>$C$4</formula>
    </cfRule>
  </conditionalFormatting>
  <conditionalFormatting sqref="P17">
    <cfRule type="cellIs" dxfId="10565" priority="63" operator="lessThan">
      <formula>$C$4</formula>
    </cfRule>
  </conditionalFormatting>
  <conditionalFormatting sqref="P18">
    <cfRule type="cellIs" dxfId="10564" priority="64" operator="lessThan">
      <formula>$C$4</formula>
    </cfRule>
  </conditionalFormatting>
  <conditionalFormatting sqref="P19">
    <cfRule type="cellIs" dxfId="10563" priority="65" operator="lessThan">
      <formula>$C$4</formula>
    </cfRule>
  </conditionalFormatting>
  <conditionalFormatting sqref="P20">
    <cfRule type="cellIs" dxfId="10562" priority="66" operator="lessThan">
      <formula>$C$4</formula>
    </cfRule>
  </conditionalFormatting>
  <conditionalFormatting sqref="P21">
    <cfRule type="cellIs" dxfId="10561" priority="67" operator="lessThan">
      <formula>$C$4</formula>
    </cfRule>
  </conditionalFormatting>
  <conditionalFormatting sqref="P22">
    <cfRule type="cellIs" dxfId="10560" priority="68" operator="lessThan">
      <formula>$C$4</formula>
    </cfRule>
  </conditionalFormatting>
  <conditionalFormatting sqref="P23">
    <cfRule type="cellIs" dxfId="10559" priority="69" operator="lessThan">
      <formula>$C$4</formula>
    </cfRule>
  </conditionalFormatting>
  <conditionalFormatting sqref="P24">
    <cfRule type="cellIs" dxfId="10558" priority="70" operator="lessThan">
      <formula>$C$4</formula>
    </cfRule>
  </conditionalFormatting>
  <conditionalFormatting sqref="P25">
    <cfRule type="cellIs" dxfId="10557" priority="71" operator="lessThan">
      <formula>$C$4</formula>
    </cfRule>
  </conditionalFormatting>
  <conditionalFormatting sqref="P26">
    <cfRule type="cellIs" dxfId="10556" priority="72" operator="lessThan">
      <formula>$C$4</formula>
    </cfRule>
  </conditionalFormatting>
  <conditionalFormatting sqref="P27">
    <cfRule type="cellIs" dxfId="10555" priority="73" operator="lessThan">
      <formula>$C$4</formula>
    </cfRule>
  </conditionalFormatting>
  <conditionalFormatting sqref="P28">
    <cfRule type="cellIs" dxfId="10554" priority="74" operator="lessThan">
      <formula>$C$4</formula>
    </cfRule>
  </conditionalFormatting>
  <conditionalFormatting sqref="P29">
    <cfRule type="cellIs" dxfId="10553" priority="75" operator="lessThan">
      <formula>$C$4</formula>
    </cfRule>
  </conditionalFormatting>
  <conditionalFormatting sqref="P30">
    <cfRule type="cellIs" dxfId="10552" priority="76" operator="lessThan">
      <formula>$C$4</formula>
    </cfRule>
  </conditionalFormatting>
  <conditionalFormatting sqref="P31">
    <cfRule type="cellIs" dxfId="10551" priority="77" operator="lessThan">
      <formula>$C$4</formula>
    </cfRule>
  </conditionalFormatting>
  <conditionalFormatting sqref="P32">
    <cfRule type="cellIs" dxfId="10550" priority="78" operator="lessThan">
      <formula>$C$4</formula>
    </cfRule>
  </conditionalFormatting>
  <conditionalFormatting sqref="P33">
    <cfRule type="cellIs" dxfId="10549" priority="79" operator="lessThan">
      <formula>$C$4</formula>
    </cfRule>
  </conditionalFormatting>
  <conditionalFormatting sqref="P34">
    <cfRule type="cellIs" dxfId="10548" priority="80" operator="lessThan">
      <formula>$C$4</formula>
    </cfRule>
  </conditionalFormatting>
  <conditionalFormatting sqref="P35">
    <cfRule type="cellIs" dxfId="10547" priority="81" operator="lessThan">
      <formula>$C$4</formula>
    </cfRule>
  </conditionalFormatting>
  <conditionalFormatting sqref="P36">
    <cfRule type="cellIs" dxfId="10546" priority="82" operator="lessThan">
      <formula>$C$4</formula>
    </cfRule>
  </conditionalFormatting>
  <conditionalFormatting sqref="P37">
    <cfRule type="cellIs" dxfId="10545" priority="83" operator="lessThan">
      <formula>$C$4</formula>
    </cfRule>
  </conditionalFormatting>
  <conditionalFormatting sqref="P38">
    <cfRule type="cellIs" dxfId="10544" priority="84" operator="lessThan">
      <formula>$C$4</formula>
    </cfRule>
  </conditionalFormatting>
  <conditionalFormatting sqref="P39">
    <cfRule type="cellIs" dxfId="10543" priority="85" operator="lessThan">
      <formula>$C$4</formula>
    </cfRule>
  </conditionalFormatting>
  <conditionalFormatting sqref="P40">
    <cfRule type="cellIs" dxfId="10542" priority="86" operator="lessThan">
      <formula>$C$4</formula>
    </cfRule>
  </conditionalFormatting>
  <conditionalFormatting sqref="P41">
    <cfRule type="cellIs" dxfId="10541" priority="87" operator="lessThan">
      <formula>$C$4</formula>
    </cfRule>
  </conditionalFormatting>
  <conditionalFormatting sqref="P42">
    <cfRule type="cellIs" dxfId="10540" priority="88" operator="lessThan">
      <formula>$C$4</formula>
    </cfRule>
  </conditionalFormatting>
  <conditionalFormatting sqref="P43">
    <cfRule type="cellIs" dxfId="10539" priority="89" operator="lessThan">
      <formula>$C$4</formula>
    </cfRule>
  </conditionalFormatting>
  <conditionalFormatting sqref="P44">
    <cfRule type="cellIs" dxfId="10538" priority="90" operator="lessThan">
      <formula>$C$4</formula>
    </cfRule>
  </conditionalFormatting>
  <conditionalFormatting sqref="P45">
    <cfRule type="cellIs" dxfId="10537" priority="91" operator="lessThan">
      <formula>$C$4</formula>
    </cfRule>
  </conditionalFormatting>
  <conditionalFormatting sqref="P46">
    <cfRule type="cellIs" dxfId="10536" priority="92" operator="lessThan">
      <formula>$C$4</formula>
    </cfRule>
  </conditionalFormatting>
  <conditionalFormatting sqref="P47">
    <cfRule type="cellIs" dxfId="10535" priority="93" operator="lessThan">
      <formula>$C$4</formula>
    </cfRule>
  </conditionalFormatting>
  <conditionalFormatting sqref="P48">
    <cfRule type="cellIs" dxfId="10534" priority="94" operator="lessThan">
      <formula>$C$4</formula>
    </cfRule>
  </conditionalFormatting>
  <conditionalFormatting sqref="P49">
    <cfRule type="cellIs" dxfId="10533" priority="95" operator="lessThan">
      <formula>$C$4</formula>
    </cfRule>
  </conditionalFormatting>
  <conditionalFormatting sqref="P50">
    <cfRule type="cellIs" dxfId="10532" priority="96" operator="lessThan">
      <formula>$C$4</formula>
    </cfRule>
  </conditionalFormatting>
  <conditionalFormatting sqref="P51">
    <cfRule type="cellIs" dxfId="10531" priority="97" operator="lessThan">
      <formula>$C$4</formula>
    </cfRule>
  </conditionalFormatting>
  <conditionalFormatting sqref="P52">
    <cfRule type="cellIs" dxfId="10530" priority="98" operator="lessThan">
      <formula>$C$4</formula>
    </cfRule>
  </conditionalFormatting>
  <conditionalFormatting sqref="P53">
    <cfRule type="cellIs" dxfId="10529" priority="99" operator="lessThan">
      <formula>$C$4</formula>
    </cfRule>
  </conditionalFormatting>
  <conditionalFormatting sqref="P54">
    <cfRule type="cellIs" dxfId="10528" priority="100" operator="lessThan">
      <formula>$C$4</formula>
    </cfRule>
  </conditionalFormatting>
  <conditionalFormatting sqref="P55">
    <cfRule type="cellIs" dxfId="10527" priority="101" operator="lessThan">
      <formula>$C$4</formula>
    </cfRule>
  </conditionalFormatting>
  <conditionalFormatting sqref="P56">
    <cfRule type="cellIs" dxfId="10526" priority="102" operator="lessThan">
      <formula>$C$4</formula>
    </cfRule>
  </conditionalFormatting>
  <conditionalFormatting sqref="P57">
    <cfRule type="cellIs" dxfId="10525" priority="103" operator="lessThan">
      <formula>$C$4</formula>
    </cfRule>
  </conditionalFormatting>
  <conditionalFormatting sqref="P58">
    <cfRule type="cellIs" dxfId="10524" priority="104" operator="lessThan">
      <formula>$C$4</formula>
    </cfRule>
  </conditionalFormatting>
  <conditionalFormatting sqref="P59">
    <cfRule type="cellIs" dxfId="10523" priority="105" operator="lessThan">
      <formula>$C$4</formula>
    </cfRule>
  </conditionalFormatting>
  <conditionalFormatting sqref="P60">
    <cfRule type="cellIs" dxfId="10522" priority="106" operator="lessThan">
      <formula>$C$4</formula>
    </cfRule>
  </conditionalFormatting>
  <conditionalFormatting sqref="Q11">
    <cfRule type="cellIs" dxfId="10521" priority="107" operator="lessThan">
      <formula>$C$4</formula>
    </cfRule>
  </conditionalFormatting>
  <conditionalFormatting sqref="Q12">
    <cfRule type="cellIs" dxfId="10520" priority="108" operator="lessThan">
      <formula>$C$4</formula>
    </cfRule>
  </conditionalFormatting>
  <conditionalFormatting sqref="Q13">
    <cfRule type="cellIs" dxfId="10519" priority="109" operator="lessThan">
      <formula>$C$4</formula>
    </cfRule>
  </conditionalFormatting>
  <conditionalFormatting sqref="Q14">
    <cfRule type="cellIs" dxfId="10518" priority="110" operator="lessThan">
      <formula>$C$4</formula>
    </cfRule>
  </conditionalFormatting>
  <conditionalFormatting sqref="Q15">
    <cfRule type="cellIs" dxfId="10517" priority="111" operator="lessThan">
      <formula>$C$4</formula>
    </cfRule>
  </conditionalFormatting>
  <conditionalFormatting sqref="Q16">
    <cfRule type="cellIs" dxfId="10516" priority="112" operator="lessThan">
      <formula>$C$4</formula>
    </cfRule>
  </conditionalFormatting>
  <conditionalFormatting sqref="Q17">
    <cfRule type="cellIs" dxfId="10515" priority="113" operator="lessThan">
      <formula>$C$4</formula>
    </cfRule>
  </conditionalFormatting>
  <conditionalFormatting sqref="Q18">
    <cfRule type="cellIs" dxfId="10514" priority="114" operator="lessThan">
      <formula>$C$4</formula>
    </cfRule>
  </conditionalFormatting>
  <conditionalFormatting sqref="Q19">
    <cfRule type="cellIs" dxfId="10513" priority="115" operator="lessThan">
      <formula>$C$4</formula>
    </cfRule>
  </conditionalFormatting>
  <conditionalFormatting sqref="Q20">
    <cfRule type="cellIs" dxfId="10512" priority="116" operator="lessThan">
      <formula>$C$4</formula>
    </cfRule>
  </conditionalFormatting>
  <conditionalFormatting sqref="Q21">
    <cfRule type="cellIs" dxfId="10511" priority="117" operator="lessThan">
      <formula>$C$4</formula>
    </cfRule>
  </conditionalFormatting>
  <conditionalFormatting sqref="Q22">
    <cfRule type="cellIs" dxfId="10510" priority="118" operator="lessThan">
      <formula>$C$4</formula>
    </cfRule>
  </conditionalFormatting>
  <conditionalFormatting sqref="Q23">
    <cfRule type="cellIs" dxfId="10509" priority="119" operator="lessThan">
      <formula>$C$4</formula>
    </cfRule>
  </conditionalFormatting>
  <conditionalFormatting sqref="Q24">
    <cfRule type="cellIs" dxfId="10508" priority="120" operator="lessThan">
      <formula>$C$4</formula>
    </cfRule>
  </conditionalFormatting>
  <conditionalFormatting sqref="Q25">
    <cfRule type="cellIs" dxfId="10507" priority="121" operator="lessThan">
      <formula>$C$4</formula>
    </cfRule>
  </conditionalFormatting>
  <conditionalFormatting sqref="Q26">
    <cfRule type="cellIs" dxfId="10506" priority="122" operator="lessThan">
      <formula>$C$4</formula>
    </cfRule>
  </conditionalFormatting>
  <conditionalFormatting sqref="Q27">
    <cfRule type="cellIs" dxfId="10505" priority="123" operator="lessThan">
      <formula>$C$4</formula>
    </cfRule>
  </conditionalFormatting>
  <conditionalFormatting sqref="Q28">
    <cfRule type="cellIs" dxfId="10504" priority="124" operator="lessThan">
      <formula>$C$4</formula>
    </cfRule>
  </conditionalFormatting>
  <conditionalFormatting sqref="Q29">
    <cfRule type="cellIs" dxfId="10503" priority="125" operator="lessThan">
      <formula>$C$4</formula>
    </cfRule>
  </conditionalFormatting>
  <conditionalFormatting sqref="Q30">
    <cfRule type="cellIs" dxfId="10502" priority="126" operator="lessThan">
      <formula>$C$4</formula>
    </cfRule>
  </conditionalFormatting>
  <conditionalFormatting sqref="Q31">
    <cfRule type="cellIs" dxfId="10501" priority="127" operator="lessThan">
      <formula>$C$4</formula>
    </cfRule>
  </conditionalFormatting>
  <conditionalFormatting sqref="Q32">
    <cfRule type="cellIs" dxfId="10500" priority="128" operator="lessThan">
      <formula>$C$4</formula>
    </cfRule>
  </conditionalFormatting>
  <conditionalFormatting sqref="Q33">
    <cfRule type="cellIs" dxfId="10499" priority="129" operator="lessThan">
      <formula>$C$4</formula>
    </cfRule>
  </conditionalFormatting>
  <conditionalFormatting sqref="Q34">
    <cfRule type="cellIs" dxfId="10498" priority="130" operator="lessThan">
      <formula>$C$4</formula>
    </cfRule>
  </conditionalFormatting>
  <conditionalFormatting sqref="Q35">
    <cfRule type="cellIs" dxfId="10497" priority="131" operator="lessThan">
      <formula>$C$4</formula>
    </cfRule>
  </conditionalFormatting>
  <conditionalFormatting sqref="Q36">
    <cfRule type="cellIs" dxfId="10496" priority="132" operator="lessThan">
      <formula>$C$4</formula>
    </cfRule>
  </conditionalFormatting>
  <conditionalFormatting sqref="Q37">
    <cfRule type="cellIs" dxfId="10495" priority="133" operator="lessThan">
      <formula>$C$4</formula>
    </cfRule>
  </conditionalFormatting>
  <conditionalFormatting sqref="Q38">
    <cfRule type="cellIs" dxfId="10494" priority="134" operator="lessThan">
      <formula>$C$4</formula>
    </cfRule>
  </conditionalFormatting>
  <conditionalFormatting sqref="Q39">
    <cfRule type="cellIs" dxfId="10493" priority="135" operator="lessThan">
      <formula>$C$4</formula>
    </cfRule>
  </conditionalFormatting>
  <conditionalFormatting sqref="Q40">
    <cfRule type="cellIs" dxfId="10492" priority="136" operator="lessThan">
      <formula>$C$4</formula>
    </cfRule>
  </conditionalFormatting>
  <conditionalFormatting sqref="Q41">
    <cfRule type="cellIs" dxfId="10491" priority="137" operator="lessThan">
      <formula>$C$4</formula>
    </cfRule>
  </conditionalFormatting>
  <conditionalFormatting sqref="Q42">
    <cfRule type="cellIs" dxfId="10490" priority="138" operator="lessThan">
      <formula>$C$4</formula>
    </cfRule>
  </conditionalFormatting>
  <conditionalFormatting sqref="Q43">
    <cfRule type="cellIs" dxfId="10489" priority="139" operator="lessThan">
      <formula>$C$4</formula>
    </cfRule>
  </conditionalFormatting>
  <conditionalFormatting sqref="Q44">
    <cfRule type="cellIs" dxfId="10488" priority="140" operator="lessThan">
      <formula>$C$4</formula>
    </cfRule>
  </conditionalFormatting>
  <conditionalFormatting sqref="Q45">
    <cfRule type="cellIs" dxfId="10487" priority="141" operator="lessThan">
      <formula>$C$4</formula>
    </cfRule>
  </conditionalFormatting>
  <conditionalFormatting sqref="Q46">
    <cfRule type="cellIs" dxfId="10486" priority="142" operator="lessThan">
      <formula>$C$4</formula>
    </cfRule>
  </conditionalFormatting>
  <conditionalFormatting sqref="Q47">
    <cfRule type="cellIs" dxfId="10485" priority="143" operator="lessThan">
      <formula>$C$4</formula>
    </cfRule>
  </conditionalFormatting>
  <conditionalFormatting sqref="Q48">
    <cfRule type="cellIs" dxfId="10484" priority="144" operator="lessThan">
      <formula>$C$4</formula>
    </cfRule>
  </conditionalFormatting>
  <conditionalFormatting sqref="Q49">
    <cfRule type="cellIs" dxfId="10483" priority="145" operator="lessThan">
      <formula>$C$4</formula>
    </cfRule>
  </conditionalFormatting>
  <conditionalFormatting sqref="Q50">
    <cfRule type="cellIs" dxfId="10482" priority="146" operator="lessThan">
      <formula>$C$4</formula>
    </cfRule>
  </conditionalFormatting>
  <conditionalFormatting sqref="Q51">
    <cfRule type="cellIs" dxfId="10481" priority="147" operator="lessThan">
      <formula>$C$4</formula>
    </cfRule>
  </conditionalFormatting>
  <conditionalFormatting sqref="Q52">
    <cfRule type="cellIs" dxfId="10480" priority="148" operator="lessThan">
      <formula>$C$4</formula>
    </cfRule>
  </conditionalFormatting>
  <conditionalFormatting sqref="Q53">
    <cfRule type="cellIs" dxfId="10479" priority="149" operator="lessThan">
      <formula>$C$4</formula>
    </cfRule>
  </conditionalFormatting>
  <conditionalFormatting sqref="Q54">
    <cfRule type="cellIs" dxfId="10478" priority="150" operator="lessThan">
      <formula>$C$4</formula>
    </cfRule>
  </conditionalFormatting>
  <conditionalFormatting sqref="Q55">
    <cfRule type="cellIs" dxfId="10477" priority="151" operator="lessThan">
      <formula>$C$4</formula>
    </cfRule>
  </conditionalFormatting>
  <conditionalFormatting sqref="Q56">
    <cfRule type="cellIs" dxfId="10476" priority="152" operator="lessThan">
      <formula>$C$4</formula>
    </cfRule>
  </conditionalFormatting>
  <conditionalFormatting sqref="Q57">
    <cfRule type="cellIs" dxfId="10475" priority="153" operator="lessThan">
      <formula>$C$4</formula>
    </cfRule>
  </conditionalFormatting>
  <conditionalFormatting sqref="Q58">
    <cfRule type="cellIs" dxfId="10474" priority="154" operator="lessThan">
      <formula>$C$4</formula>
    </cfRule>
  </conditionalFormatting>
  <conditionalFormatting sqref="Q59">
    <cfRule type="cellIs" dxfId="10473" priority="155" operator="lessThan">
      <formula>$C$4</formula>
    </cfRule>
  </conditionalFormatting>
  <conditionalFormatting sqref="Q60">
    <cfRule type="cellIs" dxfId="10472" priority="156" operator="lessThan">
      <formula>$C$4</formula>
    </cfRule>
  </conditionalFormatting>
  <conditionalFormatting sqref="T11">
    <cfRule type="cellIs" dxfId="10471" priority="157" operator="lessThan">
      <formula>$C$4</formula>
    </cfRule>
  </conditionalFormatting>
  <conditionalFormatting sqref="T12">
    <cfRule type="cellIs" dxfId="10470" priority="158" operator="lessThan">
      <formula>$C$4</formula>
    </cfRule>
  </conditionalFormatting>
  <conditionalFormatting sqref="T13">
    <cfRule type="cellIs" dxfId="10469" priority="159" operator="lessThan">
      <formula>$C$4</formula>
    </cfRule>
  </conditionalFormatting>
  <conditionalFormatting sqref="T14">
    <cfRule type="cellIs" dxfId="10468" priority="160" operator="lessThan">
      <formula>$C$4</formula>
    </cfRule>
  </conditionalFormatting>
  <conditionalFormatting sqref="T15">
    <cfRule type="cellIs" dxfId="10467" priority="161" operator="lessThan">
      <formula>$C$4</formula>
    </cfRule>
  </conditionalFormatting>
  <conditionalFormatting sqref="T16">
    <cfRule type="cellIs" dxfId="10466" priority="162" operator="lessThan">
      <formula>$C$4</formula>
    </cfRule>
  </conditionalFormatting>
  <conditionalFormatting sqref="T17">
    <cfRule type="cellIs" dxfId="10465" priority="163" operator="lessThan">
      <formula>$C$4</formula>
    </cfRule>
  </conditionalFormatting>
  <conditionalFormatting sqref="T18">
    <cfRule type="cellIs" dxfId="10464" priority="164" operator="lessThan">
      <formula>$C$4</formula>
    </cfRule>
  </conditionalFormatting>
  <conditionalFormatting sqref="T19">
    <cfRule type="cellIs" dxfId="10463" priority="165" operator="lessThan">
      <formula>$C$4</formula>
    </cfRule>
  </conditionalFormatting>
  <conditionalFormatting sqref="T20">
    <cfRule type="cellIs" dxfId="10462" priority="166" operator="lessThan">
      <formula>$C$4</formula>
    </cfRule>
  </conditionalFormatting>
  <conditionalFormatting sqref="T21">
    <cfRule type="cellIs" dxfId="10461" priority="167" operator="lessThan">
      <formula>$C$4</formula>
    </cfRule>
  </conditionalFormatting>
  <conditionalFormatting sqref="T22">
    <cfRule type="cellIs" dxfId="10460" priority="168" operator="lessThan">
      <formula>$C$4</formula>
    </cfRule>
  </conditionalFormatting>
  <conditionalFormatting sqref="T23">
    <cfRule type="cellIs" dxfId="10459" priority="169" operator="lessThan">
      <formula>$C$4</formula>
    </cfRule>
  </conditionalFormatting>
  <conditionalFormatting sqref="T24">
    <cfRule type="cellIs" dxfId="10458" priority="170" operator="lessThan">
      <formula>$C$4</formula>
    </cfRule>
  </conditionalFormatting>
  <conditionalFormatting sqref="T25">
    <cfRule type="cellIs" dxfId="10457" priority="171" operator="lessThan">
      <formula>$C$4</formula>
    </cfRule>
  </conditionalFormatting>
  <conditionalFormatting sqref="T26">
    <cfRule type="cellIs" dxfId="10456" priority="172" operator="lessThan">
      <formula>$C$4</formula>
    </cfRule>
  </conditionalFormatting>
  <conditionalFormatting sqref="T27">
    <cfRule type="cellIs" dxfId="10455" priority="173" operator="lessThan">
      <formula>$C$4</formula>
    </cfRule>
  </conditionalFormatting>
  <conditionalFormatting sqref="T28">
    <cfRule type="cellIs" dxfId="10454" priority="174" operator="lessThan">
      <formula>$C$4</formula>
    </cfRule>
  </conditionalFormatting>
  <conditionalFormatting sqref="T29">
    <cfRule type="cellIs" dxfId="10453" priority="175" operator="lessThan">
      <formula>$C$4</formula>
    </cfRule>
  </conditionalFormatting>
  <conditionalFormatting sqref="T30">
    <cfRule type="cellIs" dxfId="10452" priority="176" operator="lessThan">
      <formula>$C$4</formula>
    </cfRule>
  </conditionalFormatting>
  <conditionalFormatting sqref="T31">
    <cfRule type="cellIs" dxfId="10451" priority="177" operator="lessThan">
      <formula>$C$4</formula>
    </cfRule>
  </conditionalFormatting>
  <conditionalFormatting sqref="T32">
    <cfRule type="cellIs" dxfId="10450" priority="178" operator="lessThan">
      <formula>$C$4</formula>
    </cfRule>
  </conditionalFormatting>
  <conditionalFormatting sqref="T33">
    <cfRule type="cellIs" dxfId="10449" priority="179" operator="lessThan">
      <formula>$C$4</formula>
    </cfRule>
  </conditionalFormatting>
  <conditionalFormatting sqref="T34">
    <cfRule type="cellIs" dxfId="10448" priority="180" operator="lessThan">
      <formula>$C$4</formula>
    </cfRule>
  </conditionalFormatting>
  <conditionalFormatting sqref="T35">
    <cfRule type="cellIs" dxfId="10447" priority="181" operator="lessThan">
      <formula>$C$4</formula>
    </cfRule>
  </conditionalFormatting>
  <conditionalFormatting sqref="T36">
    <cfRule type="cellIs" dxfId="10446" priority="182" operator="lessThan">
      <formula>$C$4</formula>
    </cfRule>
  </conditionalFormatting>
  <conditionalFormatting sqref="T37">
    <cfRule type="cellIs" dxfId="10445" priority="183" operator="lessThan">
      <formula>$C$4</formula>
    </cfRule>
  </conditionalFormatting>
  <conditionalFormatting sqref="T38">
    <cfRule type="cellIs" dxfId="10444" priority="184" operator="lessThan">
      <formula>$C$4</formula>
    </cfRule>
  </conditionalFormatting>
  <conditionalFormatting sqref="T39">
    <cfRule type="cellIs" dxfId="10443" priority="185" operator="lessThan">
      <formula>$C$4</formula>
    </cfRule>
  </conditionalFormatting>
  <conditionalFormatting sqref="T40">
    <cfRule type="cellIs" dxfId="10442" priority="186" operator="lessThan">
      <formula>$C$4</formula>
    </cfRule>
  </conditionalFormatting>
  <conditionalFormatting sqref="T41">
    <cfRule type="cellIs" dxfId="10441" priority="187" operator="lessThan">
      <formula>$C$4</formula>
    </cfRule>
  </conditionalFormatting>
  <conditionalFormatting sqref="T42">
    <cfRule type="cellIs" dxfId="10440" priority="188" operator="lessThan">
      <formula>$C$4</formula>
    </cfRule>
  </conditionalFormatting>
  <conditionalFormatting sqref="T43">
    <cfRule type="cellIs" dxfId="10439" priority="189" operator="lessThan">
      <formula>$C$4</formula>
    </cfRule>
  </conditionalFormatting>
  <conditionalFormatting sqref="T44">
    <cfRule type="cellIs" dxfId="10438" priority="190" operator="lessThan">
      <formula>$C$4</formula>
    </cfRule>
  </conditionalFormatting>
  <conditionalFormatting sqref="T45">
    <cfRule type="cellIs" dxfId="10437" priority="191" operator="lessThan">
      <formula>$C$4</formula>
    </cfRule>
  </conditionalFormatting>
  <conditionalFormatting sqref="T46">
    <cfRule type="cellIs" dxfId="10436" priority="192" operator="lessThan">
      <formula>$C$4</formula>
    </cfRule>
  </conditionalFormatting>
  <conditionalFormatting sqref="T47">
    <cfRule type="cellIs" dxfId="10435" priority="193" operator="lessThan">
      <formula>$C$4</formula>
    </cfRule>
  </conditionalFormatting>
  <conditionalFormatting sqref="T48">
    <cfRule type="cellIs" dxfId="10434" priority="194" operator="lessThan">
      <formula>$C$4</formula>
    </cfRule>
  </conditionalFormatting>
  <conditionalFormatting sqref="T49">
    <cfRule type="cellIs" dxfId="10433" priority="195" operator="lessThan">
      <formula>$C$4</formula>
    </cfRule>
  </conditionalFormatting>
  <conditionalFormatting sqref="T50">
    <cfRule type="cellIs" dxfId="10432" priority="196" operator="lessThan">
      <formula>$C$4</formula>
    </cfRule>
  </conditionalFormatting>
  <conditionalFormatting sqref="T51">
    <cfRule type="cellIs" dxfId="10431" priority="197" operator="lessThan">
      <formula>$C$4</formula>
    </cfRule>
  </conditionalFormatting>
  <conditionalFormatting sqref="T52">
    <cfRule type="cellIs" dxfId="10430" priority="198" operator="lessThan">
      <formula>$C$4</formula>
    </cfRule>
  </conditionalFormatting>
  <conditionalFormatting sqref="T53">
    <cfRule type="cellIs" dxfId="10429" priority="199" operator="lessThan">
      <formula>$C$4</formula>
    </cfRule>
  </conditionalFormatting>
  <conditionalFormatting sqref="T54">
    <cfRule type="cellIs" dxfId="10428" priority="200" operator="lessThan">
      <formula>$C$4</formula>
    </cfRule>
  </conditionalFormatting>
  <conditionalFormatting sqref="T55">
    <cfRule type="cellIs" dxfId="10427" priority="201" operator="lessThan">
      <formula>$C$4</formula>
    </cfRule>
  </conditionalFormatting>
  <conditionalFormatting sqref="T56">
    <cfRule type="cellIs" dxfId="10426" priority="202" operator="lessThan">
      <formula>$C$4</formula>
    </cfRule>
  </conditionalFormatting>
  <conditionalFormatting sqref="T57">
    <cfRule type="cellIs" dxfId="10425" priority="203" operator="lessThan">
      <formula>$C$4</formula>
    </cfRule>
  </conditionalFormatting>
  <conditionalFormatting sqref="T58">
    <cfRule type="cellIs" dxfId="10424" priority="204" operator="lessThan">
      <formula>$C$4</formula>
    </cfRule>
  </conditionalFormatting>
  <conditionalFormatting sqref="T59">
    <cfRule type="cellIs" dxfId="10423" priority="205" operator="lessThan">
      <formula>$C$4</formula>
    </cfRule>
  </conditionalFormatting>
  <conditionalFormatting sqref="T60">
    <cfRule type="cellIs" dxfId="10422" priority="206" operator="lessThan">
      <formula>$C$4</formula>
    </cfRule>
  </conditionalFormatting>
  <conditionalFormatting sqref="W11">
    <cfRule type="cellIs" dxfId="10421" priority="207" operator="lessThan">
      <formula>$C$4</formula>
    </cfRule>
  </conditionalFormatting>
  <conditionalFormatting sqref="W12">
    <cfRule type="cellIs" dxfId="10420" priority="208" operator="lessThan">
      <formula>$C$4</formula>
    </cfRule>
  </conditionalFormatting>
  <conditionalFormatting sqref="W13">
    <cfRule type="cellIs" dxfId="10419" priority="209" operator="lessThan">
      <formula>$C$4</formula>
    </cfRule>
  </conditionalFormatting>
  <conditionalFormatting sqref="W14">
    <cfRule type="cellIs" dxfId="10418" priority="210" operator="lessThan">
      <formula>$C$4</formula>
    </cfRule>
  </conditionalFormatting>
  <conditionalFormatting sqref="W15">
    <cfRule type="cellIs" dxfId="10417" priority="211" operator="lessThan">
      <formula>$C$4</formula>
    </cfRule>
  </conditionalFormatting>
  <conditionalFormatting sqref="W16">
    <cfRule type="cellIs" dxfId="10416" priority="212" operator="lessThan">
      <formula>$C$4</formula>
    </cfRule>
  </conditionalFormatting>
  <conditionalFormatting sqref="W17">
    <cfRule type="cellIs" dxfId="10415" priority="213" operator="lessThan">
      <formula>$C$4</formula>
    </cfRule>
  </conditionalFormatting>
  <conditionalFormatting sqref="W18">
    <cfRule type="cellIs" dxfId="10414" priority="214" operator="lessThan">
      <formula>$C$4</formula>
    </cfRule>
  </conditionalFormatting>
  <conditionalFormatting sqref="W19">
    <cfRule type="cellIs" dxfId="10413" priority="215" operator="lessThan">
      <formula>$C$4</formula>
    </cfRule>
  </conditionalFormatting>
  <conditionalFormatting sqref="W20">
    <cfRule type="cellIs" dxfId="10412" priority="216" operator="lessThan">
      <formula>$C$4</formula>
    </cfRule>
  </conditionalFormatting>
  <conditionalFormatting sqref="W21">
    <cfRule type="cellIs" dxfId="10411" priority="217" operator="lessThan">
      <formula>$C$4</formula>
    </cfRule>
  </conditionalFormatting>
  <conditionalFormatting sqref="W22">
    <cfRule type="cellIs" dxfId="10410" priority="218" operator="lessThan">
      <formula>$C$4</formula>
    </cfRule>
  </conditionalFormatting>
  <conditionalFormatting sqref="W23">
    <cfRule type="cellIs" dxfId="10409" priority="219" operator="lessThan">
      <formula>$C$4</formula>
    </cfRule>
  </conditionalFormatting>
  <conditionalFormatting sqref="W24">
    <cfRule type="cellIs" dxfId="10408" priority="220" operator="lessThan">
      <formula>$C$4</formula>
    </cfRule>
  </conditionalFormatting>
  <conditionalFormatting sqref="W25">
    <cfRule type="cellIs" dxfId="10407" priority="221" operator="lessThan">
      <formula>$C$4</formula>
    </cfRule>
  </conditionalFormatting>
  <conditionalFormatting sqref="W26">
    <cfRule type="cellIs" dxfId="10406" priority="222" operator="lessThan">
      <formula>$C$4</formula>
    </cfRule>
  </conditionalFormatting>
  <conditionalFormatting sqref="W27">
    <cfRule type="cellIs" dxfId="10405" priority="223" operator="lessThan">
      <formula>$C$4</formula>
    </cfRule>
  </conditionalFormatting>
  <conditionalFormatting sqref="W28">
    <cfRule type="cellIs" dxfId="10404" priority="224" operator="lessThan">
      <formula>$C$4</formula>
    </cfRule>
  </conditionalFormatting>
  <conditionalFormatting sqref="W29">
    <cfRule type="cellIs" dxfId="10403" priority="225" operator="lessThan">
      <formula>$C$4</formula>
    </cfRule>
  </conditionalFormatting>
  <conditionalFormatting sqref="W30">
    <cfRule type="cellIs" dxfId="10402" priority="226" operator="lessThan">
      <formula>$C$4</formula>
    </cfRule>
  </conditionalFormatting>
  <conditionalFormatting sqref="W31">
    <cfRule type="cellIs" dxfId="10401" priority="227" operator="lessThan">
      <formula>$C$4</formula>
    </cfRule>
  </conditionalFormatting>
  <conditionalFormatting sqref="W32">
    <cfRule type="cellIs" dxfId="10400" priority="228" operator="lessThan">
      <formula>$C$4</formula>
    </cfRule>
  </conditionalFormatting>
  <conditionalFormatting sqref="W33">
    <cfRule type="cellIs" dxfId="10399" priority="229" operator="lessThan">
      <formula>$C$4</formula>
    </cfRule>
  </conditionalFormatting>
  <conditionalFormatting sqref="W34">
    <cfRule type="cellIs" dxfId="10398" priority="230" operator="lessThan">
      <formula>$C$4</formula>
    </cfRule>
  </conditionalFormatting>
  <conditionalFormatting sqref="W35">
    <cfRule type="cellIs" dxfId="10397" priority="231" operator="lessThan">
      <formula>$C$4</formula>
    </cfRule>
  </conditionalFormatting>
  <conditionalFormatting sqref="W36">
    <cfRule type="cellIs" dxfId="10396" priority="232" operator="lessThan">
      <formula>$C$4</formula>
    </cfRule>
  </conditionalFormatting>
  <conditionalFormatting sqref="W37">
    <cfRule type="cellIs" dxfId="10395" priority="233" operator="lessThan">
      <formula>$C$4</formula>
    </cfRule>
  </conditionalFormatting>
  <conditionalFormatting sqref="W38">
    <cfRule type="cellIs" dxfId="10394" priority="234" operator="lessThan">
      <formula>$C$4</formula>
    </cfRule>
  </conditionalFormatting>
  <conditionalFormatting sqref="W39">
    <cfRule type="cellIs" dxfId="10393" priority="235" operator="lessThan">
      <formula>$C$4</formula>
    </cfRule>
  </conditionalFormatting>
  <conditionalFormatting sqref="W40">
    <cfRule type="cellIs" dxfId="10392" priority="236" operator="lessThan">
      <formula>$C$4</formula>
    </cfRule>
  </conditionalFormatting>
  <conditionalFormatting sqref="W41">
    <cfRule type="cellIs" dxfId="10391" priority="237" operator="lessThan">
      <formula>$C$4</formula>
    </cfRule>
  </conditionalFormatting>
  <conditionalFormatting sqref="W42">
    <cfRule type="cellIs" dxfId="10390" priority="238" operator="lessThan">
      <formula>$C$4</formula>
    </cfRule>
  </conditionalFormatting>
  <conditionalFormatting sqref="W43">
    <cfRule type="cellIs" dxfId="10389" priority="239" operator="lessThan">
      <formula>$C$4</formula>
    </cfRule>
  </conditionalFormatting>
  <conditionalFormatting sqref="W44">
    <cfRule type="cellIs" dxfId="10388" priority="240" operator="lessThan">
      <formula>$C$4</formula>
    </cfRule>
  </conditionalFormatting>
  <conditionalFormatting sqref="W45">
    <cfRule type="cellIs" dxfId="10387" priority="241" operator="lessThan">
      <formula>$C$4</formula>
    </cfRule>
  </conditionalFormatting>
  <conditionalFormatting sqref="W46">
    <cfRule type="cellIs" dxfId="10386" priority="242" operator="lessThan">
      <formula>$C$4</formula>
    </cfRule>
  </conditionalFormatting>
  <conditionalFormatting sqref="W47">
    <cfRule type="cellIs" dxfId="10385" priority="243" operator="lessThan">
      <formula>$C$4</formula>
    </cfRule>
  </conditionalFormatting>
  <conditionalFormatting sqref="W48">
    <cfRule type="cellIs" dxfId="10384" priority="244" operator="lessThan">
      <formula>$C$4</formula>
    </cfRule>
  </conditionalFormatting>
  <conditionalFormatting sqref="W49">
    <cfRule type="cellIs" dxfId="10383" priority="245" operator="lessThan">
      <formula>$C$4</formula>
    </cfRule>
  </conditionalFormatting>
  <conditionalFormatting sqref="W50">
    <cfRule type="cellIs" dxfId="10382" priority="246" operator="lessThan">
      <formula>$C$4</formula>
    </cfRule>
  </conditionalFormatting>
  <conditionalFormatting sqref="W51">
    <cfRule type="cellIs" dxfId="10381" priority="247" operator="lessThan">
      <formula>$C$4</formula>
    </cfRule>
  </conditionalFormatting>
  <conditionalFormatting sqref="W52">
    <cfRule type="cellIs" dxfId="10380" priority="248" operator="lessThan">
      <formula>$C$4</formula>
    </cfRule>
  </conditionalFormatting>
  <conditionalFormatting sqref="W53">
    <cfRule type="cellIs" dxfId="10379" priority="249" operator="lessThan">
      <formula>$C$4</formula>
    </cfRule>
  </conditionalFormatting>
  <conditionalFormatting sqref="W54">
    <cfRule type="cellIs" dxfId="10378" priority="250" operator="lessThan">
      <formula>$C$4</formula>
    </cfRule>
  </conditionalFormatting>
  <conditionalFormatting sqref="W55">
    <cfRule type="cellIs" dxfId="10377" priority="251" operator="lessThan">
      <formula>$C$4</formula>
    </cfRule>
  </conditionalFormatting>
  <conditionalFormatting sqref="W56">
    <cfRule type="cellIs" dxfId="10376" priority="252" operator="lessThan">
      <formula>$C$4</formula>
    </cfRule>
  </conditionalFormatting>
  <conditionalFormatting sqref="W57">
    <cfRule type="cellIs" dxfId="10375" priority="253" operator="lessThan">
      <formula>$C$4</formula>
    </cfRule>
  </conditionalFormatting>
  <conditionalFormatting sqref="W58">
    <cfRule type="cellIs" dxfId="10374" priority="254" operator="lessThan">
      <formula>$C$4</formula>
    </cfRule>
  </conditionalFormatting>
  <conditionalFormatting sqref="W59">
    <cfRule type="cellIs" dxfId="10373" priority="255" operator="lessThan">
      <formula>$C$4</formula>
    </cfRule>
  </conditionalFormatting>
  <conditionalFormatting sqref="W60">
    <cfRule type="cellIs" dxfId="10372" priority="256" operator="lessThan">
      <formula>$C$4</formula>
    </cfRule>
  </conditionalFormatting>
  <conditionalFormatting sqref="X11">
    <cfRule type="cellIs" dxfId="10371" priority="257" operator="lessThan">
      <formula>$C$4</formula>
    </cfRule>
  </conditionalFormatting>
  <conditionalFormatting sqref="X12">
    <cfRule type="cellIs" dxfId="10370" priority="258" operator="lessThan">
      <formula>$C$4</formula>
    </cfRule>
  </conditionalFormatting>
  <conditionalFormatting sqref="X13">
    <cfRule type="cellIs" dxfId="10369" priority="259" operator="lessThan">
      <formula>$C$4</formula>
    </cfRule>
  </conditionalFormatting>
  <conditionalFormatting sqref="X14">
    <cfRule type="cellIs" dxfId="10368" priority="260" operator="lessThan">
      <formula>$C$4</formula>
    </cfRule>
  </conditionalFormatting>
  <conditionalFormatting sqref="X15">
    <cfRule type="cellIs" dxfId="10367" priority="261" operator="lessThan">
      <formula>$C$4</formula>
    </cfRule>
  </conditionalFormatting>
  <conditionalFormatting sqref="X16">
    <cfRule type="cellIs" dxfId="10366" priority="262" operator="lessThan">
      <formula>$C$4</formula>
    </cfRule>
  </conditionalFormatting>
  <conditionalFormatting sqref="X17">
    <cfRule type="cellIs" dxfId="10365" priority="263" operator="lessThan">
      <formula>$C$4</formula>
    </cfRule>
  </conditionalFormatting>
  <conditionalFormatting sqref="X18">
    <cfRule type="cellIs" dxfId="10364" priority="264" operator="lessThan">
      <formula>$C$4</formula>
    </cfRule>
  </conditionalFormatting>
  <conditionalFormatting sqref="X19">
    <cfRule type="cellIs" dxfId="10363" priority="265" operator="lessThan">
      <formula>$C$4</formula>
    </cfRule>
  </conditionalFormatting>
  <conditionalFormatting sqref="X20">
    <cfRule type="cellIs" dxfId="10362" priority="266" operator="lessThan">
      <formula>$C$4</formula>
    </cfRule>
  </conditionalFormatting>
  <conditionalFormatting sqref="X21">
    <cfRule type="cellIs" dxfId="10361" priority="267" operator="lessThan">
      <formula>$C$4</formula>
    </cfRule>
  </conditionalFormatting>
  <conditionalFormatting sqref="X22">
    <cfRule type="cellIs" dxfId="10360" priority="268" operator="lessThan">
      <formula>$C$4</formula>
    </cfRule>
  </conditionalFormatting>
  <conditionalFormatting sqref="X23">
    <cfRule type="cellIs" dxfId="10359" priority="269" operator="lessThan">
      <formula>$C$4</formula>
    </cfRule>
  </conditionalFormatting>
  <conditionalFormatting sqref="X24">
    <cfRule type="cellIs" dxfId="10358" priority="270" operator="lessThan">
      <formula>$C$4</formula>
    </cfRule>
  </conditionalFormatting>
  <conditionalFormatting sqref="X25">
    <cfRule type="cellIs" dxfId="10357" priority="271" operator="lessThan">
      <formula>$C$4</formula>
    </cfRule>
  </conditionalFormatting>
  <conditionalFormatting sqref="X26">
    <cfRule type="cellIs" dxfId="10356" priority="272" operator="lessThan">
      <formula>$C$4</formula>
    </cfRule>
  </conditionalFormatting>
  <conditionalFormatting sqref="X27">
    <cfRule type="cellIs" dxfId="10355" priority="273" operator="lessThan">
      <formula>$C$4</formula>
    </cfRule>
  </conditionalFormatting>
  <conditionalFormatting sqref="X28">
    <cfRule type="cellIs" dxfId="10354" priority="274" operator="lessThan">
      <formula>$C$4</formula>
    </cfRule>
  </conditionalFormatting>
  <conditionalFormatting sqref="X29">
    <cfRule type="cellIs" dxfId="10353" priority="275" operator="lessThan">
      <formula>$C$4</formula>
    </cfRule>
  </conditionalFormatting>
  <conditionalFormatting sqref="X30">
    <cfRule type="cellIs" dxfId="10352" priority="276" operator="lessThan">
      <formula>$C$4</formula>
    </cfRule>
  </conditionalFormatting>
  <conditionalFormatting sqref="X31">
    <cfRule type="cellIs" dxfId="10351" priority="277" operator="lessThan">
      <formula>$C$4</formula>
    </cfRule>
  </conditionalFormatting>
  <conditionalFormatting sqref="X32">
    <cfRule type="cellIs" dxfId="10350" priority="278" operator="lessThan">
      <formula>$C$4</formula>
    </cfRule>
  </conditionalFormatting>
  <conditionalFormatting sqref="X33">
    <cfRule type="cellIs" dxfId="10349" priority="279" operator="lessThan">
      <formula>$C$4</formula>
    </cfRule>
  </conditionalFormatting>
  <conditionalFormatting sqref="X34">
    <cfRule type="cellIs" dxfId="10348" priority="280" operator="lessThan">
      <formula>$C$4</formula>
    </cfRule>
  </conditionalFormatting>
  <conditionalFormatting sqref="X35">
    <cfRule type="cellIs" dxfId="10347" priority="281" operator="lessThan">
      <formula>$C$4</formula>
    </cfRule>
  </conditionalFormatting>
  <conditionalFormatting sqref="X36">
    <cfRule type="cellIs" dxfId="10346" priority="282" operator="lessThan">
      <formula>$C$4</formula>
    </cfRule>
  </conditionalFormatting>
  <conditionalFormatting sqref="X37">
    <cfRule type="cellIs" dxfId="10345" priority="283" operator="lessThan">
      <formula>$C$4</formula>
    </cfRule>
  </conditionalFormatting>
  <conditionalFormatting sqref="X38">
    <cfRule type="cellIs" dxfId="10344" priority="284" operator="lessThan">
      <formula>$C$4</formula>
    </cfRule>
  </conditionalFormatting>
  <conditionalFormatting sqref="X39">
    <cfRule type="cellIs" dxfId="10343" priority="285" operator="lessThan">
      <formula>$C$4</formula>
    </cfRule>
  </conditionalFormatting>
  <conditionalFormatting sqref="X40">
    <cfRule type="cellIs" dxfId="10342" priority="286" operator="lessThan">
      <formula>$C$4</formula>
    </cfRule>
  </conditionalFormatting>
  <conditionalFormatting sqref="X41">
    <cfRule type="cellIs" dxfId="10341" priority="287" operator="lessThan">
      <formula>$C$4</formula>
    </cfRule>
  </conditionalFormatting>
  <conditionalFormatting sqref="X42">
    <cfRule type="cellIs" dxfId="10340" priority="288" operator="lessThan">
      <formula>$C$4</formula>
    </cfRule>
  </conditionalFormatting>
  <conditionalFormatting sqref="X43">
    <cfRule type="cellIs" dxfId="10339" priority="289" operator="lessThan">
      <formula>$C$4</formula>
    </cfRule>
  </conditionalFormatting>
  <conditionalFormatting sqref="X44">
    <cfRule type="cellIs" dxfId="10338" priority="290" operator="lessThan">
      <formula>$C$4</formula>
    </cfRule>
  </conditionalFormatting>
  <conditionalFormatting sqref="X45">
    <cfRule type="cellIs" dxfId="10337" priority="291" operator="lessThan">
      <formula>$C$4</formula>
    </cfRule>
  </conditionalFormatting>
  <conditionalFormatting sqref="X46">
    <cfRule type="cellIs" dxfId="10336" priority="292" operator="lessThan">
      <formula>$C$4</formula>
    </cfRule>
  </conditionalFormatting>
  <conditionalFormatting sqref="X47">
    <cfRule type="cellIs" dxfId="10335" priority="293" operator="lessThan">
      <formula>$C$4</formula>
    </cfRule>
  </conditionalFormatting>
  <conditionalFormatting sqref="X48">
    <cfRule type="cellIs" dxfId="10334" priority="294" operator="lessThan">
      <formula>$C$4</formula>
    </cfRule>
  </conditionalFormatting>
  <conditionalFormatting sqref="X49">
    <cfRule type="cellIs" dxfId="10333" priority="295" operator="lessThan">
      <formula>$C$4</formula>
    </cfRule>
  </conditionalFormatting>
  <conditionalFormatting sqref="X50">
    <cfRule type="cellIs" dxfId="10332" priority="296" operator="lessThan">
      <formula>$C$4</formula>
    </cfRule>
  </conditionalFormatting>
  <conditionalFormatting sqref="X51">
    <cfRule type="cellIs" dxfId="10331" priority="297" operator="lessThan">
      <formula>$C$4</formula>
    </cfRule>
  </conditionalFormatting>
  <conditionalFormatting sqref="X52">
    <cfRule type="cellIs" dxfId="10330" priority="298" operator="lessThan">
      <formula>$C$4</formula>
    </cfRule>
  </conditionalFormatting>
  <conditionalFormatting sqref="X53">
    <cfRule type="cellIs" dxfId="10329" priority="299" operator="lessThan">
      <formula>$C$4</formula>
    </cfRule>
  </conditionalFormatting>
  <conditionalFormatting sqref="X54">
    <cfRule type="cellIs" dxfId="10328" priority="300" operator="lessThan">
      <formula>$C$4</formula>
    </cfRule>
  </conditionalFormatting>
  <conditionalFormatting sqref="X55">
    <cfRule type="cellIs" dxfId="10327" priority="301" operator="lessThan">
      <formula>$C$4</formula>
    </cfRule>
  </conditionalFormatting>
  <conditionalFormatting sqref="X56">
    <cfRule type="cellIs" dxfId="10326" priority="302" operator="lessThan">
      <formula>$C$4</formula>
    </cfRule>
  </conditionalFormatting>
  <conditionalFormatting sqref="X57">
    <cfRule type="cellIs" dxfId="10325" priority="303" operator="lessThan">
      <formula>$C$4</formula>
    </cfRule>
  </conditionalFormatting>
  <conditionalFormatting sqref="X58">
    <cfRule type="cellIs" dxfId="10324" priority="304" operator="lessThan">
      <formula>$C$4</formula>
    </cfRule>
  </conditionalFormatting>
  <conditionalFormatting sqref="X59">
    <cfRule type="cellIs" dxfId="10323" priority="305" operator="lessThan">
      <formula>$C$4</formula>
    </cfRule>
  </conditionalFormatting>
  <conditionalFormatting sqref="X60">
    <cfRule type="cellIs" dxfId="10322" priority="306" operator="lessThan">
      <formula>$C$4</formula>
    </cfRule>
  </conditionalFormatting>
  <conditionalFormatting sqref="Y11">
    <cfRule type="cellIs" dxfId="10321" priority="307" operator="lessThan">
      <formula>$C$4</formula>
    </cfRule>
  </conditionalFormatting>
  <conditionalFormatting sqref="Y12">
    <cfRule type="cellIs" dxfId="10320" priority="308" operator="lessThan">
      <formula>$C$4</formula>
    </cfRule>
  </conditionalFormatting>
  <conditionalFormatting sqref="Y13">
    <cfRule type="cellIs" dxfId="10319" priority="309" operator="lessThan">
      <formula>$C$4</formula>
    </cfRule>
  </conditionalFormatting>
  <conditionalFormatting sqref="Y14">
    <cfRule type="cellIs" dxfId="10318" priority="310" operator="lessThan">
      <formula>$C$4</formula>
    </cfRule>
  </conditionalFormatting>
  <conditionalFormatting sqref="Y15">
    <cfRule type="cellIs" dxfId="10317" priority="311" operator="lessThan">
      <formula>$C$4</formula>
    </cfRule>
  </conditionalFormatting>
  <conditionalFormatting sqref="Y16">
    <cfRule type="cellIs" dxfId="10316" priority="312" operator="lessThan">
      <formula>$C$4</formula>
    </cfRule>
  </conditionalFormatting>
  <conditionalFormatting sqref="Y17">
    <cfRule type="cellIs" dxfId="10315" priority="313" operator="lessThan">
      <formula>$C$4</formula>
    </cfRule>
  </conditionalFormatting>
  <conditionalFormatting sqref="Y18">
    <cfRule type="cellIs" dxfId="10314" priority="314" operator="lessThan">
      <formula>$C$4</formula>
    </cfRule>
  </conditionalFormatting>
  <conditionalFormatting sqref="Y19">
    <cfRule type="cellIs" dxfId="10313" priority="315" operator="lessThan">
      <formula>$C$4</formula>
    </cfRule>
  </conditionalFormatting>
  <conditionalFormatting sqref="Y20">
    <cfRule type="cellIs" dxfId="10312" priority="316" operator="lessThan">
      <formula>$C$4</formula>
    </cfRule>
  </conditionalFormatting>
  <conditionalFormatting sqref="Y21">
    <cfRule type="cellIs" dxfId="10311" priority="317" operator="lessThan">
      <formula>$C$4</formula>
    </cfRule>
  </conditionalFormatting>
  <conditionalFormatting sqref="Y22">
    <cfRule type="cellIs" dxfId="10310" priority="318" operator="lessThan">
      <formula>$C$4</formula>
    </cfRule>
  </conditionalFormatting>
  <conditionalFormatting sqref="Y23">
    <cfRule type="cellIs" dxfId="10309" priority="319" operator="lessThan">
      <formula>$C$4</formula>
    </cfRule>
  </conditionalFormatting>
  <conditionalFormatting sqref="Y24">
    <cfRule type="cellIs" dxfId="10308" priority="320" operator="lessThan">
      <formula>$C$4</formula>
    </cfRule>
  </conditionalFormatting>
  <conditionalFormatting sqref="Y25">
    <cfRule type="cellIs" dxfId="10307" priority="321" operator="lessThan">
      <formula>$C$4</formula>
    </cfRule>
  </conditionalFormatting>
  <conditionalFormatting sqref="Y26">
    <cfRule type="cellIs" dxfId="10306" priority="322" operator="lessThan">
      <formula>$C$4</formula>
    </cfRule>
  </conditionalFormatting>
  <conditionalFormatting sqref="Y27">
    <cfRule type="cellIs" dxfId="10305" priority="323" operator="lessThan">
      <formula>$C$4</formula>
    </cfRule>
  </conditionalFormatting>
  <conditionalFormatting sqref="Y28">
    <cfRule type="cellIs" dxfId="10304" priority="324" operator="lessThan">
      <formula>$C$4</formula>
    </cfRule>
  </conditionalFormatting>
  <conditionalFormatting sqref="Y29">
    <cfRule type="cellIs" dxfId="10303" priority="325" operator="lessThan">
      <formula>$C$4</formula>
    </cfRule>
  </conditionalFormatting>
  <conditionalFormatting sqref="Y30">
    <cfRule type="cellIs" dxfId="10302" priority="326" operator="lessThan">
      <formula>$C$4</formula>
    </cfRule>
  </conditionalFormatting>
  <conditionalFormatting sqref="Y31">
    <cfRule type="cellIs" dxfId="10301" priority="327" operator="lessThan">
      <formula>$C$4</formula>
    </cfRule>
  </conditionalFormatting>
  <conditionalFormatting sqref="Y32">
    <cfRule type="cellIs" dxfId="10300" priority="328" operator="lessThan">
      <formula>$C$4</formula>
    </cfRule>
  </conditionalFormatting>
  <conditionalFormatting sqref="Y33">
    <cfRule type="cellIs" dxfId="10299" priority="329" operator="lessThan">
      <formula>$C$4</formula>
    </cfRule>
  </conditionalFormatting>
  <conditionalFormatting sqref="Y34">
    <cfRule type="cellIs" dxfId="10298" priority="330" operator="lessThan">
      <formula>$C$4</formula>
    </cfRule>
  </conditionalFormatting>
  <conditionalFormatting sqref="Y35">
    <cfRule type="cellIs" dxfId="10297" priority="331" operator="lessThan">
      <formula>$C$4</formula>
    </cfRule>
  </conditionalFormatting>
  <conditionalFormatting sqref="Y36">
    <cfRule type="cellIs" dxfId="10296" priority="332" operator="lessThan">
      <formula>$C$4</formula>
    </cfRule>
  </conditionalFormatting>
  <conditionalFormatting sqref="Y37">
    <cfRule type="cellIs" dxfId="10295" priority="333" operator="lessThan">
      <formula>$C$4</formula>
    </cfRule>
  </conditionalFormatting>
  <conditionalFormatting sqref="Y38">
    <cfRule type="cellIs" dxfId="10294" priority="334" operator="lessThan">
      <formula>$C$4</formula>
    </cfRule>
  </conditionalFormatting>
  <conditionalFormatting sqref="Y39">
    <cfRule type="cellIs" dxfId="10293" priority="335" operator="lessThan">
      <formula>$C$4</formula>
    </cfRule>
  </conditionalFormatting>
  <conditionalFormatting sqref="Y40">
    <cfRule type="cellIs" dxfId="10292" priority="336" operator="lessThan">
      <formula>$C$4</formula>
    </cfRule>
  </conditionalFormatting>
  <conditionalFormatting sqref="Y41">
    <cfRule type="cellIs" dxfId="10291" priority="337" operator="lessThan">
      <formula>$C$4</formula>
    </cfRule>
  </conditionalFormatting>
  <conditionalFormatting sqref="Y42">
    <cfRule type="cellIs" dxfId="10290" priority="338" operator="lessThan">
      <formula>$C$4</formula>
    </cfRule>
  </conditionalFormatting>
  <conditionalFormatting sqref="Y43">
    <cfRule type="cellIs" dxfId="10289" priority="339" operator="lessThan">
      <formula>$C$4</formula>
    </cfRule>
  </conditionalFormatting>
  <conditionalFormatting sqref="Y44">
    <cfRule type="cellIs" dxfId="10288" priority="340" operator="lessThan">
      <formula>$C$4</formula>
    </cfRule>
  </conditionalFormatting>
  <conditionalFormatting sqref="Y45">
    <cfRule type="cellIs" dxfId="10287" priority="341" operator="lessThan">
      <formula>$C$4</formula>
    </cfRule>
  </conditionalFormatting>
  <conditionalFormatting sqref="Y46">
    <cfRule type="cellIs" dxfId="10286" priority="342" operator="lessThan">
      <formula>$C$4</formula>
    </cfRule>
  </conditionalFormatting>
  <conditionalFormatting sqref="Y47">
    <cfRule type="cellIs" dxfId="10285" priority="343" operator="lessThan">
      <formula>$C$4</formula>
    </cfRule>
  </conditionalFormatting>
  <conditionalFormatting sqref="Y48">
    <cfRule type="cellIs" dxfId="10284" priority="344" operator="lessThan">
      <formula>$C$4</formula>
    </cfRule>
  </conditionalFormatting>
  <conditionalFormatting sqref="Y49">
    <cfRule type="cellIs" dxfId="10283" priority="345" operator="lessThan">
      <formula>$C$4</formula>
    </cfRule>
  </conditionalFormatting>
  <conditionalFormatting sqref="Y50">
    <cfRule type="cellIs" dxfId="10282" priority="346" operator="lessThan">
      <formula>$C$4</formula>
    </cfRule>
  </conditionalFormatting>
  <conditionalFormatting sqref="Y51">
    <cfRule type="cellIs" dxfId="10281" priority="347" operator="lessThan">
      <formula>$C$4</formula>
    </cfRule>
  </conditionalFormatting>
  <conditionalFormatting sqref="Y52">
    <cfRule type="cellIs" dxfId="10280" priority="348" operator="lessThan">
      <formula>$C$4</formula>
    </cfRule>
  </conditionalFormatting>
  <conditionalFormatting sqref="Y53">
    <cfRule type="cellIs" dxfId="10279" priority="349" operator="lessThan">
      <formula>$C$4</formula>
    </cfRule>
  </conditionalFormatting>
  <conditionalFormatting sqref="Y54">
    <cfRule type="cellIs" dxfId="10278" priority="350" operator="lessThan">
      <formula>$C$4</formula>
    </cfRule>
  </conditionalFormatting>
  <conditionalFormatting sqref="Y55">
    <cfRule type="cellIs" dxfId="10277" priority="351" operator="lessThan">
      <formula>$C$4</formula>
    </cfRule>
  </conditionalFormatting>
  <conditionalFormatting sqref="Y56">
    <cfRule type="cellIs" dxfId="10276" priority="352" operator="lessThan">
      <formula>$C$4</formula>
    </cfRule>
  </conditionalFormatting>
  <conditionalFormatting sqref="Y57">
    <cfRule type="cellIs" dxfId="10275" priority="353" operator="lessThan">
      <formula>$C$4</formula>
    </cfRule>
  </conditionalFormatting>
  <conditionalFormatting sqref="Y58">
    <cfRule type="cellIs" dxfId="10274" priority="354" operator="lessThan">
      <formula>$C$4</formula>
    </cfRule>
  </conditionalFormatting>
  <conditionalFormatting sqref="Y59">
    <cfRule type="cellIs" dxfId="10273" priority="355" operator="lessThan">
      <formula>$C$4</formula>
    </cfRule>
  </conditionalFormatting>
  <conditionalFormatting sqref="Y60">
    <cfRule type="cellIs" dxfId="10272" priority="356" operator="lessThan">
      <formula>$C$4</formula>
    </cfRule>
  </conditionalFormatting>
  <conditionalFormatting sqref="Z11">
    <cfRule type="cellIs" dxfId="10271" priority="357" operator="lessThan">
      <formula>$C$4</formula>
    </cfRule>
  </conditionalFormatting>
  <conditionalFormatting sqref="Z12">
    <cfRule type="cellIs" dxfId="10270" priority="358" operator="lessThan">
      <formula>$C$4</formula>
    </cfRule>
  </conditionalFormatting>
  <conditionalFormatting sqref="Z13">
    <cfRule type="cellIs" dxfId="10269" priority="359" operator="lessThan">
      <formula>$C$4</formula>
    </cfRule>
  </conditionalFormatting>
  <conditionalFormatting sqref="Z14">
    <cfRule type="cellIs" dxfId="10268" priority="360" operator="lessThan">
      <formula>$C$4</formula>
    </cfRule>
  </conditionalFormatting>
  <conditionalFormatting sqref="Z15">
    <cfRule type="cellIs" dxfId="10267" priority="361" operator="lessThan">
      <formula>$C$4</formula>
    </cfRule>
  </conditionalFormatting>
  <conditionalFormatting sqref="Z16">
    <cfRule type="cellIs" dxfId="10266" priority="362" operator="lessThan">
      <formula>$C$4</formula>
    </cfRule>
  </conditionalFormatting>
  <conditionalFormatting sqref="Z17">
    <cfRule type="cellIs" dxfId="10265" priority="363" operator="lessThan">
      <formula>$C$4</formula>
    </cfRule>
  </conditionalFormatting>
  <conditionalFormatting sqref="Z18">
    <cfRule type="cellIs" dxfId="10264" priority="364" operator="lessThan">
      <formula>$C$4</formula>
    </cfRule>
  </conditionalFormatting>
  <conditionalFormatting sqref="Z19">
    <cfRule type="cellIs" dxfId="10263" priority="365" operator="lessThan">
      <formula>$C$4</formula>
    </cfRule>
  </conditionalFormatting>
  <conditionalFormatting sqref="Z20">
    <cfRule type="cellIs" dxfId="10262" priority="366" operator="lessThan">
      <formula>$C$4</formula>
    </cfRule>
  </conditionalFormatting>
  <conditionalFormatting sqref="Z21">
    <cfRule type="cellIs" dxfId="10261" priority="367" operator="lessThan">
      <formula>$C$4</formula>
    </cfRule>
  </conditionalFormatting>
  <conditionalFormatting sqref="Z22">
    <cfRule type="cellIs" dxfId="10260" priority="368" operator="lessThan">
      <formula>$C$4</formula>
    </cfRule>
  </conditionalFormatting>
  <conditionalFormatting sqref="Z23">
    <cfRule type="cellIs" dxfId="10259" priority="369" operator="lessThan">
      <formula>$C$4</formula>
    </cfRule>
  </conditionalFormatting>
  <conditionalFormatting sqref="Z24">
    <cfRule type="cellIs" dxfId="10258" priority="370" operator="lessThan">
      <formula>$C$4</formula>
    </cfRule>
  </conditionalFormatting>
  <conditionalFormatting sqref="Z25">
    <cfRule type="cellIs" dxfId="10257" priority="371" operator="lessThan">
      <formula>$C$4</formula>
    </cfRule>
  </conditionalFormatting>
  <conditionalFormatting sqref="Z26">
    <cfRule type="cellIs" dxfId="10256" priority="372" operator="lessThan">
      <formula>$C$4</formula>
    </cfRule>
  </conditionalFormatting>
  <conditionalFormatting sqref="Z27">
    <cfRule type="cellIs" dxfId="10255" priority="373" operator="lessThan">
      <formula>$C$4</formula>
    </cfRule>
  </conditionalFormatting>
  <conditionalFormatting sqref="Z28">
    <cfRule type="cellIs" dxfId="10254" priority="374" operator="lessThan">
      <formula>$C$4</formula>
    </cfRule>
  </conditionalFormatting>
  <conditionalFormatting sqref="Z29">
    <cfRule type="cellIs" dxfId="10253" priority="375" operator="lessThan">
      <formula>$C$4</formula>
    </cfRule>
  </conditionalFormatting>
  <conditionalFormatting sqref="Z30">
    <cfRule type="cellIs" dxfId="10252" priority="376" operator="lessThan">
      <formula>$C$4</formula>
    </cfRule>
  </conditionalFormatting>
  <conditionalFormatting sqref="Z31">
    <cfRule type="cellIs" dxfId="10251" priority="377" operator="lessThan">
      <formula>$C$4</formula>
    </cfRule>
  </conditionalFormatting>
  <conditionalFormatting sqref="Z32">
    <cfRule type="cellIs" dxfId="10250" priority="378" operator="lessThan">
      <formula>$C$4</formula>
    </cfRule>
  </conditionalFormatting>
  <conditionalFormatting sqref="Z33">
    <cfRule type="cellIs" dxfId="10249" priority="379" operator="lessThan">
      <formula>$C$4</formula>
    </cfRule>
  </conditionalFormatting>
  <conditionalFormatting sqref="Z34">
    <cfRule type="cellIs" dxfId="10248" priority="380" operator="lessThan">
      <formula>$C$4</formula>
    </cfRule>
  </conditionalFormatting>
  <conditionalFormatting sqref="Z35">
    <cfRule type="cellIs" dxfId="10247" priority="381" operator="lessThan">
      <formula>$C$4</formula>
    </cfRule>
  </conditionalFormatting>
  <conditionalFormatting sqref="Z36">
    <cfRule type="cellIs" dxfId="10246" priority="382" operator="lessThan">
      <formula>$C$4</formula>
    </cfRule>
  </conditionalFormatting>
  <conditionalFormatting sqref="Z37">
    <cfRule type="cellIs" dxfId="10245" priority="383" operator="lessThan">
      <formula>$C$4</formula>
    </cfRule>
  </conditionalFormatting>
  <conditionalFormatting sqref="Z38">
    <cfRule type="cellIs" dxfId="10244" priority="384" operator="lessThan">
      <formula>$C$4</formula>
    </cfRule>
  </conditionalFormatting>
  <conditionalFormatting sqref="Z39">
    <cfRule type="cellIs" dxfId="10243" priority="385" operator="lessThan">
      <formula>$C$4</formula>
    </cfRule>
  </conditionalFormatting>
  <conditionalFormatting sqref="Z40">
    <cfRule type="cellIs" dxfId="10242" priority="386" operator="lessThan">
      <formula>$C$4</formula>
    </cfRule>
  </conditionalFormatting>
  <conditionalFormatting sqref="Z41">
    <cfRule type="cellIs" dxfId="10241" priority="387" operator="lessThan">
      <formula>$C$4</formula>
    </cfRule>
  </conditionalFormatting>
  <conditionalFormatting sqref="Z42">
    <cfRule type="cellIs" dxfId="10240" priority="388" operator="lessThan">
      <formula>$C$4</formula>
    </cfRule>
  </conditionalFormatting>
  <conditionalFormatting sqref="Z43">
    <cfRule type="cellIs" dxfId="10239" priority="389" operator="lessThan">
      <formula>$C$4</formula>
    </cfRule>
  </conditionalFormatting>
  <conditionalFormatting sqref="Z44">
    <cfRule type="cellIs" dxfId="10238" priority="390" operator="lessThan">
      <formula>$C$4</formula>
    </cfRule>
  </conditionalFormatting>
  <conditionalFormatting sqref="Z45">
    <cfRule type="cellIs" dxfId="10237" priority="391" operator="lessThan">
      <formula>$C$4</formula>
    </cfRule>
  </conditionalFormatting>
  <conditionalFormatting sqref="Z46">
    <cfRule type="cellIs" dxfId="10236" priority="392" operator="lessThan">
      <formula>$C$4</formula>
    </cfRule>
  </conditionalFormatting>
  <conditionalFormatting sqref="Z47">
    <cfRule type="cellIs" dxfId="10235" priority="393" operator="lessThan">
      <formula>$C$4</formula>
    </cfRule>
  </conditionalFormatting>
  <conditionalFormatting sqref="Z48">
    <cfRule type="cellIs" dxfId="10234" priority="394" operator="lessThan">
      <formula>$C$4</formula>
    </cfRule>
  </conditionalFormatting>
  <conditionalFormatting sqref="Z49">
    <cfRule type="cellIs" dxfId="10233" priority="395" operator="lessThan">
      <formula>$C$4</formula>
    </cfRule>
  </conditionalFormatting>
  <conditionalFormatting sqref="Z50">
    <cfRule type="cellIs" dxfId="10232" priority="396" operator="lessThan">
      <formula>$C$4</formula>
    </cfRule>
  </conditionalFormatting>
  <conditionalFormatting sqref="Z51">
    <cfRule type="cellIs" dxfId="10231" priority="397" operator="lessThan">
      <formula>$C$4</formula>
    </cfRule>
  </conditionalFormatting>
  <conditionalFormatting sqref="Z52">
    <cfRule type="cellIs" dxfId="10230" priority="398" operator="lessThan">
      <formula>$C$4</formula>
    </cfRule>
  </conditionalFormatting>
  <conditionalFormatting sqref="Z53">
    <cfRule type="cellIs" dxfId="10229" priority="399" operator="lessThan">
      <formula>$C$4</formula>
    </cfRule>
  </conditionalFormatting>
  <conditionalFormatting sqref="Z54">
    <cfRule type="cellIs" dxfId="10228" priority="400" operator="lessThan">
      <formula>$C$4</formula>
    </cfRule>
  </conditionalFormatting>
  <conditionalFormatting sqref="Z55">
    <cfRule type="cellIs" dxfId="10227" priority="401" operator="lessThan">
      <formula>$C$4</formula>
    </cfRule>
  </conditionalFormatting>
  <conditionalFormatting sqref="Z56">
    <cfRule type="cellIs" dxfId="10226" priority="402" operator="lessThan">
      <formula>$C$4</formula>
    </cfRule>
  </conditionalFormatting>
  <conditionalFormatting sqref="Z57">
    <cfRule type="cellIs" dxfId="10225" priority="403" operator="lessThan">
      <formula>$C$4</formula>
    </cfRule>
  </conditionalFormatting>
  <conditionalFormatting sqref="Z58">
    <cfRule type="cellIs" dxfId="10224" priority="404" operator="lessThan">
      <formula>$C$4</formula>
    </cfRule>
  </conditionalFormatting>
  <conditionalFormatting sqref="Z59">
    <cfRule type="cellIs" dxfId="10223" priority="405" operator="lessThan">
      <formula>$C$4</formula>
    </cfRule>
  </conditionalFormatting>
  <conditionalFormatting sqref="Z60">
    <cfRule type="cellIs" dxfId="10222" priority="406" operator="lessThan">
      <formula>$C$4</formula>
    </cfRule>
  </conditionalFormatting>
  <conditionalFormatting sqref="AA11">
    <cfRule type="cellIs" dxfId="10221" priority="407" operator="lessThan">
      <formula>$C$4</formula>
    </cfRule>
  </conditionalFormatting>
  <conditionalFormatting sqref="AA12">
    <cfRule type="cellIs" dxfId="10220" priority="408" operator="lessThan">
      <formula>$C$4</formula>
    </cfRule>
  </conditionalFormatting>
  <conditionalFormatting sqref="AA13">
    <cfRule type="cellIs" dxfId="10219" priority="409" operator="lessThan">
      <formula>$C$4</formula>
    </cfRule>
  </conditionalFormatting>
  <conditionalFormatting sqref="AA14">
    <cfRule type="cellIs" dxfId="10218" priority="410" operator="lessThan">
      <formula>$C$4</formula>
    </cfRule>
  </conditionalFormatting>
  <conditionalFormatting sqref="AA15">
    <cfRule type="cellIs" dxfId="10217" priority="411" operator="lessThan">
      <formula>$C$4</formula>
    </cfRule>
  </conditionalFormatting>
  <conditionalFormatting sqref="AA16">
    <cfRule type="cellIs" dxfId="10216" priority="412" operator="lessThan">
      <formula>$C$4</formula>
    </cfRule>
  </conditionalFormatting>
  <conditionalFormatting sqref="AA17">
    <cfRule type="cellIs" dxfId="10215" priority="413" operator="lessThan">
      <formula>$C$4</formula>
    </cfRule>
  </conditionalFormatting>
  <conditionalFormatting sqref="AA18">
    <cfRule type="cellIs" dxfId="10214" priority="414" operator="lessThan">
      <formula>$C$4</formula>
    </cfRule>
  </conditionalFormatting>
  <conditionalFormatting sqref="AA19">
    <cfRule type="cellIs" dxfId="10213" priority="415" operator="lessThan">
      <formula>$C$4</formula>
    </cfRule>
  </conditionalFormatting>
  <conditionalFormatting sqref="AA20">
    <cfRule type="cellIs" dxfId="10212" priority="416" operator="lessThan">
      <formula>$C$4</formula>
    </cfRule>
  </conditionalFormatting>
  <conditionalFormatting sqref="AA21">
    <cfRule type="cellIs" dxfId="10211" priority="417" operator="lessThan">
      <formula>$C$4</formula>
    </cfRule>
  </conditionalFormatting>
  <conditionalFormatting sqref="AA22">
    <cfRule type="cellIs" dxfId="10210" priority="418" operator="lessThan">
      <formula>$C$4</formula>
    </cfRule>
  </conditionalFormatting>
  <conditionalFormatting sqref="AA23">
    <cfRule type="cellIs" dxfId="10209" priority="419" operator="lessThan">
      <formula>$C$4</formula>
    </cfRule>
  </conditionalFormatting>
  <conditionalFormatting sqref="AA24">
    <cfRule type="cellIs" dxfId="10208" priority="420" operator="lessThan">
      <formula>$C$4</formula>
    </cfRule>
  </conditionalFormatting>
  <conditionalFormatting sqref="AA25">
    <cfRule type="cellIs" dxfId="10207" priority="421" operator="lessThan">
      <formula>$C$4</formula>
    </cfRule>
  </conditionalFormatting>
  <conditionalFormatting sqref="AA26">
    <cfRule type="cellIs" dxfId="10206" priority="422" operator="lessThan">
      <formula>$C$4</formula>
    </cfRule>
  </conditionalFormatting>
  <conditionalFormatting sqref="AA27">
    <cfRule type="cellIs" dxfId="10205" priority="423" operator="lessThan">
      <formula>$C$4</formula>
    </cfRule>
  </conditionalFormatting>
  <conditionalFormatting sqref="AA28">
    <cfRule type="cellIs" dxfId="10204" priority="424" operator="lessThan">
      <formula>$C$4</formula>
    </cfRule>
  </conditionalFormatting>
  <conditionalFormatting sqref="AA29">
    <cfRule type="cellIs" dxfId="10203" priority="425" operator="lessThan">
      <formula>$C$4</formula>
    </cfRule>
  </conditionalFormatting>
  <conditionalFormatting sqref="AA30">
    <cfRule type="cellIs" dxfId="10202" priority="426" operator="lessThan">
      <formula>$C$4</formula>
    </cfRule>
  </conditionalFormatting>
  <conditionalFormatting sqref="AA31">
    <cfRule type="cellIs" dxfId="10201" priority="427" operator="lessThan">
      <formula>$C$4</formula>
    </cfRule>
  </conditionalFormatting>
  <conditionalFormatting sqref="AA32">
    <cfRule type="cellIs" dxfId="10200" priority="428" operator="lessThan">
      <formula>$C$4</formula>
    </cfRule>
  </conditionalFormatting>
  <conditionalFormatting sqref="AA33">
    <cfRule type="cellIs" dxfId="10199" priority="429" operator="lessThan">
      <formula>$C$4</formula>
    </cfRule>
  </conditionalFormatting>
  <conditionalFormatting sqref="AA34">
    <cfRule type="cellIs" dxfId="10198" priority="430" operator="lessThan">
      <formula>$C$4</formula>
    </cfRule>
  </conditionalFormatting>
  <conditionalFormatting sqref="AA35">
    <cfRule type="cellIs" dxfId="10197" priority="431" operator="lessThan">
      <formula>$C$4</formula>
    </cfRule>
  </conditionalFormatting>
  <conditionalFormatting sqref="AA36">
    <cfRule type="cellIs" dxfId="10196" priority="432" operator="lessThan">
      <formula>$C$4</formula>
    </cfRule>
  </conditionalFormatting>
  <conditionalFormatting sqref="AA37">
    <cfRule type="cellIs" dxfId="10195" priority="433" operator="lessThan">
      <formula>$C$4</formula>
    </cfRule>
  </conditionalFormatting>
  <conditionalFormatting sqref="AA38">
    <cfRule type="cellIs" dxfId="10194" priority="434" operator="lessThan">
      <formula>$C$4</formula>
    </cfRule>
  </conditionalFormatting>
  <conditionalFormatting sqref="AA39">
    <cfRule type="cellIs" dxfId="10193" priority="435" operator="lessThan">
      <formula>$C$4</formula>
    </cfRule>
  </conditionalFormatting>
  <conditionalFormatting sqref="AA40">
    <cfRule type="cellIs" dxfId="10192" priority="436" operator="lessThan">
      <formula>$C$4</formula>
    </cfRule>
  </conditionalFormatting>
  <conditionalFormatting sqref="AA41">
    <cfRule type="cellIs" dxfId="10191" priority="437" operator="lessThan">
      <formula>$C$4</formula>
    </cfRule>
  </conditionalFormatting>
  <conditionalFormatting sqref="AA42">
    <cfRule type="cellIs" dxfId="10190" priority="438" operator="lessThan">
      <formula>$C$4</formula>
    </cfRule>
  </conditionalFormatting>
  <conditionalFormatting sqref="AA43">
    <cfRule type="cellIs" dxfId="10189" priority="439" operator="lessThan">
      <formula>$C$4</formula>
    </cfRule>
  </conditionalFormatting>
  <conditionalFormatting sqref="AA44">
    <cfRule type="cellIs" dxfId="10188" priority="440" operator="lessThan">
      <formula>$C$4</formula>
    </cfRule>
  </conditionalFormatting>
  <conditionalFormatting sqref="AA45">
    <cfRule type="cellIs" dxfId="10187" priority="441" operator="lessThan">
      <formula>$C$4</formula>
    </cfRule>
  </conditionalFormatting>
  <conditionalFormatting sqref="AA46">
    <cfRule type="cellIs" dxfId="10186" priority="442" operator="lessThan">
      <formula>$C$4</formula>
    </cfRule>
  </conditionalFormatting>
  <conditionalFormatting sqref="AA47">
    <cfRule type="cellIs" dxfId="10185" priority="443" operator="lessThan">
      <formula>$C$4</formula>
    </cfRule>
  </conditionalFormatting>
  <conditionalFormatting sqref="AA48">
    <cfRule type="cellIs" dxfId="10184" priority="444" operator="lessThan">
      <formula>$C$4</formula>
    </cfRule>
  </conditionalFormatting>
  <conditionalFormatting sqref="AA49">
    <cfRule type="cellIs" dxfId="10183" priority="445" operator="lessThan">
      <formula>$C$4</formula>
    </cfRule>
  </conditionalFormatting>
  <conditionalFormatting sqref="AA50">
    <cfRule type="cellIs" dxfId="10182" priority="446" operator="lessThan">
      <formula>$C$4</formula>
    </cfRule>
  </conditionalFormatting>
  <conditionalFormatting sqref="AA51">
    <cfRule type="cellIs" dxfId="10181" priority="447" operator="lessThan">
      <formula>$C$4</formula>
    </cfRule>
  </conditionalFormatting>
  <conditionalFormatting sqref="AA52">
    <cfRule type="cellIs" dxfId="10180" priority="448" operator="lessThan">
      <formula>$C$4</formula>
    </cfRule>
  </conditionalFormatting>
  <conditionalFormatting sqref="AA53">
    <cfRule type="cellIs" dxfId="10179" priority="449" operator="lessThan">
      <formula>$C$4</formula>
    </cfRule>
  </conditionalFormatting>
  <conditionalFormatting sqref="AA54">
    <cfRule type="cellIs" dxfId="10178" priority="450" operator="lessThan">
      <formula>$C$4</formula>
    </cfRule>
  </conditionalFormatting>
  <conditionalFormatting sqref="AA55">
    <cfRule type="cellIs" dxfId="10177" priority="451" operator="lessThan">
      <formula>$C$4</formula>
    </cfRule>
  </conditionalFormatting>
  <conditionalFormatting sqref="AA56">
    <cfRule type="cellIs" dxfId="10176" priority="452" operator="lessThan">
      <formula>$C$4</formula>
    </cfRule>
  </conditionalFormatting>
  <conditionalFormatting sqref="AA57">
    <cfRule type="cellIs" dxfId="10175" priority="453" operator="lessThan">
      <formula>$C$4</formula>
    </cfRule>
  </conditionalFormatting>
  <conditionalFormatting sqref="AA58">
    <cfRule type="cellIs" dxfId="10174" priority="454" operator="lessThan">
      <formula>$C$4</formula>
    </cfRule>
  </conditionalFormatting>
  <conditionalFormatting sqref="AA59">
    <cfRule type="cellIs" dxfId="10173" priority="455" operator="lessThan">
      <formula>$C$4</formula>
    </cfRule>
  </conditionalFormatting>
  <conditionalFormatting sqref="AA60">
    <cfRule type="cellIs" dxfId="10172" priority="456" operator="lessThan">
      <formula>$C$4</formula>
    </cfRule>
  </conditionalFormatting>
  <conditionalFormatting sqref="AB11">
    <cfRule type="cellIs" dxfId="10171" priority="457" operator="lessThan">
      <formula>$C$4</formula>
    </cfRule>
  </conditionalFormatting>
  <conditionalFormatting sqref="AB12">
    <cfRule type="cellIs" dxfId="10170" priority="458" operator="lessThan">
      <formula>$C$4</formula>
    </cfRule>
  </conditionalFormatting>
  <conditionalFormatting sqref="AB13">
    <cfRule type="cellIs" dxfId="10169" priority="459" operator="lessThan">
      <formula>$C$4</formula>
    </cfRule>
  </conditionalFormatting>
  <conditionalFormatting sqref="AB14">
    <cfRule type="cellIs" dxfId="10168" priority="460" operator="lessThan">
      <formula>$C$4</formula>
    </cfRule>
  </conditionalFormatting>
  <conditionalFormatting sqref="AB15">
    <cfRule type="cellIs" dxfId="10167" priority="461" operator="lessThan">
      <formula>$C$4</formula>
    </cfRule>
  </conditionalFormatting>
  <conditionalFormatting sqref="AB16">
    <cfRule type="cellIs" dxfId="10166" priority="462" operator="lessThan">
      <formula>$C$4</formula>
    </cfRule>
  </conditionalFormatting>
  <conditionalFormatting sqref="AB17">
    <cfRule type="cellIs" dxfId="10165" priority="463" operator="lessThan">
      <formula>$C$4</formula>
    </cfRule>
  </conditionalFormatting>
  <conditionalFormatting sqref="AB18">
    <cfRule type="cellIs" dxfId="10164" priority="464" operator="lessThan">
      <formula>$C$4</formula>
    </cfRule>
  </conditionalFormatting>
  <conditionalFormatting sqref="AB19">
    <cfRule type="cellIs" dxfId="10163" priority="465" operator="lessThan">
      <formula>$C$4</formula>
    </cfRule>
  </conditionalFormatting>
  <conditionalFormatting sqref="AB20">
    <cfRule type="cellIs" dxfId="10162" priority="466" operator="lessThan">
      <formula>$C$4</formula>
    </cfRule>
  </conditionalFormatting>
  <conditionalFormatting sqref="AB21">
    <cfRule type="cellIs" dxfId="10161" priority="467" operator="lessThan">
      <formula>$C$4</formula>
    </cfRule>
  </conditionalFormatting>
  <conditionalFormatting sqref="AB22">
    <cfRule type="cellIs" dxfId="10160" priority="468" operator="lessThan">
      <formula>$C$4</formula>
    </cfRule>
  </conditionalFormatting>
  <conditionalFormatting sqref="AB23">
    <cfRule type="cellIs" dxfId="10159" priority="469" operator="lessThan">
      <formula>$C$4</formula>
    </cfRule>
  </conditionalFormatting>
  <conditionalFormatting sqref="AB24">
    <cfRule type="cellIs" dxfId="10158" priority="470" operator="lessThan">
      <formula>$C$4</formula>
    </cfRule>
  </conditionalFormatting>
  <conditionalFormatting sqref="AB25">
    <cfRule type="cellIs" dxfId="10157" priority="471" operator="lessThan">
      <formula>$C$4</formula>
    </cfRule>
  </conditionalFormatting>
  <conditionalFormatting sqref="AB26">
    <cfRule type="cellIs" dxfId="10156" priority="472" operator="lessThan">
      <formula>$C$4</formula>
    </cfRule>
  </conditionalFormatting>
  <conditionalFormatting sqref="AB27">
    <cfRule type="cellIs" dxfId="10155" priority="473" operator="lessThan">
      <formula>$C$4</formula>
    </cfRule>
  </conditionalFormatting>
  <conditionalFormatting sqref="AB28">
    <cfRule type="cellIs" dxfId="10154" priority="474" operator="lessThan">
      <formula>$C$4</formula>
    </cfRule>
  </conditionalFormatting>
  <conditionalFormatting sqref="AB29">
    <cfRule type="cellIs" dxfId="10153" priority="475" operator="lessThan">
      <formula>$C$4</formula>
    </cfRule>
  </conditionalFormatting>
  <conditionalFormatting sqref="AB30">
    <cfRule type="cellIs" dxfId="10152" priority="476" operator="lessThan">
      <formula>$C$4</formula>
    </cfRule>
  </conditionalFormatting>
  <conditionalFormatting sqref="AB31">
    <cfRule type="cellIs" dxfId="10151" priority="477" operator="lessThan">
      <formula>$C$4</formula>
    </cfRule>
  </conditionalFormatting>
  <conditionalFormatting sqref="AB32">
    <cfRule type="cellIs" dxfId="10150" priority="478" operator="lessThan">
      <formula>$C$4</formula>
    </cfRule>
  </conditionalFormatting>
  <conditionalFormatting sqref="AB33">
    <cfRule type="cellIs" dxfId="10149" priority="479" operator="lessThan">
      <formula>$C$4</formula>
    </cfRule>
  </conditionalFormatting>
  <conditionalFormatting sqref="AB34">
    <cfRule type="cellIs" dxfId="10148" priority="480" operator="lessThan">
      <formula>$C$4</formula>
    </cfRule>
  </conditionalFormatting>
  <conditionalFormatting sqref="AB35">
    <cfRule type="cellIs" dxfId="10147" priority="481" operator="lessThan">
      <formula>$C$4</formula>
    </cfRule>
  </conditionalFormatting>
  <conditionalFormatting sqref="AB36">
    <cfRule type="cellIs" dxfId="10146" priority="482" operator="lessThan">
      <formula>$C$4</formula>
    </cfRule>
  </conditionalFormatting>
  <conditionalFormatting sqref="AB37">
    <cfRule type="cellIs" dxfId="10145" priority="483" operator="lessThan">
      <formula>$C$4</formula>
    </cfRule>
  </conditionalFormatting>
  <conditionalFormatting sqref="AB38">
    <cfRule type="cellIs" dxfId="10144" priority="484" operator="lessThan">
      <formula>$C$4</formula>
    </cfRule>
  </conditionalFormatting>
  <conditionalFormatting sqref="AB39">
    <cfRule type="cellIs" dxfId="10143" priority="485" operator="lessThan">
      <formula>$C$4</formula>
    </cfRule>
  </conditionalFormatting>
  <conditionalFormatting sqref="AB40">
    <cfRule type="cellIs" dxfId="10142" priority="486" operator="lessThan">
      <formula>$C$4</formula>
    </cfRule>
  </conditionalFormatting>
  <conditionalFormatting sqref="AB41">
    <cfRule type="cellIs" dxfId="10141" priority="487" operator="lessThan">
      <formula>$C$4</formula>
    </cfRule>
  </conditionalFormatting>
  <conditionalFormatting sqref="AB42">
    <cfRule type="cellIs" dxfId="10140" priority="488" operator="lessThan">
      <formula>$C$4</formula>
    </cfRule>
  </conditionalFormatting>
  <conditionalFormatting sqref="AB43">
    <cfRule type="cellIs" dxfId="10139" priority="489" operator="lessThan">
      <formula>$C$4</formula>
    </cfRule>
  </conditionalFormatting>
  <conditionalFormatting sqref="AB44">
    <cfRule type="cellIs" dxfId="10138" priority="490" operator="lessThan">
      <formula>$C$4</formula>
    </cfRule>
  </conditionalFormatting>
  <conditionalFormatting sqref="AB45">
    <cfRule type="cellIs" dxfId="10137" priority="491" operator="lessThan">
      <formula>$C$4</formula>
    </cfRule>
  </conditionalFormatting>
  <conditionalFormatting sqref="AB46">
    <cfRule type="cellIs" dxfId="10136" priority="492" operator="lessThan">
      <formula>$C$4</formula>
    </cfRule>
  </conditionalFormatting>
  <conditionalFormatting sqref="AB47">
    <cfRule type="cellIs" dxfId="10135" priority="493" operator="lessThan">
      <formula>$C$4</formula>
    </cfRule>
  </conditionalFormatting>
  <conditionalFormatting sqref="AB48">
    <cfRule type="cellIs" dxfId="10134" priority="494" operator="lessThan">
      <formula>$C$4</formula>
    </cfRule>
  </conditionalFormatting>
  <conditionalFormatting sqref="AB49">
    <cfRule type="cellIs" dxfId="10133" priority="495" operator="lessThan">
      <formula>$C$4</formula>
    </cfRule>
  </conditionalFormatting>
  <conditionalFormatting sqref="AB50">
    <cfRule type="cellIs" dxfId="10132" priority="496" operator="lessThan">
      <formula>$C$4</formula>
    </cfRule>
  </conditionalFormatting>
  <conditionalFormatting sqref="AB51">
    <cfRule type="cellIs" dxfId="10131" priority="497" operator="lessThan">
      <formula>$C$4</formula>
    </cfRule>
  </conditionalFormatting>
  <conditionalFormatting sqref="AB52">
    <cfRule type="cellIs" dxfId="10130" priority="498" operator="lessThan">
      <formula>$C$4</formula>
    </cfRule>
  </conditionalFormatting>
  <conditionalFormatting sqref="AB53">
    <cfRule type="cellIs" dxfId="10129" priority="499" operator="lessThan">
      <formula>$C$4</formula>
    </cfRule>
  </conditionalFormatting>
  <conditionalFormatting sqref="AB54">
    <cfRule type="cellIs" dxfId="10128" priority="500" operator="lessThan">
      <formula>$C$4</formula>
    </cfRule>
  </conditionalFormatting>
  <conditionalFormatting sqref="AB55">
    <cfRule type="cellIs" dxfId="10127" priority="501" operator="lessThan">
      <formula>$C$4</formula>
    </cfRule>
  </conditionalFormatting>
  <conditionalFormatting sqref="AB56">
    <cfRule type="cellIs" dxfId="10126" priority="502" operator="lessThan">
      <formula>$C$4</formula>
    </cfRule>
  </conditionalFormatting>
  <conditionalFormatting sqref="AB57">
    <cfRule type="cellIs" dxfId="10125" priority="503" operator="lessThan">
      <formula>$C$4</formula>
    </cfRule>
  </conditionalFormatting>
  <conditionalFormatting sqref="AB58">
    <cfRule type="cellIs" dxfId="10124" priority="504" operator="lessThan">
      <formula>$C$4</formula>
    </cfRule>
  </conditionalFormatting>
  <conditionalFormatting sqref="AB59">
    <cfRule type="cellIs" dxfId="10123" priority="505" operator="lessThan">
      <formula>$C$4</formula>
    </cfRule>
  </conditionalFormatting>
  <conditionalFormatting sqref="AB60">
    <cfRule type="cellIs" dxfId="10122" priority="506" operator="lessThan">
      <formula>$C$4</formula>
    </cfRule>
  </conditionalFormatting>
  <conditionalFormatting sqref="AC11">
    <cfRule type="cellIs" dxfId="10121" priority="507" operator="lessThan">
      <formula>$C$4</formula>
    </cfRule>
  </conditionalFormatting>
  <conditionalFormatting sqref="AC12">
    <cfRule type="cellIs" dxfId="10120" priority="508" operator="lessThan">
      <formula>$C$4</formula>
    </cfRule>
  </conditionalFormatting>
  <conditionalFormatting sqref="AC13">
    <cfRule type="cellIs" dxfId="10119" priority="509" operator="lessThan">
      <formula>$C$4</formula>
    </cfRule>
  </conditionalFormatting>
  <conditionalFormatting sqref="AC14">
    <cfRule type="cellIs" dxfId="10118" priority="510" operator="lessThan">
      <formula>$C$4</formula>
    </cfRule>
  </conditionalFormatting>
  <conditionalFormatting sqref="AC15">
    <cfRule type="cellIs" dxfId="10117" priority="511" operator="lessThan">
      <formula>$C$4</formula>
    </cfRule>
  </conditionalFormatting>
  <conditionalFormatting sqref="AC16">
    <cfRule type="cellIs" dxfId="10116" priority="512" operator="lessThan">
      <formula>$C$4</formula>
    </cfRule>
  </conditionalFormatting>
  <conditionalFormatting sqref="AC17">
    <cfRule type="cellIs" dxfId="10115" priority="513" operator="lessThan">
      <formula>$C$4</formula>
    </cfRule>
  </conditionalFormatting>
  <conditionalFormatting sqref="AC18">
    <cfRule type="cellIs" dxfId="10114" priority="514" operator="lessThan">
      <formula>$C$4</formula>
    </cfRule>
  </conditionalFormatting>
  <conditionalFormatting sqref="AC19">
    <cfRule type="cellIs" dxfId="10113" priority="515" operator="lessThan">
      <formula>$C$4</formula>
    </cfRule>
  </conditionalFormatting>
  <conditionalFormatting sqref="AC20">
    <cfRule type="cellIs" dxfId="10112" priority="516" operator="lessThan">
      <formula>$C$4</formula>
    </cfRule>
  </conditionalFormatting>
  <conditionalFormatting sqref="AC21">
    <cfRule type="cellIs" dxfId="10111" priority="517" operator="lessThan">
      <formula>$C$4</formula>
    </cfRule>
  </conditionalFormatting>
  <conditionalFormatting sqref="AC22">
    <cfRule type="cellIs" dxfId="10110" priority="518" operator="lessThan">
      <formula>$C$4</formula>
    </cfRule>
  </conditionalFormatting>
  <conditionalFormatting sqref="AC23">
    <cfRule type="cellIs" dxfId="10109" priority="519" operator="lessThan">
      <formula>$C$4</formula>
    </cfRule>
  </conditionalFormatting>
  <conditionalFormatting sqref="AC24">
    <cfRule type="cellIs" dxfId="10108" priority="520" operator="lessThan">
      <formula>$C$4</formula>
    </cfRule>
  </conditionalFormatting>
  <conditionalFormatting sqref="AC25">
    <cfRule type="cellIs" dxfId="10107" priority="521" operator="lessThan">
      <formula>$C$4</formula>
    </cfRule>
  </conditionalFormatting>
  <conditionalFormatting sqref="AC26">
    <cfRule type="cellIs" dxfId="10106" priority="522" operator="lessThan">
      <formula>$C$4</formula>
    </cfRule>
  </conditionalFormatting>
  <conditionalFormatting sqref="AC27">
    <cfRule type="cellIs" dxfId="10105" priority="523" operator="lessThan">
      <formula>$C$4</formula>
    </cfRule>
  </conditionalFormatting>
  <conditionalFormatting sqref="AC28">
    <cfRule type="cellIs" dxfId="10104" priority="524" operator="lessThan">
      <formula>$C$4</formula>
    </cfRule>
  </conditionalFormatting>
  <conditionalFormatting sqref="AC29">
    <cfRule type="cellIs" dxfId="10103" priority="525" operator="lessThan">
      <formula>$C$4</formula>
    </cfRule>
  </conditionalFormatting>
  <conditionalFormatting sqref="AC30">
    <cfRule type="cellIs" dxfId="10102" priority="526" operator="lessThan">
      <formula>$C$4</formula>
    </cfRule>
  </conditionalFormatting>
  <conditionalFormatting sqref="AC31">
    <cfRule type="cellIs" dxfId="10101" priority="527" operator="lessThan">
      <formula>$C$4</formula>
    </cfRule>
  </conditionalFormatting>
  <conditionalFormatting sqref="AC32">
    <cfRule type="cellIs" dxfId="10100" priority="528" operator="lessThan">
      <formula>$C$4</formula>
    </cfRule>
  </conditionalFormatting>
  <conditionalFormatting sqref="AC33">
    <cfRule type="cellIs" dxfId="10099" priority="529" operator="lessThan">
      <formula>$C$4</formula>
    </cfRule>
  </conditionalFormatting>
  <conditionalFormatting sqref="AC34">
    <cfRule type="cellIs" dxfId="10098" priority="530" operator="lessThan">
      <formula>$C$4</formula>
    </cfRule>
  </conditionalFormatting>
  <conditionalFormatting sqref="AC35">
    <cfRule type="cellIs" dxfId="10097" priority="531" operator="lessThan">
      <formula>$C$4</formula>
    </cfRule>
  </conditionalFormatting>
  <conditionalFormatting sqref="AC36">
    <cfRule type="cellIs" dxfId="10096" priority="532" operator="lessThan">
      <formula>$C$4</formula>
    </cfRule>
  </conditionalFormatting>
  <conditionalFormatting sqref="AC37">
    <cfRule type="cellIs" dxfId="10095" priority="533" operator="lessThan">
      <formula>$C$4</formula>
    </cfRule>
  </conditionalFormatting>
  <conditionalFormatting sqref="AC38">
    <cfRule type="cellIs" dxfId="10094" priority="534" operator="lessThan">
      <formula>$C$4</formula>
    </cfRule>
  </conditionalFormatting>
  <conditionalFormatting sqref="AC39">
    <cfRule type="cellIs" dxfId="10093" priority="535" operator="lessThan">
      <formula>$C$4</formula>
    </cfRule>
  </conditionalFormatting>
  <conditionalFormatting sqref="AC40">
    <cfRule type="cellIs" dxfId="10092" priority="536" operator="lessThan">
      <formula>$C$4</formula>
    </cfRule>
  </conditionalFormatting>
  <conditionalFormatting sqref="AC41">
    <cfRule type="cellIs" dxfId="10091" priority="537" operator="lessThan">
      <formula>$C$4</formula>
    </cfRule>
  </conditionalFormatting>
  <conditionalFormatting sqref="AC42">
    <cfRule type="cellIs" dxfId="10090" priority="538" operator="lessThan">
      <formula>$C$4</formula>
    </cfRule>
  </conditionalFormatting>
  <conditionalFormatting sqref="AC43">
    <cfRule type="cellIs" dxfId="10089" priority="539" operator="lessThan">
      <formula>$C$4</formula>
    </cfRule>
  </conditionalFormatting>
  <conditionalFormatting sqref="AC44">
    <cfRule type="cellIs" dxfId="10088" priority="540" operator="lessThan">
      <formula>$C$4</formula>
    </cfRule>
  </conditionalFormatting>
  <conditionalFormatting sqref="AC45">
    <cfRule type="cellIs" dxfId="10087" priority="541" operator="lessThan">
      <formula>$C$4</formula>
    </cfRule>
  </conditionalFormatting>
  <conditionalFormatting sqref="AC46">
    <cfRule type="cellIs" dxfId="10086" priority="542" operator="lessThan">
      <formula>$C$4</formula>
    </cfRule>
  </conditionalFormatting>
  <conditionalFormatting sqref="AC47">
    <cfRule type="cellIs" dxfId="10085" priority="543" operator="lessThan">
      <formula>$C$4</formula>
    </cfRule>
  </conditionalFormatting>
  <conditionalFormatting sqref="AC48">
    <cfRule type="cellIs" dxfId="10084" priority="544" operator="lessThan">
      <formula>$C$4</formula>
    </cfRule>
  </conditionalFormatting>
  <conditionalFormatting sqref="AC49">
    <cfRule type="cellIs" dxfId="10083" priority="545" operator="lessThan">
      <formula>$C$4</formula>
    </cfRule>
  </conditionalFormatting>
  <conditionalFormatting sqref="AC50">
    <cfRule type="cellIs" dxfId="10082" priority="546" operator="lessThan">
      <formula>$C$4</formula>
    </cfRule>
  </conditionalFormatting>
  <conditionalFormatting sqref="AC51">
    <cfRule type="cellIs" dxfId="10081" priority="547" operator="lessThan">
      <formula>$C$4</formula>
    </cfRule>
  </conditionalFormatting>
  <conditionalFormatting sqref="AC52">
    <cfRule type="cellIs" dxfId="10080" priority="548" operator="lessThan">
      <formula>$C$4</formula>
    </cfRule>
  </conditionalFormatting>
  <conditionalFormatting sqref="AC53">
    <cfRule type="cellIs" dxfId="10079" priority="549" operator="lessThan">
      <formula>$C$4</formula>
    </cfRule>
  </conditionalFormatting>
  <conditionalFormatting sqref="AC54">
    <cfRule type="cellIs" dxfId="10078" priority="550" operator="lessThan">
      <formula>$C$4</formula>
    </cfRule>
  </conditionalFormatting>
  <conditionalFormatting sqref="AC55">
    <cfRule type="cellIs" dxfId="10077" priority="551" operator="lessThan">
      <formula>$C$4</formula>
    </cfRule>
  </conditionalFormatting>
  <conditionalFormatting sqref="AC56">
    <cfRule type="cellIs" dxfId="10076" priority="552" operator="lessThan">
      <formula>$C$4</formula>
    </cfRule>
  </conditionalFormatting>
  <conditionalFormatting sqref="AC57">
    <cfRule type="cellIs" dxfId="10075" priority="553" operator="lessThan">
      <formula>$C$4</formula>
    </cfRule>
  </conditionalFormatting>
  <conditionalFormatting sqref="AC58">
    <cfRule type="cellIs" dxfId="10074" priority="554" operator="lessThan">
      <formula>$C$4</formula>
    </cfRule>
  </conditionalFormatting>
  <conditionalFormatting sqref="AC59">
    <cfRule type="cellIs" dxfId="10073" priority="555" operator="lessThan">
      <formula>$C$4</formula>
    </cfRule>
  </conditionalFormatting>
  <conditionalFormatting sqref="AC60">
    <cfRule type="cellIs" dxfId="10072" priority="556" operator="lessThan">
      <formula>$C$4</formula>
    </cfRule>
  </conditionalFormatting>
  <conditionalFormatting sqref="AD11">
    <cfRule type="cellIs" dxfId="10071" priority="557" operator="lessThan">
      <formula>$C$4</formula>
    </cfRule>
  </conditionalFormatting>
  <conditionalFormatting sqref="AD12">
    <cfRule type="cellIs" dxfId="10070" priority="558" operator="lessThan">
      <formula>$C$4</formula>
    </cfRule>
  </conditionalFormatting>
  <conditionalFormatting sqref="AD13">
    <cfRule type="cellIs" dxfId="10069" priority="559" operator="lessThan">
      <formula>$C$4</formula>
    </cfRule>
  </conditionalFormatting>
  <conditionalFormatting sqref="AD14">
    <cfRule type="cellIs" dxfId="10068" priority="560" operator="lessThan">
      <formula>$C$4</formula>
    </cfRule>
  </conditionalFormatting>
  <conditionalFormatting sqref="AD15">
    <cfRule type="cellIs" dxfId="10067" priority="561" operator="lessThan">
      <formula>$C$4</formula>
    </cfRule>
  </conditionalFormatting>
  <conditionalFormatting sqref="AD16">
    <cfRule type="cellIs" dxfId="10066" priority="562" operator="lessThan">
      <formula>$C$4</formula>
    </cfRule>
  </conditionalFormatting>
  <conditionalFormatting sqref="AD17">
    <cfRule type="cellIs" dxfId="10065" priority="563" operator="lessThan">
      <formula>$C$4</formula>
    </cfRule>
  </conditionalFormatting>
  <conditionalFormatting sqref="AD18">
    <cfRule type="cellIs" dxfId="10064" priority="564" operator="lessThan">
      <formula>$C$4</formula>
    </cfRule>
  </conditionalFormatting>
  <conditionalFormatting sqref="AD19">
    <cfRule type="cellIs" dxfId="10063" priority="565" operator="lessThan">
      <formula>$C$4</formula>
    </cfRule>
  </conditionalFormatting>
  <conditionalFormatting sqref="AD20">
    <cfRule type="cellIs" dxfId="10062" priority="566" operator="lessThan">
      <formula>$C$4</formula>
    </cfRule>
  </conditionalFormatting>
  <conditionalFormatting sqref="AD21">
    <cfRule type="cellIs" dxfId="10061" priority="567" operator="lessThan">
      <formula>$C$4</formula>
    </cfRule>
  </conditionalFormatting>
  <conditionalFormatting sqref="AD22">
    <cfRule type="cellIs" dxfId="10060" priority="568" operator="lessThan">
      <formula>$C$4</formula>
    </cfRule>
  </conditionalFormatting>
  <conditionalFormatting sqref="AD23">
    <cfRule type="cellIs" dxfId="10059" priority="569" operator="lessThan">
      <formula>$C$4</formula>
    </cfRule>
  </conditionalFormatting>
  <conditionalFormatting sqref="AD24">
    <cfRule type="cellIs" dxfId="10058" priority="570" operator="lessThan">
      <formula>$C$4</formula>
    </cfRule>
  </conditionalFormatting>
  <conditionalFormatting sqref="AD25">
    <cfRule type="cellIs" dxfId="10057" priority="571" operator="lessThan">
      <formula>$C$4</formula>
    </cfRule>
  </conditionalFormatting>
  <conditionalFormatting sqref="AD26">
    <cfRule type="cellIs" dxfId="10056" priority="572" operator="lessThan">
      <formula>$C$4</formula>
    </cfRule>
  </conditionalFormatting>
  <conditionalFormatting sqref="AD27">
    <cfRule type="cellIs" dxfId="10055" priority="573" operator="lessThan">
      <formula>$C$4</formula>
    </cfRule>
  </conditionalFormatting>
  <conditionalFormatting sqref="AD28">
    <cfRule type="cellIs" dxfId="10054" priority="574" operator="lessThan">
      <formula>$C$4</formula>
    </cfRule>
  </conditionalFormatting>
  <conditionalFormatting sqref="AD29">
    <cfRule type="cellIs" dxfId="10053" priority="575" operator="lessThan">
      <formula>$C$4</formula>
    </cfRule>
  </conditionalFormatting>
  <conditionalFormatting sqref="AD30">
    <cfRule type="cellIs" dxfId="10052" priority="576" operator="lessThan">
      <formula>$C$4</formula>
    </cfRule>
  </conditionalFormatting>
  <conditionalFormatting sqref="AD31">
    <cfRule type="cellIs" dxfId="10051" priority="577" operator="lessThan">
      <formula>$C$4</formula>
    </cfRule>
  </conditionalFormatting>
  <conditionalFormatting sqref="AD32">
    <cfRule type="cellIs" dxfId="10050" priority="578" operator="lessThan">
      <formula>$C$4</formula>
    </cfRule>
  </conditionalFormatting>
  <conditionalFormatting sqref="AD33">
    <cfRule type="cellIs" dxfId="10049" priority="579" operator="lessThan">
      <formula>$C$4</formula>
    </cfRule>
  </conditionalFormatting>
  <conditionalFormatting sqref="AD34">
    <cfRule type="cellIs" dxfId="10048" priority="580" operator="lessThan">
      <formula>$C$4</formula>
    </cfRule>
  </conditionalFormatting>
  <conditionalFormatting sqref="AD35">
    <cfRule type="cellIs" dxfId="10047" priority="581" operator="lessThan">
      <formula>$C$4</formula>
    </cfRule>
  </conditionalFormatting>
  <conditionalFormatting sqref="AD36">
    <cfRule type="cellIs" dxfId="10046" priority="582" operator="lessThan">
      <formula>$C$4</formula>
    </cfRule>
  </conditionalFormatting>
  <conditionalFormatting sqref="AD37">
    <cfRule type="cellIs" dxfId="10045" priority="583" operator="lessThan">
      <formula>$C$4</formula>
    </cfRule>
  </conditionalFormatting>
  <conditionalFormatting sqref="AD38">
    <cfRule type="cellIs" dxfId="10044" priority="584" operator="lessThan">
      <formula>$C$4</formula>
    </cfRule>
  </conditionalFormatting>
  <conditionalFormatting sqref="AD39">
    <cfRule type="cellIs" dxfId="10043" priority="585" operator="lessThan">
      <formula>$C$4</formula>
    </cfRule>
  </conditionalFormatting>
  <conditionalFormatting sqref="AD40">
    <cfRule type="cellIs" dxfId="10042" priority="586" operator="lessThan">
      <formula>$C$4</formula>
    </cfRule>
  </conditionalFormatting>
  <conditionalFormatting sqref="AD41">
    <cfRule type="cellIs" dxfId="10041" priority="587" operator="lessThan">
      <formula>$C$4</formula>
    </cfRule>
  </conditionalFormatting>
  <conditionalFormatting sqref="AD42">
    <cfRule type="cellIs" dxfId="10040" priority="588" operator="lessThan">
      <formula>$C$4</formula>
    </cfRule>
  </conditionalFormatting>
  <conditionalFormatting sqref="AD43">
    <cfRule type="cellIs" dxfId="10039" priority="589" operator="lessThan">
      <formula>$C$4</formula>
    </cfRule>
  </conditionalFormatting>
  <conditionalFormatting sqref="AD44">
    <cfRule type="cellIs" dxfId="10038" priority="590" operator="lessThan">
      <formula>$C$4</formula>
    </cfRule>
  </conditionalFormatting>
  <conditionalFormatting sqref="AD45">
    <cfRule type="cellIs" dxfId="10037" priority="591" operator="lessThan">
      <formula>$C$4</formula>
    </cfRule>
  </conditionalFormatting>
  <conditionalFormatting sqref="AD46">
    <cfRule type="cellIs" dxfId="10036" priority="592" operator="lessThan">
      <formula>$C$4</formula>
    </cfRule>
  </conditionalFormatting>
  <conditionalFormatting sqref="AD47">
    <cfRule type="cellIs" dxfId="10035" priority="593" operator="lessThan">
      <formula>$C$4</formula>
    </cfRule>
  </conditionalFormatting>
  <conditionalFormatting sqref="AD48">
    <cfRule type="cellIs" dxfId="10034" priority="594" operator="lessThan">
      <formula>$C$4</formula>
    </cfRule>
  </conditionalFormatting>
  <conditionalFormatting sqref="AD49">
    <cfRule type="cellIs" dxfId="10033" priority="595" operator="lessThan">
      <formula>$C$4</formula>
    </cfRule>
  </conditionalFormatting>
  <conditionalFormatting sqref="AD50">
    <cfRule type="cellIs" dxfId="10032" priority="596" operator="lessThan">
      <formula>$C$4</formula>
    </cfRule>
  </conditionalFormatting>
  <conditionalFormatting sqref="AD51">
    <cfRule type="cellIs" dxfId="10031" priority="597" operator="lessThan">
      <formula>$C$4</formula>
    </cfRule>
  </conditionalFormatting>
  <conditionalFormatting sqref="AD52">
    <cfRule type="cellIs" dxfId="10030" priority="598" operator="lessThan">
      <formula>$C$4</formula>
    </cfRule>
  </conditionalFormatting>
  <conditionalFormatting sqref="AD53">
    <cfRule type="cellIs" dxfId="10029" priority="599" operator="lessThan">
      <formula>$C$4</formula>
    </cfRule>
  </conditionalFormatting>
  <conditionalFormatting sqref="AD54">
    <cfRule type="cellIs" dxfId="10028" priority="600" operator="lessThan">
      <formula>$C$4</formula>
    </cfRule>
  </conditionalFormatting>
  <conditionalFormatting sqref="AD55">
    <cfRule type="cellIs" dxfId="10027" priority="601" operator="lessThan">
      <formula>$C$4</formula>
    </cfRule>
  </conditionalFormatting>
  <conditionalFormatting sqref="AD56">
    <cfRule type="cellIs" dxfId="10026" priority="602" operator="lessThan">
      <formula>$C$4</formula>
    </cfRule>
  </conditionalFormatting>
  <conditionalFormatting sqref="AD57">
    <cfRule type="cellIs" dxfId="10025" priority="603" operator="lessThan">
      <formula>$C$4</formula>
    </cfRule>
  </conditionalFormatting>
  <conditionalFormatting sqref="AD58">
    <cfRule type="cellIs" dxfId="10024" priority="604" operator="lessThan">
      <formula>$C$4</formula>
    </cfRule>
  </conditionalFormatting>
  <conditionalFormatting sqref="AD59">
    <cfRule type="cellIs" dxfId="10023" priority="605" operator="lessThan">
      <formula>$C$4</formula>
    </cfRule>
  </conditionalFormatting>
  <conditionalFormatting sqref="AD60">
    <cfRule type="cellIs" dxfId="10022" priority="606" operator="lessThan">
      <formula>$C$4</formula>
    </cfRule>
  </conditionalFormatting>
  <conditionalFormatting sqref="AE11">
    <cfRule type="cellIs" dxfId="10021" priority="607" operator="lessThan">
      <formula>$C$4</formula>
    </cfRule>
  </conditionalFormatting>
  <conditionalFormatting sqref="AE12">
    <cfRule type="cellIs" dxfId="10020" priority="608" operator="lessThan">
      <formula>$C$4</formula>
    </cfRule>
  </conditionalFormatting>
  <conditionalFormatting sqref="AE13">
    <cfRule type="cellIs" dxfId="10019" priority="609" operator="lessThan">
      <formula>$C$4</formula>
    </cfRule>
  </conditionalFormatting>
  <conditionalFormatting sqref="AE14">
    <cfRule type="cellIs" dxfId="10018" priority="610" operator="lessThan">
      <formula>$C$4</formula>
    </cfRule>
  </conditionalFormatting>
  <conditionalFormatting sqref="AE15">
    <cfRule type="cellIs" dxfId="10017" priority="611" operator="lessThan">
      <formula>$C$4</formula>
    </cfRule>
  </conditionalFormatting>
  <conditionalFormatting sqref="AE16">
    <cfRule type="cellIs" dxfId="10016" priority="612" operator="lessThan">
      <formula>$C$4</formula>
    </cfRule>
  </conditionalFormatting>
  <conditionalFormatting sqref="AE17">
    <cfRule type="cellIs" dxfId="10015" priority="613" operator="lessThan">
      <formula>$C$4</formula>
    </cfRule>
  </conditionalFormatting>
  <conditionalFormatting sqref="AE18">
    <cfRule type="cellIs" dxfId="10014" priority="614" operator="lessThan">
      <formula>$C$4</formula>
    </cfRule>
  </conditionalFormatting>
  <conditionalFormatting sqref="AE19">
    <cfRule type="cellIs" dxfId="10013" priority="615" operator="lessThan">
      <formula>$C$4</formula>
    </cfRule>
  </conditionalFormatting>
  <conditionalFormatting sqref="AE20">
    <cfRule type="cellIs" dxfId="10012" priority="616" operator="lessThan">
      <formula>$C$4</formula>
    </cfRule>
  </conditionalFormatting>
  <conditionalFormatting sqref="AE21">
    <cfRule type="cellIs" dxfId="10011" priority="617" operator="lessThan">
      <formula>$C$4</formula>
    </cfRule>
  </conditionalFormatting>
  <conditionalFormatting sqref="AE22">
    <cfRule type="cellIs" dxfId="10010" priority="618" operator="lessThan">
      <formula>$C$4</formula>
    </cfRule>
  </conditionalFormatting>
  <conditionalFormatting sqref="AE23">
    <cfRule type="cellIs" dxfId="10009" priority="619" operator="lessThan">
      <formula>$C$4</formula>
    </cfRule>
  </conditionalFormatting>
  <conditionalFormatting sqref="AE24">
    <cfRule type="cellIs" dxfId="10008" priority="620" operator="lessThan">
      <formula>$C$4</formula>
    </cfRule>
  </conditionalFormatting>
  <conditionalFormatting sqref="AE25">
    <cfRule type="cellIs" dxfId="10007" priority="621" operator="lessThan">
      <formula>$C$4</formula>
    </cfRule>
  </conditionalFormatting>
  <conditionalFormatting sqref="AE26">
    <cfRule type="cellIs" dxfId="10006" priority="622" operator="lessThan">
      <formula>$C$4</formula>
    </cfRule>
  </conditionalFormatting>
  <conditionalFormatting sqref="AE27">
    <cfRule type="cellIs" dxfId="10005" priority="623" operator="lessThan">
      <formula>$C$4</formula>
    </cfRule>
  </conditionalFormatting>
  <conditionalFormatting sqref="AE28">
    <cfRule type="cellIs" dxfId="10004" priority="624" operator="lessThan">
      <formula>$C$4</formula>
    </cfRule>
  </conditionalFormatting>
  <conditionalFormatting sqref="AE29">
    <cfRule type="cellIs" dxfId="10003" priority="625" operator="lessThan">
      <formula>$C$4</formula>
    </cfRule>
  </conditionalFormatting>
  <conditionalFormatting sqref="AE30">
    <cfRule type="cellIs" dxfId="10002" priority="626" operator="lessThan">
      <formula>$C$4</formula>
    </cfRule>
  </conditionalFormatting>
  <conditionalFormatting sqref="AE31">
    <cfRule type="cellIs" dxfId="10001" priority="627" operator="lessThan">
      <formula>$C$4</formula>
    </cfRule>
  </conditionalFormatting>
  <conditionalFormatting sqref="AE32">
    <cfRule type="cellIs" dxfId="10000" priority="628" operator="lessThan">
      <formula>$C$4</formula>
    </cfRule>
  </conditionalFormatting>
  <conditionalFormatting sqref="AE33">
    <cfRule type="cellIs" dxfId="9999" priority="629" operator="lessThan">
      <formula>$C$4</formula>
    </cfRule>
  </conditionalFormatting>
  <conditionalFormatting sqref="AE34">
    <cfRule type="cellIs" dxfId="9998" priority="630" operator="lessThan">
      <formula>$C$4</formula>
    </cfRule>
  </conditionalFormatting>
  <conditionalFormatting sqref="AE35">
    <cfRule type="cellIs" dxfId="9997" priority="631" operator="lessThan">
      <formula>$C$4</formula>
    </cfRule>
  </conditionalFormatting>
  <conditionalFormatting sqref="AE36">
    <cfRule type="cellIs" dxfId="9996" priority="632" operator="lessThan">
      <formula>$C$4</formula>
    </cfRule>
  </conditionalFormatting>
  <conditionalFormatting sqref="AE37">
    <cfRule type="cellIs" dxfId="9995" priority="633" operator="lessThan">
      <formula>$C$4</formula>
    </cfRule>
  </conditionalFormatting>
  <conditionalFormatting sqref="AE38">
    <cfRule type="cellIs" dxfId="9994" priority="634" operator="lessThan">
      <formula>$C$4</formula>
    </cfRule>
  </conditionalFormatting>
  <conditionalFormatting sqref="AE39">
    <cfRule type="cellIs" dxfId="9993" priority="635" operator="lessThan">
      <formula>$C$4</formula>
    </cfRule>
  </conditionalFormatting>
  <conditionalFormatting sqref="AE40">
    <cfRule type="cellIs" dxfId="9992" priority="636" operator="lessThan">
      <formula>$C$4</formula>
    </cfRule>
  </conditionalFormatting>
  <conditionalFormatting sqref="AE41">
    <cfRule type="cellIs" dxfId="9991" priority="637" operator="lessThan">
      <formula>$C$4</formula>
    </cfRule>
  </conditionalFormatting>
  <conditionalFormatting sqref="AE42">
    <cfRule type="cellIs" dxfId="9990" priority="638" operator="lessThan">
      <formula>$C$4</formula>
    </cfRule>
  </conditionalFormatting>
  <conditionalFormatting sqref="AE43">
    <cfRule type="cellIs" dxfId="9989" priority="639" operator="lessThan">
      <formula>$C$4</formula>
    </cfRule>
  </conditionalFormatting>
  <conditionalFormatting sqref="AE44">
    <cfRule type="cellIs" dxfId="9988" priority="640" operator="lessThan">
      <formula>$C$4</formula>
    </cfRule>
  </conditionalFormatting>
  <conditionalFormatting sqref="AE45">
    <cfRule type="cellIs" dxfId="9987" priority="641" operator="lessThan">
      <formula>$C$4</formula>
    </cfRule>
  </conditionalFormatting>
  <conditionalFormatting sqref="AE46">
    <cfRule type="cellIs" dxfId="9986" priority="642" operator="lessThan">
      <formula>$C$4</formula>
    </cfRule>
  </conditionalFormatting>
  <conditionalFormatting sqref="AE47">
    <cfRule type="cellIs" dxfId="9985" priority="643" operator="lessThan">
      <formula>$C$4</formula>
    </cfRule>
  </conditionalFormatting>
  <conditionalFormatting sqref="AE48">
    <cfRule type="cellIs" dxfId="9984" priority="644" operator="lessThan">
      <formula>$C$4</formula>
    </cfRule>
  </conditionalFormatting>
  <conditionalFormatting sqref="AE49">
    <cfRule type="cellIs" dxfId="9983" priority="645" operator="lessThan">
      <formula>$C$4</formula>
    </cfRule>
  </conditionalFormatting>
  <conditionalFormatting sqref="AE50">
    <cfRule type="cellIs" dxfId="9982" priority="646" operator="lessThan">
      <formula>$C$4</formula>
    </cfRule>
  </conditionalFormatting>
  <conditionalFormatting sqref="AE51">
    <cfRule type="cellIs" dxfId="9981" priority="647" operator="lessThan">
      <formula>$C$4</formula>
    </cfRule>
  </conditionalFormatting>
  <conditionalFormatting sqref="AE52">
    <cfRule type="cellIs" dxfId="9980" priority="648" operator="lessThan">
      <formula>$C$4</formula>
    </cfRule>
  </conditionalFormatting>
  <conditionalFormatting sqref="AE53">
    <cfRule type="cellIs" dxfId="9979" priority="649" operator="lessThan">
      <formula>$C$4</formula>
    </cfRule>
  </conditionalFormatting>
  <conditionalFormatting sqref="AE54">
    <cfRule type="cellIs" dxfId="9978" priority="650" operator="lessThan">
      <formula>$C$4</formula>
    </cfRule>
  </conditionalFormatting>
  <conditionalFormatting sqref="AE55">
    <cfRule type="cellIs" dxfId="9977" priority="651" operator="lessThan">
      <formula>$C$4</formula>
    </cfRule>
  </conditionalFormatting>
  <conditionalFormatting sqref="AE56">
    <cfRule type="cellIs" dxfId="9976" priority="652" operator="lessThan">
      <formula>$C$4</formula>
    </cfRule>
  </conditionalFormatting>
  <conditionalFormatting sqref="AE57">
    <cfRule type="cellIs" dxfId="9975" priority="653" operator="lessThan">
      <formula>$C$4</formula>
    </cfRule>
  </conditionalFormatting>
  <conditionalFormatting sqref="AE58">
    <cfRule type="cellIs" dxfId="9974" priority="654" operator="lessThan">
      <formula>$C$4</formula>
    </cfRule>
  </conditionalFormatting>
  <conditionalFormatting sqref="AE59">
    <cfRule type="cellIs" dxfId="9973" priority="655" operator="lessThan">
      <formula>$C$4</formula>
    </cfRule>
  </conditionalFormatting>
  <conditionalFormatting sqref="AE60">
    <cfRule type="cellIs" dxfId="9972" priority="656" operator="lessThan">
      <formula>$C$4</formula>
    </cfRule>
  </conditionalFormatting>
  <conditionalFormatting sqref="AF11:AF28">
    <cfRule type="cellIs" dxfId="9971" priority="657" operator="lessThan">
      <formula>$C$4</formula>
    </cfRule>
  </conditionalFormatting>
  <conditionalFormatting sqref="AF29:AF60">
    <cfRule type="cellIs" dxfId="9970" priority="675" operator="lessThan">
      <formula>$C$4</formula>
    </cfRule>
  </conditionalFormatting>
  <conditionalFormatting sqref="AG11">
    <cfRule type="cellIs" dxfId="9969" priority="707" operator="lessThan">
      <formula>$C$4</formula>
    </cfRule>
  </conditionalFormatting>
  <conditionalFormatting sqref="AG12">
    <cfRule type="cellIs" dxfId="9968" priority="708" operator="lessThan">
      <formula>$C$4</formula>
    </cfRule>
  </conditionalFormatting>
  <conditionalFormatting sqref="AG13">
    <cfRule type="cellIs" dxfId="9967" priority="709" operator="lessThan">
      <formula>$C$4</formula>
    </cfRule>
  </conditionalFormatting>
  <conditionalFormatting sqref="AG14">
    <cfRule type="cellIs" dxfId="9966" priority="710" operator="lessThan">
      <formula>$C$4</formula>
    </cfRule>
  </conditionalFormatting>
  <conditionalFormatting sqref="AG15">
    <cfRule type="cellIs" dxfId="9965" priority="711" operator="lessThan">
      <formula>$C$4</formula>
    </cfRule>
  </conditionalFormatting>
  <conditionalFormatting sqref="AG16">
    <cfRule type="cellIs" dxfId="9964" priority="712" operator="lessThan">
      <formula>$C$4</formula>
    </cfRule>
  </conditionalFormatting>
  <conditionalFormatting sqref="AG17">
    <cfRule type="cellIs" dxfId="9963" priority="713" operator="lessThan">
      <formula>$C$4</formula>
    </cfRule>
  </conditionalFormatting>
  <conditionalFormatting sqref="AG18">
    <cfRule type="cellIs" dxfId="9962" priority="714" operator="lessThan">
      <formula>$C$4</formula>
    </cfRule>
  </conditionalFormatting>
  <conditionalFormatting sqref="AG19">
    <cfRule type="cellIs" dxfId="9961" priority="715" operator="lessThan">
      <formula>$C$4</formula>
    </cfRule>
  </conditionalFormatting>
  <conditionalFormatting sqref="AG20">
    <cfRule type="cellIs" dxfId="9960" priority="716" operator="lessThan">
      <formula>$C$4</formula>
    </cfRule>
  </conditionalFormatting>
  <conditionalFormatting sqref="AG21">
    <cfRule type="cellIs" dxfId="9959" priority="717" operator="lessThan">
      <formula>$C$4</formula>
    </cfRule>
  </conditionalFormatting>
  <conditionalFormatting sqref="AG22">
    <cfRule type="cellIs" dxfId="9958" priority="718" operator="lessThan">
      <formula>$C$4</formula>
    </cfRule>
  </conditionalFormatting>
  <conditionalFormatting sqref="AG23">
    <cfRule type="cellIs" dxfId="9957" priority="719" operator="lessThan">
      <formula>$C$4</formula>
    </cfRule>
  </conditionalFormatting>
  <conditionalFormatting sqref="AG24">
    <cfRule type="cellIs" dxfId="9956" priority="720" operator="lessThan">
      <formula>$C$4</formula>
    </cfRule>
  </conditionalFormatting>
  <conditionalFormatting sqref="AG25">
    <cfRule type="cellIs" dxfId="9955" priority="721" operator="lessThan">
      <formula>$C$4</formula>
    </cfRule>
  </conditionalFormatting>
  <conditionalFormatting sqref="AG26">
    <cfRule type="cellIs" dxfId="9954" priority="722" operator="lessThan">
      <formula>$C$4</formula>
    </cfRule>
  </conditionalFormatting>
  <conditionalFormatting sqref="AG27">
    <cfRule type="cellIs" dxfId="9953" priority="723" operator="lessThan">
      <formula>$C$4</formula>
    </cfRule>
  </conditionalFormatting>
  <conditionalFormatting sqref="AG28">
    <cfRule type="cellIs" dxfId="9952" priority="724" operator="lessThan">
      <formula>$C$4</formula>
    </cfRule>
  </conditionalFormatting>
  <conditionalFormatting sqref="AG29">
    <cfRule type="cellIs" dxfId="9951" priority="725" operator="lessThan">
      <formula>$C$4</formula>
    </cfRule>
  </conditionalFormatting>
  <conditionalFormatting sqref="AG30">
    <cfRule type="cellIs" dxfId="9950" priority="726" operator="lessThan">
      <formula>$C$4</formula>
    </cfRule>
  </conditionalFormatting>
  <conditionalFormatting sqref="AG31">
    <cfRule type="cellIs" dxfId="9949" priority="727" operator="lessThan">
      <formula>$C$4</formula>
    </cfRule>
  </conditionalFormatting>
  <conditionalFormatting sqref="AG32">
    <cfRule type="cellIs" dxfId="9948" priority="728" operator="lessThan">
      <formula>$C$4</formula>
    </cfRule>
  </conditionalFormatting>
  <conditionalFormatting sqref="AG33">
    <cfRule type="cellIs" dxfId="9947" priority="729" operator="lessThan">
      <formula>$C$4</formula>
    </cfRule>
  </conditionalFormatting>
  <conditionalFormatting sqref="AG34">
    <cfRule type="cellIs" dxfId="9946" priority="730" operator="lessThan">
      <formula>$C$4</formula>
    </cfRule>
  </conditionalFormatting>
  <conditionalFormatting sqref="AG35">
    <cfRule type="cellIs" dxfId="9945" priority="731" operator="lessThan">
      <formula>$C$4</formula>
    </cfRule>
  </conditionalFormatting>
  <conditionalFormatting sqref="AG36">
    <cfRule type="cellIs" dxfId="9944" priority="732" operator="lessThan">
      <formula>$C$4</formula>
    </cfRule>
  </conditionalFormatting>
  <conditionalFormatting sqref="AG37">
    <cfRule type="cellIs" dxfId="9943" priority="733" operator="lessThan">
      <formula>$C$4</formula>
    </cfRule>
  </conditionalFormatting>
  <conditionalFormatting sqref="AG38">
    <cfRule type="cellIs" dxfId="9942" priority="734" operator="lessThan">
      <formula>$C$4</formula>
    </cfRule>
  </conditionalFormatting>
  <conditionalFormatting sqref="AG39">
    <cfRule type="cellIs" dxfId="9941" priority="735" operator="lessThan">
      <formula>$C$4</formula>
    </cfRule>
  </conditionalFormatting>
  <conditionalFormatting sqref="AG40">
    <cfRule type="cellIs" dxfId="9940" priority="736" operator="lessThan">
      <formula>$C$4</formula>
    </cfRule>
  </conditionalFormatting>
  <conditionalFormatting sqref="AG41">
    <cfRule type="cellIs" dxfId="9939" priority="737" operator="lessThan">
      <formula>$C$4</formula>
    </cfRule>
  </conditionalFormatting>
  <conditionalFormatting sqref="AG42">
    <cfRule type="cellIs" dxfId="9938" priority="738" operator="lessThan">
      <formula>$C$4</formula>
    </cfRule>
  </conditionalFormatting>
  <conditionalFormatting sqref="AG43">
    <cfRule type="cellIs" dxfId="9937" priority="739" operator="lessThan">
      <formula>$C$4</formula>
    </cfRule>
  </conditionalFormatting>
  <conditionalFormatting sqref="AG44">
    <cfRule type="cellIs" dxfId="9936" priority="740" operator="lessThan">
      <formula>$C$4</formula>
    </cfRule>
  </conditionalFormatting>
  <conditionalFormatting sqref="AG45">
    <cfRule type="cellIs" dxfId="9935" priority="741" operator="lessThan">
      <formula>$C$4</formula>
    </cfRule>
  </conditionalFormatting>
  <conditionalFormatting sqref="AG46">
    <cfRule type="cellIs" dxfId="9934" priority="742" operator="lessThan">
      <formula>$C$4</formula>
    </cfRule>
  </conditionalFormatting>
  <conditionalFormatting sqref="AG47">
    <cfRule type="cellIs" dxfId="9933" priority="743" operator="lessThan">
      <formula>$C$4</formula>
    </cfRule>
  </conditionalFormatting>
  <conditionalFormatting sqref="AG48">
    <cfRule type="cellIs" dxfId="9932" priority="744" operator="lessThan">
      <formula>$C$4</formula>
    </cfRule>
  </conditionalFormatting>
  <conditionalFormatting sqref="AG49">
    <cfRule type="cellIs" dxfId="9931" priority="745" operator="lessThan">
      <formula>$C$4</formula>
    </cfRule>
  </conditionalFormatting>
  <conditionalFormatting sqref="AG50">
    <cfRule type="cellIs" dxfId="9930" priority="746" operator="lessThan">
      <formula>$C$4</formula>
    </cfRule>
  </conditionalFormatting>
  <conditionalFormatting sqref="AG51">
    <cfRule type="cellIs" dxfId="9929" priority="747" operator="lessThan">
      <formula>$C$4</formula>
    </cfRule>
  </conditionalFormatting>
  <conditionalFormatting sqref="AG52">
    <cfRule type="cellIs" dxfId="9928" priority="748" operator="lessThan">
      <formula>$C$4</formula>
    </cfRule>
  </conditionalFormatting>
  <conditionalFormatting sqref="AG53">
    <cfRule type="cellIs" dxfId="9927" priority="749" operator="lessThan">
      <formula>$C$4</formula>
    </cfRule>
  </conditionalFormatting>
  <conditionalFormatting sqref="AG54">
    <cfRule type="cellIs" dxfId="9926" priority="750" operator="lessThan">
      <formula>$C$4</formula>
    </cfRule>
  </conditionalFormatting>
  <conditionalFormatting sqref="AG55">
    <cfRule type="cellIs" dxfId="9925" priority="751" operator="lessThan">
      <formula>$C$4</formula>
    </cfRule>
  </conditionalFormatting>
  <conditionalFormatting sqref="AG56">
    <cfRule type="cellIs" dxfId="9924" priority="752" operator="lessThan">
      <formula>$C$4</formula>
    </cfRule>
  </conditionalFormatting>
  <conditionalFormatting sqref="AG57">
    <cfRule type="cellIs" dxfId="9923" priority="753" operator="lessThan">
      <formula>$C$4</formula>
    </cfRule>
  </conditionalFormatting>
  <conditionalFormatting sqref="AG58">
    <cfRule type="cellIs" dxfId="9922" priority="754" operator="lessThan">
      <formula>$C$4</formula>
    </cfRule>
  </conditionalFormatting>
  <conditionalFormatting sqref="AG59">
    <cfRule type="cellIs" dxfId="9921" priority="755" operator="lessThan">
      <formula>$C$4</formula>
    </cfRule>
  </conditionalFormatting>
  <conditionalFormatting sqref="AG60">
    <cfRule type="cellIs" dxfId="9920" priority="756" operator="lessThan">
      <formula>$C$4</formula>
    </cfRule>
  </conditionalFormatting>
  <conditionalFormatting sqref="AH11">
    <cfRule type="cellIs" dxfId="9919" priority="757" operator="lessThan">
      <formula>$C$4</formula>
    </cfRule>
  </conditionalFormatting>
  <conditionalFormatting sqref="AH12">
    <cfRule type="cellIs" dxfId="9918" priority="758" operator="lessThan">
      <formula>$C$4</formula>
    </cfRule>
  </conditionalFormatting>
  <conditionalFormatting sqref="AH13">
    <cfRule type="cellIs" dxfId="9917" priority="759" operator="lessThan">
      <formula>$C$4</formula>
    </cfRule>
  </conditionalFormatting>
  <conditionalFormatting sqref="AH14">
    <cfRule type="cellIs" dxfId="9916" priority="760" operator="lessThan">
      <formula>$C$4</formula>
    </cfRule>
  </conditionalFormatting>
  <conditionalFormatting sqref="AH15">
    <cfRule type="cellIs" dxfId="9915" priority="761" operator="lessThan">
      <formula>$C$4</formula>
    </cfRule>
  </conditionalFormatting>
  <conditionalFormatting sqref="AH16">
    <cfRule type="cellIs" dxfId="9914" priority="762" operator="lessThan">
      <formula>$C$4</formula>
    </cfRule>
  </conditionalFormatting>
  <conditionalFormatting sqref="AH17">
    <cfRule type="cellIs" dxfId="9913" priority="763" operator="lessThan">
      <formula>$C$4</formula>
    </cfRule>
  </conditionalFormatting>
  <conditionalFormatting sqref="AH18">
    <cfRule type="cellIs" dxfId="9912" priority="764" operator="lessThan">
      <formula>$C$4</formula>
    </cfRule>
  </conditionalFormatting>
  <conditionalFormatting sqref="AH19">
    <cfRule type="cellIs" dxfId="9911" priority="765" operator="lessThan">
      <formula>$C$4</formula>
    </cfRule>
  </conditionalFormatting>
  <conditionalFormatting sqref="AH20">
    <cfRule type="cellIs" dxfId="9910" priority="766" operator="lessThan">
      <formula>$C$4</formula>
    </cfRule>
  </conditionalFormatting>
  <conditionalFormatting sqref="AH21">
    <cfRule type="cellIs" dxfId="9909" priority="767" operator="lessThan">
      <formula>$C$4</formula>
    </cfRule>
  </conditionalFormatting>
  <conditionalFormatting sqref="AH22">
    <cfRule type="cellIs" dxfId="9908" priority="768" operator="lessThan">
      <formula>$C$4</formula>
    </cfRule>
  </conditionalFormatting>
  <conditionalFormatting sqref="AH23">
    <cfRule type="cellIs" dxfId="9907" priority="769" operator="lessThan">
      <formula>$C$4</formula>
    </cfRule>
  </conditionalFormatting>
  <conditionalFormatting sqref="AH24">
    <cfRule type="cellIs" dxfId="9906" priority="770" operator="lessThan">
      <formula>$C$4</formula>
    </cfRule>
  </conditionalFormatting>
  <conditionalFormatting sqref="AH25">
    <cfRule type="cellIs" dxfId="9905" priority="771" operator="lessThan">
      <formula>$C$4</formula>
    </cfRule>
  </conditionalFormatting>
  <conditionalFormatting sqref="AH26">
    <cfRule type="cellIs" dxfId="9904" priority="772" operator="lessThan">
      <formula>$C$4</formula>
    </cfRule>
  </conditionalFormatting>
  <conditionalFormatting sqref="AH27">
    <cfRule type="cellIs" dxfId="9903" priority="773" operator="lessThan">
      <formula>$C$4</formula>
    </cfRule>
  </conditionalFormatting>
  <conditionalFormatting sqref="AH28">
    <cfRule type="cellIs" dxfId="9902" priority="774" operator="lessThan">
      <formula>$C$4</formula>
    </cfRule>
  </conditionalFormatting>
  <conditionalFormatting sqref="AH29">
    <cfRule type="cellIs" dxfId="9901" priority="775" operator="lessThan">
      <formula>$C$4</formula>
    </cfRule>
  </conditionalFormatting>
  <conditionalFormatting sqref="AH30">
    <cfRule type="cellIs" dxfId="9900" priority="776" operator="lessThan">
      <formula>$C$4</formula>
    </cfRule>
  </conditionalFormatting>
  <conditionalFormatting sqref="AH31">
    <cfRule type="cellIs" dxfId="9899" priority="777" operator="lessThan">
      <formula>$C$4</formula>
    </cfRule>
  </conditionalFormatting>
  <conditionalFormatting sqref="AH32">
    <cfRule type="cellIs" dxfId="9898" priority="778" operator="lessThan">
      <formula>$C$4</formula>
    </cfRule>
  </conditionalFormatting>
  <conditionalFormatting sqref="AH33">
    <cfRule type="cellIs" dxfId="9897" priority="779" operator="lessThan">
      <formula>$C$4</formula>
    </cfRule>
  </conditionalFormatting>
  <conditionalFormatting sqref="AH34">
    <cfRule type="cellIs" dxfId="9896" priority="780" operator="lessThan">
      <formula>$C$4</formula>
    </cfRule>
  </conditionalFormatting>
  <conditionalFormatting sqref="AH35">
    <cfRule type="cellIs" dxfId="9895" priority="781" operator="lessThan">
      <formula>$C$4</formula>
    </cfRule>
  </conditionalFormatting>
  <conditionalFormatting sqref="AH36">
    <cfRule type="cellIs" dxfId="9894" priority="782" operator="lessThan">
      <formula>$C$4</formula>
    </cfRule>
  </conditionalFormatting>
  <conditionalFormatting sqref="AH37">
    <cfRule type="cellIs" dxfId="9893" priority="783" operator="lessThan">
      <formula>$C$4</formula>
    </cfRule>
  </conditionalFormatting>
  <conditionalFormatting sqref="AH38">
    <cfRule type="cellIs" dxfId="9892" priority="784" operator="lessThan">
      <formula>$C$4</formula>
    </cfRule>
  </conditionalFormatting>
  <conditionalFormatting sqref="AH39">
    <cfRule type="cellIs" dxfId="9891" priority="785" operator="lessThan">
      <formula>$C$4</formula>
    </cfRule>
  </conditionalFormatting>
  <conditionalFormatting sqref="AH40">
    <cfRule type="cellIs" dxfId="9890" priority="786" operator="lessThan">
      <formula>$C$4</formula>
    </cfRule>
  </conditionalFormatting>
  <conditionalFormatting sqref="AH41">
    <cfRule type="cellIs" dxfId="9889" priority="787" operator="lessThan">
      <formula>$C$4</formula>
    </cfRule>
  </conditionalFormatting>
  <conditionalFormatting sqref="AH42">
    <cfRule type="cellIs" dxfId="9888" priority="788" operator="lessThan">
      <formula>$C$4</formula>
    </cfRule>
  </conditionalFormatting>
  <conditionalFormatting sqref="AH43">
    <cfRule type="cellIs" dxfId="9887" priority="789" operator="lessThan">
      <formula>$C$4</formula>
    </cfRule>
  </conditionalFormatting>
  <conditionalFormatting sqref="AH44">
    <cfRule type="cellIs" dxfId="9886" priority="790" operator="lessThan">
      <formula>$C$4</formula>
    </cfRule>
  </conditionalFormatting>
  <conditionalFormatting sqref="AH45">
    <cfRule type="cellIs" dxfId="9885" priority="791" operator="lessThan">
      <formula>$C$4</formula>
    </cfRule>
  </conditionalFormatting>
  <conditionalFormatting sqref="AH46">
    <cfRule type="cellIs" dxfId="9884" priority="792" operator="lessThan">
      <formula>$C$4</formula>
    </cfRule>
  </conditionalFormatting>
  <conditionalFormatting sqref="AH47">
    <cfRule type="cellIs" dxfId="9883" priority="793" operator="lessThan">
      <formula>$C$4</formula>
    </cfRule>
  </conditionalFormatting>
  <conditionalFormatting sqref="AH48">
    <cfRule type="cellIs" dxfId="9882" priority="794" operator="lessThan">
      <formula>$C$4</formula>
    </cfRule>
  </conditionalFormatting>
  <conditionalFormatting sqref="AH49">
    <cfRule type="cellIs" dxfId="9881" priority="795" operator="lessThan">
      <formula>$C$4</formula>
    </cfRule>
  </conditionalFormatting>
  <conditionalFormatting sqref="AH50">
    <cfRule type="cellIs" dxfId="9880" priority="796" operator="lessThan">
      <formula>$C$4</formula>
    </cfRule>
  </conditionalFormatting>
  <conditionalFormatting sqref="AH51">
    <cfRule type="cellIs" dxfId="9879" priority="797" operator="lessThan">
      <formula>$C$4</formula>
    </cfRule>
  </conditionalFormatting>
  <conditionalFormatting sqref="AH52">
    <cfRule type="cellIs" dxfId="9878" priority="798" operator="lessThan">
      <formula>$C$4</formula>
    </cfRule>
  </conditionalFormatting>
  <conditionalFormatting sqref="AH53">
    <cfRule type="cellIs" dxfId="9877" priority="799" operator="lessThan">
      <formula>$C$4</formula>
    </cfRule>
  </conditionalFormatting>
  <conditionalFormatting sqref="AH54">
    <cfRule type="cellIs" dxfId="9876" priority="800" operator="lessThan">
      <formula>$C$4</formula>
    </cfRule>
  </conditionalFormatting>
  <conditionalFormatting sqref="AH55">
    <cfRule type="cellIs" dxfId="9875" priority="801" operator="lessThan">
      <formula>$C$4</formula>
    </cfRule>
  </conditionalFormatting>
  <conditionalFormatting sqref="AH56">
    <cfRule type="cellIs" dxfId="9874" priority="802" operator="lessThan">
      <formula>$C$4</formula>
    </cfRule>
  </conditionalFormatting>
  <conditionalFormatting sqref="AH57">
    <cfRule type="cellIs" dxfId="9873" priority="803" operator="lessThan">
      <formula>$C$4</formula>
    </cfRule>
  </conditionalFormatting>
  <conditionalFormatting sqref="AH58">
    <cfRule type="cellIs" dxfId="9872" priority="804" operator="lessThan">
      <formula>$C$4</formula>
    </cfRule>
  </conditionalFormatting>
  <conditionalFormatting sqref="AH59">
    <cfRule type="cellIs" dxfId="9871" priority="805" operator="lessThan">
      <formula>$C$4</formula>
    </cfRule>
  </conditionalFormatting>
  <conditionalFormatting sqref="AH60">
    <cfRule type="cellIs" dxfId="9870" priority="806" operator="lessThan">
      <formula>$C$4</formula>
    </cfRule>
  </conditionalFormatting>
  <conditionalFormatting sqref="AI11">
    <cfRule type="cellIs" dxfId="9869" priority="807" operator="lessThan">
      <formula>$C$4</formula>
    </cfRule>
  </conditionalFormatting>
  <conditionalFormatting sqref="AI12">
    <cfRule type="cellIs" dxfId="9868" priority="808" operator="lessThan">
      <formula>$C$4</formula>
    </cfRule>
  </conditionalFormatting>
  <conditionalFormatting sqref="AI13">
    <cfRule type="cellIs" dxfId="9867" priority="809" operator="lessThan">
      <formula>$C$4</formula>
    </cfRule>
  </conditionalFormatting>
  <conditionalFormatting sqref="AI14">
    <cfRule type="cellIs" dxfId="9866" priority="810" operator="lessThan">
      <formula>$C$4</formula>
    </cfRule>
  </conditionalFormatting>
  <conditionalFormatting sqref="AI15">
    <cfRule type="cellIs" dxfId="9865" priority="811" operator="lessThan">
      <formula>$C$4</formula>
    </cfRule>
  </conditionalFormatting>
  <conditionalFormatting sqref="AI16">
    <cfRule type="cellIs" dxfId="9864" priority="812" operator="lessThan">
      <formula>$C$4</formula>
    </cfRule>
  </conditionalFormatting>
  <conditionalFormatting sqref="AI17">
    <cfRule type="cellIs" dxfId="9863" priority="813" operator="lessThan">
      <formula>$C$4</formula>
    </cfRule>
  </conditionalFormatting>
  <conditionalFormatting sqref="AI18">
    <cfRule type="cellIs" dxfId="9862" priority="814" operator="lessThan">
      <formula>$C$4</formula>
    </cfRule>
  </conditionalFormatting>
  <conditionalFormatting sqref="AI19">
    <cfRule type="cellIs" dxfId="9861" priority="815" operator="lessThan">
      <formula>$C$4</formula>
    </cfRule>
  </conditionalFormatting>
  <conditionalFormatting sqref="AI20">
    <cfRule type="cellIs" dxfId="9860" priority="816" operator="lessThan">
      <formula>$C$4</formula>
    </cfRule>
  </conditionalFormatting>
  <conditionalFormatting sqref="AI21">
    <cfRule type="cellIs" dxfId="9859" priority="817" operator="lessThan">
      <formula>$C$4</formula>
    </cfRule>
  </conditionalFormatting>
  <conditionalFormatting sqref="AI22">
    <cfRule type="cellIs" dxfId="9858" priority="818" operator="lessThan">
      <formula>$C$4</formula>
    </cfRule>
  </conditionalFormatting>
  <conditionalFormatting sqref="AI23">
    <cfRule type="cellIs" dxfId="9857" priority="819" operator="lessThan">
      <formula>$C$4</formula>
    </cfRule>
  </conditionalFormatting>
  <conditionalFormatting sqref="AI24">
    <cfRule type="cellIs" dxfId="9856" priority="820" operator="lessThan">
      <formula>$C$4</formula>
    </cfRule>
  </conditionalFormatting>
  <conditionalFormatting sqref="AI25">
    <cfRule type="cellIs" dxfId="9855" priority="821" operator="lessThan">
      <formula>$C$4</formula>
    </cfRule>
  </conditionalFormatting>
  <conditionalFormatting sqref="AI26">
    <cfRule type="cellIs" dxfId="9854" priority="822" operator="lessThan">
      <formula>$C$4</formula>
    </cfRule>
  </conditionalFormatting>
  <conditionalFormatting sqref="AI27">
    <cfRule type="cellIs" dxfId="9853" priority="823" operator="lessThan">
      <formula>$C$4</formula>
    </cfRule>
  </conditionalFormatting>
  <conditionalFormatting sqref="AI28">
    <cfRule type="cellIs" dxfId="9852" priority="824" operator="lessThan">
      <formula>$C$4</formula>
    </cfRule>
  </conditionalFormatting>
  <conditionalFormatting sqref="AI29">
    <cfRule type="cellIs" dxfId="9851" priority="825" operator="lessThan">
      <formula>$C$4</formula>
    </cfRule>
  </conditionalFormatting>
  <conditionalFormatting sqref="AI30">
    <cfRule type="cellIs" dxfId="9850" priority="826" operator="lessThan">
      <formula>$C$4</formula>
    </cfRule>
  </conditionalFormatting>
  <conditionalFormatting sqref="AI31">
    <cfRule type="cellIs" dxfId="9849" priority="827" operator="lessThan">
      <formula>$C$4</formula>
    </cfRule>
  </conditionalFormatting>
  <conditionalFormatting sqref="AI32">
    <cfRule type="cellIs" dxfId="9848" priority="828" operator="lessThan">
      <formula>$C$4</formula>
    </cfRule>
  </conditionalFormatting>
  <conditionalFormatting sqref="AI33">
    <cfRule type="cellIs" dxfId="9847" priority="829" operator="lessThan">
      <formula>$C$4</formula>
    </cfRule>
  </conditionalFormatting>
  <conditionalFormatting sqref="AI34">
    <cfRule type="cellIs" dxfId="9846" priority="830" operator="lessThan">
      <formula>$C$4</formula>
    </cfRule>
  </conditionalFormatting>
  <conditionalFormatting sqref="AI35">
    <cfRule type="cellIs" dxfId="9845" priority="831" operator="lessThan">
      <formula>$C$4</formula>
    </cfRule>
  </conditionalFormatting>
  <conditionalFormatting sqref="AI36">
    <cfRule type="cellIs" dxfId="9844" priority="832" operator="lessThan">
      <formula>$C$4</formula>
    </cfRule>
  </conditionalFormatting>
  <conditionalFormatting sqref="AI37">
    <cfRule type="cellIs" dxfId="9843" priority="833" operator="lessThan">
      <formula>$C$4</formula>
    </cfRule>
  </conditionalFormatting>
  <conditionalFormatting sqref="AI38">
    <cfRule type="cellIs" dxfId="9842" priority="834" operator="lessThan">
      <formula>$C$4</formula>
    </cfRule>
  </conditionalFormatting>
  <conditionalFormatting sqref="AI39">
    <cfRule type="cellIs" dxfId="9841" priority="835" operator="lessThan">
      <formula>$C$4</formula>
    </cfRule>
  </conditionalFormatting>
  <conditionalFormatting sqref="AI40">
    <cfRule type="cellIs" dxfId="9840" priority="836" operator="lessThan">
      <formula>$C$4</formula>
    </cfRule>
  </conditionalFormatting>
  <conditionalFormatting sqref="AI41">
    <cfRule type="cellIs" dxfId="9839" priority="837" operator="lessThan">
      <formula>$C$4</formula>
    </cfRule>
  </conditionalFormatting>
  <conditionalFormatting sqref="AI42">
    <cfRule type="cellIs" dxfId="9838" priority="838" operator="lessThan">
      <formula>$C$4</formula>
    </cfRule>
  </conditionalFormatting>
  <conditionalFormatting sqref="AI43">
    <cfRule type="cellIs" dxfId="9837" priority="839" operator="lessThan">
      <formula>$C$4</formula>
    </cfRule>
  </conditionalFormatting>
  <conditionalFormatting sqref="AI44">
    <cfRule type="cellIs" dxfId="9836" priority="840" operator="lessThan">
      <formula>$C$4</formula>
    </cfRule>
  </conditionalFormatting>
  <conditionalFormatting sqref="AI45">
    <cfRule type="cellIs" dxfId="9835" priority="841" operator="lessThan">
      <formula>$C$4</formula>
    </cfRule>
  </conditionalFormatting>
  <conditionalFormatting sqref="AI46">
    <cfRule type="cellIs" dxfId="9834" priority="842" operator="lessThan">
      <formula>$C$4</formula>
    </cfRule>
  </conditionalFormatting>
  <conditionalFormatting sqref="AI47">
    <cfRule type="cellIs" dxfId="9833" priority="843" operator="lessThan">
      <formula>$C$4</formula>
    </cfRule>
  </conditionalFormatting>
  <conditionalFormatting sqref="AI48">
    <cfRule type="cellIs" dxfId="9832" priority="844" operator="lessThan">
      <formula>$C$4</formula>
    </cfRule>
  </conditionalFormatting>
  <conditionalFormatting sqref="AI49">
    <cfRule type="cellIs" dxfId="9831" priority="845" operator="lessThan">
      <formula>$C$4</formula>
    </cfRule>
  </conditionalFormatting>
  <conditionalFormatting sqref="AI50">
    <cfRule type="cellIs" dxfId="9830" priority="846" operator="lessThan">
      <formula>$C$4</formula>
    </cfRule>
  </conditionalFormatting>
  <conditionalFormatting sqref="AI51">
    <cfRule type="cellIs" dxfId="9829" priority="847" operator="lessThan">
      <formula>$C$4</formula>
    </cfRule>
  </conditionalFormatting>
  <conditionalFormatting sqref="AI52">
    <cfRule type="cellIs" dxfId="9828" priority="848" operator="lessThan">
      <formula>$C$4</formula>
    </cfRule>
  </conditionalFormatting>
  <conditionalFormatting sqref="AI53">
    <cfRule type="cellIs" dxfId="9827" priority="849" operator="lessThan">
      <formula>$C$4</formula>
    </cfRule>
  </conditionalFormatting>
  <conditionalFormatting sqref="AI54">
    <cfRule type="cellIs" dxfId="9826" priority="850" operator="lessThan">
      <formula>$C$4</formula>
    </cfRule>
  </conditionalFormatting>
  <conditionalFormatting sqref="AI55">
    <cfRule type="cellIs" dxfId="9825" priority="851" operator="lessThan">
      <formula>$C$4</formula>
    </cfRule>
  </conditionalFormatting>
  <conditionalFormatting sqref="AI56">
    <cfRule type="cellIs" dxfId="9824" priority="852" operator="lessThan">
      <formula>$C$4</formula>
    </cfRule>
  </conditionalFormatting>
  <conditionalFormatting sqref="AI57">
    <cfRule type="cellIs" dxfId="9823" priority="853" operator="lessThan">
      <formula>$C$4</formula>
    </cfRule>
  </conditionalFormatting>
  <conditionalFormatting sqref="AI58">
    <cfRule type="cellIs" dxfId="9822" priority="854" operator="lessThan">
      <formula>$C$4</formula>
    </cfRule>
  </conditionalFormatting>
  <conditionalFormatting sqref="AI59">
    <cfRule type="cellIs" dxfId="9821" priority="855" operator="lessThan">
      <formula>$C$4</formula>
    </cfRule>
  </conditionalFormatting>
  <conditionalFormatting sqref="AI60">
    <cfRule type="cellIs" dxfId="9820" priority="856" operator="lessThan">
      <formula>$C$4</formula>
    </cfRule>
  </conditionalFormatting>
  <conditionalFormatting sqref="AJ11:AJ60">
    <cfRule type="cellIs" dxfId="9819" priority="857" operator="lessThan">
      <formula>$C$4</formula>
    </cfRule>
  </conditionalFormatting>
  <conditionalFormatting sqref="AK11">
    <cfRule type="cellIs" dxfId="9818" priority="907" operator="lessThan">
      <formula>$C$4</formula>
    </cfRule>
  </conditionalFormatting>
  <conditionalFormatting sqref="AK12">
    <cfRule type="cellIs" dxfId="9817" priority="908" operator="lessThan">
      <formula>$C$4</formula>
    </cfRule>
  </conditionalFormatting>
  <conditionalFormatting sqref="AK13">
    <cfRule type="cellIs" dxfId="9816" priority="909" operator="lessThan">
      <formula>$C$4</formula>
    </cfRule>
  </conditionalFormatting>
  <conditionalFormatting sqref="AK14">
    <cfRule type="cellIs" dxfId="9815" priority="910" operator="lessThan">
      <formula>$C$4</formula>
    </cfRule>
  </conditionalFormatting>
  <conditionalFormatting sqref="AK15">
    <cfRule type="cellIs" dxfId="9814" priority="911" operator="lessThan">
      <formula>$C$4</formula>
    </cfRule>
  </conditionalFormatting>
  <conditionalFormatting sqref="AK16">
    <cfRule type="cellIs" dxfId="9813" priority="912" operator="lessThan">
      <formula>$C$4</formula>
    </cfRule>
  </conditionalFormatting>
  <conditionalFormatting sqref="AK17">
    <cfRule type="cellIs" dxfId="9812" priority="913" operator="lessThan">
      <formula>$C$4</formula>
    </cfRule>
  </conditionalFormatting>
  <conditionalFormatting sqref="AK18">
    <cfRule type="cellIs" dxfId="9811" priority="914" operator="lessThan">
      <formula>$C$4</formula>
    </cfRule>
  </conditionalFormatting>
  <conditionalFormatting sqref="AK19">
    <cfRule type="cellIs" dxfId="9810" priority="915" operator="lessThan">
      <formula>$C$4</formula>
    </cfRule>
  </conditionalFormatting>
  <conditionalFormatting sqref="AK20">
    <cfRule type="cellIs" dxfId="9809" priority="916" operator="lessThan">
      <formula>$C$4</formula>
    </cfRule>
  </conditionalFormatting>
  <conditionalFormatting sqref="AK21">
    <cfRule type="cellIs" dxfId="9808" priority="917" operator="lessThan">
      <formula>$C$4</formula>
    </cfRule>
  </conditionalFormatting>
  <conditionalFormatting sqref="AK22">
    <cfRule type="cellIs" dxfId="9807" priority="918" operator="lessThan">
      <formula>$C$4</formula>
    </cfRule>
  </conditionalFormatting>
  <conditionalFormatting sqref="AK23">
    <cfRule type="cellIs" dxfId="9806" priority="919" operator="lessThan">
      <formula>$C$4</formula>
    </cfRule>
  </conditionalFormatting>
  <conditionalFormatting sqref="AK24">
    <cfRule type="cellIs" dxfId="9805" priority="920" operator="lessThan">
      <formula>$C$4</formula>
    </cfRule>
  </conditionalFormatting>
  <conditionalFormatting sqref="AK25">
    <cfRule type="cellIs" dxfId="9804" priority="921" operator="lessThan">
      <formula>$C$4</formula>
    </cfRule>
  </conditionalFormatting>
  <conditionalFormatting sqref="AK26">
    <cfRule type="cellIs" dxfId="9803" priority="922" operator="lessThan">
      <formula>$C$4</formula>
    </cfRule>
  </conditionalFormatting>
  <conditionalFormatting sqref="AK27">
    <cfRule type="cellIs" dxfId="9802" priority="923" operator="lessThan">
      <formula>$C$4</formula>
    </cfRule>
  </conditionalFormatting>
  <conditionalFormatting sqref="AK28">
    <cfRule type="cellIs" dxfId="9801" priority="924" operator="lessThan">
      <formula>$C$4</formula>
    </cfRule>
  </conditionalFormatting>
  <conditionalFormatting sqref="AK29">
    <cfRule type="cellIs" dxfId="9800" priority="925" operator="lessThan">
      <formula>$C$4</formula>
    </cfRule>
  </conditionalFormatting>
  <conditionalFormatting sqref="AK30">
    <cfRule type="cellIs" dxfId="9799" priority="926" operator="lessThan">
      <formula>$C$4</formula>
    </cfRule>
  </conditionalFormatting>
  <conditionalFormatting sqref="AK31">
    <cfRule type="cellIs" dxfId="9798" priority="927" operator="lessThan">
      <formula>$C$4</formula>
    </cfRule>
  </conditionalFormatting>
  <conditionalFormatting sqref="AK32">
    <cfRule type="cellIs" dxfId="9797" priority="928" operator="lessThan">
      <formula>$C$4</formula>
    </cfRule>
  </conditionalFormatting>
  <conditionalFormatting sqref="AK33">
    <cfRule type="cellIs" dxfId="9796" priority="929" operator="lessThan">
      <formula>$C$4</formula>
    </cfRule>
  </conditionalFormatting>
  <conditionalFormatting sqref="AK34">
    <cfRule type="cellIs" dxfId="9795" priority="930" operator="lessThan">
      <formula>$C$4</formula>
    </cfRule>
  </conditionalFormatting>
  <conditionalFormatting sqref="AK35">
    <cfRule type="cellIs" dxfId="9794" priority="931" operator="lessThan">
      <formula>$C$4</formula>
    </cfRule>
  </conditionalFormatting>
  <conditionalFormatting sqref="AK36">
    <cfRule type="cellIs" dxfId="9793" priority="932" operator="lessThan">
      <formula>$C$4</formula>
    </cfRule>
  </conditionalFormatting>
  <conditionalFormatting sqref="AK37">
    <cfRule type="cellIs" dxfId="9792" priority="933" operator="lessThan">
      <formula>$C$4</formula>
    </cfRule>
  </conditionalFormatting>
  <conditionalFormatting sqref="AK38">
    <cfRule type="cellIs" dxfId="9791" priority="934" operator="lessThan">
      <formula>$C$4</formula>
    </cfRule>
  </conditionalFormatting>
  <conditionalFormatting sqref="AK39">
    <cfRule type="cellIs" dxfId="9790" priority="935" operator="lessThan">
      <formula>$C$4</formula>
    </cfRule>
  </conditionalFormatting>
  <conditionalFormatting sqref="AK40">
    <cfRule type="cellIs" dxfId="9789" priority="936" operator="lessThan">
      <formula>$C$4</formula>
    </cfRule>
  </conditionalFormatting>
  <conditionalFormatting sqref="AK41">
    <cfRule type="cellIs" dxfId="9788" priority="937" operator="lessThan">
      <formula>$C$4</formula>
    </cfRule>
  </conditionalFormatting>
  <conditionalFormatting sqref="AK42">
    <cfRule type="cellIs" dxfId="9787" priority="938" operator="lessThan">
      <formula>$C$4</formula>
    </cfRule>
  </conditionalFormatting>
  <conditionalFormatting sqref="AK43">
    <cfRule type="cellIs" dxfId="9786" priority="939" operator="lessThan">
      <formula>$C$4</formula>
    </cfRule>
  </conditionalFormatting>
  <conditionalFormatting sqref="AK44">
    <cfRule type="cellIs" dxfId="9785" priority="940" operator="lessThan">
      <formula>$C$4</formula>
    </cfRule>
  </conditionalFormatting>
  <conditionalFormatting sqref="AK45">
    <cfRule type="cellIs" dxfId="9784" priority="941" operator="lessThan">
      <formula>$C$4</formula>
    </cfRule>
  </conditionalFormatting>
  <conditionalFormatting sqref="AK46">
    <cfRule type="cellIs" dxfId="9783" priority="942" operator="lessThan">
      <formula>$C$4</formula>
    </cfRule>
  </conditionalFormatting>
  <conditionalFormatting sqref="AK47">
    <cfRule type="cellIs" dxfId="9782" priority="943" operator="lessThan">
      <formula>$C$4</formula>
    </cfRule>
  </conditionalFormatting>
  <conditionalFormatting sqref="AK48">
    <cfRule type="cellIs" dxfId="9781" priority="944" operator="lessThan">
      <formula>$C$4</formula>
    </cfRule>
  </conditionalFormatting>
  <conditionalFormatting sqref="AK49">
    <cfRule type="cellIs" dxfId="9780" priority="945" operator="lessThan">
      <formula>$C$4</formula>
    </cfRule>
  </conditionalFormatting>
  <conditionalFormatting sqref="AK50">
    <cfRule type="cellIs" dxfId="9779" priority="946" operator="lessThan">
      <formula>$C$4</formula>
    </cfRule>
  </conditionalFormatting>
  <conditionalFormatting sqref="AK51">
    <cfRule type="cellIs" dxfId="9778" priority="947" operator="lessThan">
      <formula>$C$4</formula>
    </cfRule>
  </conditionalFormatting>
  <conditionalFormatting sqref="AK52">
    <cfRule type="cellIs" dxfId="9777" priority="948" operator="lessThan">
      <formula>$C$4</formula>
    </cfRule>
  </conditionalFormatting>
  <conditionalFormatting sqref="AK53">
    <cfRule type="cellIs" dxfId="9776" priority="949" operator="lessThan">
      <formula>$C$4</formula>
    </cfRule>
  </conditionalFormatting>
  <conditionalFormatting sqref="AK54">
    <cfRule type="cellIs" dxfId="9775" priority="950" operator="lessThan">
      <formula>$C$4</formula>
    </cfRule>
  </conditionalFormatting>
  <conditionalFormatting sqref="AK55">
    <cfRule type="cellIs" dxfId="9774" priority="951" operator="lessThan">
      <formula>$C$4</formula>
    </cfRule>
  </conditionalFormatting>
  <conditionalFormatting sqref="AK56">
    <cfRule type="cellIs" dxfId="9773" priority="952" operator="lessThan">
      <formula>$C$4</formula>
    </cfRule>
  </conditionalFormatting>
  <conditionalFormatting sqref="AK57">
    <cfRule type="cellIs" dxfId="9772" priority="953" operator="lessThan">
      <formula>$C$4</formula>
    </cfRule>
  </conditionalFormatting>
  <conditionalFormatting sqref="AK58">
    <cfRule type="cellIs" dxfId="9771" priority="954" operator="lessThan">
      <formula>$C$4</formula>
    </cfRule>
  </conditionalFormatting>
  <conditionalFormatting sqref="AK59">
    <cfRule type="cellIs" dxfId="9770" priority="955" operator="lessThan">
      <formula>$C$4</formula>
    </cfRule>
  </conditionalFormatting>
  <conditionalFormatting sqref="AK60">
    <cfRule type="cellIs" dxfId="9769" priority="956" operator="lessThan">
      <formula>$C$4</formula>
    </cfRule>
  </conditionalFormatting>
  <conditionalFormatting sqref="AL11">
    <cfRule type="cellIs" dxfId="9768" priority="957" operator="lessThan">
      <formula>$C$4</formula>
    </cfRule>
  </conditionalFormatting>
  <conditionalFormatting sqref="AL12">
    <cfRule type="cellIs" dxfId="9767" priority="958" operator="lessThan">
      <formula>$C$4</formula>
    </cfRule>
  </conditionalFormatting>
  <conditionalFormatting sqref="AL13">
    <cfRule type="cellIs" dxfId="9766" priority="959" operator="lessThan">
      <formula>$C$4</formula>
    </cfRule>
  </conditionalFormatting>
  <conditionalFormatting sqref="AL14">
    <cfRule type="cellIs" dxfId="9765" priority="960" operator="lessThan">
      <formula>$C$4</formula>
    </cfRule>
  </conditionalFormatting>
  <conditionalFormatting sqref="AL15">
    <cfRule type="cellIs" dxfId="9764" priority="961" operator="lessThan">
      <formula>$C$4</formula>
    </cfRule>
  </conditionalFormatting>
  <conditionalFormatting sqref="AL16">
    <cfRule type="cellIs" dxfId="9763" priority="962" operator="lessThan">
      <formula>$C$4</formula>
    </cfRule>
  </conditionalFormatting>
  <conditionalFormatting sqref="AL17">
    <cfRule type="cellIs" dxfId="9762" priority="963" operator="lessThan">
      <formula>$C$4</formula>
    </cfRule>
  </conditionalFormatting>
  <conditionalFormatting sqref="AL18">
    <cfRule type="cellIs" dxfId="9761" priority="964" operator="lessThan">
      <formula>$C$4</formula>
    </cfRule>
  </conditionalFormatting>
  <conditionalFormatting sqref="AL19">
    <cfRule type="cellIs" dxfId="9760" priority="965" operator="lessThan">
      <formula>$C$4</formula>
    </cfRule>
  </conditionalFormatting>
  <conditionalFormatting sqref="AL20">
    <cfRule type="cellIs" dxfId="9759" priority="966" operator="lessThan">
      <formula>$C$4</formula>
    </cfRule>
  </conditionalFormatting>
  <conditionalFormatting sqref="AL21">
    <cfRule type="cellIs" dxfId="9758" priority="967" operator="lessThan">
      <formula>$C$4</formula>
    </cfRule>
  </conditionalFormatting>
  <conditionalFormatting sqref="AL22">
    <cfRule type="cellIs" dxfId="9757" priority="968" operator="lessThan">
      <formula>$C$4</formula>
    </cfRule>
  </conditionalFormatting>
  <conditionalFormatting sqref="AL23">
    <cfRule type="cellIs" dxfId="9756" priority="969" operator="lessThan">
      <formula>$C$4</formula>
    </cfRule>
  </conditionalFormatting>
  <conditionalFormatting sqref="AL24">
    <cfRule type="cellIs" dxfId="9755" priority="970" operator="lessThan">
      <formula>$C$4</formula>
    </cfRule>
  </conditionalFormatting>
  <conditionalFormatting sqref="AL25">
    <cfRule type="cellIs" dxfId="9754" priority="971" operator="lessThan">
      <formula>$C$4</formula>
    </cfRule>
  </conditionalFormatting>
  <conditionalFormatting sqref="AL26">
    <cfRule type="cellIs" dxfId="9753" priority="972" operator="lessThan">
      <formula>$C$4</formula>
    </cfRule>
  </conditionalFormatting>
  <conditionalFormatting sqref="AL27">
    <cfRule type="cellIs" dxfId="9752" priority="973" operator="lessThan">
      <formula>$C$4</formula>
    </cfRule>
  </conditionalFormatting>
  <conditionalFormatting sqref="AL28">
    <cfRule type="cellIs" dxfId="9751" priority="974" operator="lessThan">
      <formula>$C$4</formula>
    </cfRule>
  </conditionalFormatting>
  <conditionalFormatting sqref="AL29">
    <cfRule type="cellIs" dxfId="9750" priority="975" operator="lessThan">
      <formula>$C$4</formula>
    </cfRule>
  </conditionalFormatting>
  <conditionalFormatting sqref="AL30">
    <cfRule type="cellIs" dxfId="9749" priority="976" operator="lessThan">
      <formula>$C$4</formula>
    </cfRule>
  </conditionalFormatting>
  <conditionalFormatting sqref="AL31">
    <cfRule type="cellIs" dxfId="9748" priority="977" operator="lessThan">
      <formula>$C$4</formula>
    </cfRule>
  </conditionalFormatting>
  <conditionalFormatting sqref="AL32">
    <cfRule type="cellIs" dxfId="9747" priority="978" operator="lessThan">
      <formula>$C$4</formula>
    </cfRule>
  </conditionalFormatting>
  <conditionalFormatting sqref="AL33">
    <cfRule type="cellIs" dxfId="9746" priority="979" operator="lessThan">
      <formula>$C$4</formula>
    </cfRule>
  </conditionalFormatting>
  <conditionalFormatting sqref="AL34">
    <cfRule type="cellIs" dxfId="9745" priority="980" operator="lessThan">
      <formula>$C$4</formula>
    </cfRule>
  </conditionalFormatting>
  <conditionalFormatting sqref="AL35">
    <cfRule type="cellIs" dxfId="9744" priority="981" operator="lessThan">
      <formula>$C$4</formula>
    </cfRule>
  </conditionalFormatting>
  <conditionalFormatting sqref="AL36">
    <cfRule type="cellIs" dxfId="9743" priority="982" operator="lessThan">
      <formula>$C$4</formula>
    </cfRule>
  </conditionalFormatting>
  <conditionalFormatting sqref="AL37">
    <cfRule type="cellIs" dxfId="9742" priority="983" operator="lessThan">
      <formula>$C$4</formula>
    </cfRule>
  </conditionalFormatting>
  <conditionalFormatting sqref="AL38">
    <cfRule type="cellIs" dxfId="9741" priority="984" operator="lessThan">
      <formula>$C$4</formula>
    </cfRule>
  </conditionalFormatting>
  <conditionalFormatting sqref="AL39">
    <cfRule type="cellIs" dxfId="9740" priority="985" operator="lessThan">
      <formula>$C$4</formula>
    </cfRule>
  </conditionalFormatting>
  <conditionalFormatting sqref="AL40">
    <cfRule type="cellIs" dxfId="9739" priority="986" operator="lessThan">
      <formula>$C$4</formula>
    </cfRule>
  </conditionalFormatting>
  <conditionalFormatting sqref="AL41">
    <cfRule type="cellIs" dxfId="9738" priority="987" operator="lessThan">
      <formula>$C$4</formula>
    </cfRule>
  </conditionalFormatting>
  <conditionalFormatting sqref="AL42">
    <cfRule type="cellIs" dxfId="9737" priority="988" operator="lessThan">
      <formula>$C$4</formula>
    </cfRule>
  </conditionalFormatting>
  <conditionalFormatting sqref="AL43">
    <cfRule type="cellIs" dxfId="9736" priority="989" operator="lessThan">
      <formula>$C$4</formula>
    </cfRule>
  </conditionalFormatting>
  <conditionalFormatting sqref="AL44">
    <cfRule type="cellIs" dxfId="9735" priority="990" operator="lessThan">
      <formula>$C$4</formula>
    </cfRule>
  </conditionalFormatting>
  <conditionalFormatting sqref="AL45">
    <cfRule type="cellIs" dxfId="9734" priority="991" operator="lessThan">
      <formula>$C$4</formula>
    </cfRule>
  </conditionalFormatting>
  <conditionalFormatting sqref="AL46">
    <cfRule type="cellIs" dxfId="9733" priority="992" operator="lessThan">
      <formula>$C$4</formula>
    </cfRule>
  </conditionalFormatting>
  <conditionalFormatting sqref="AL47">
    <cfRule type="cellIs" dxfId="9732" priority="993" operator="lessThan">
      <formula>$C$4</formula>
    </cfRule>
  </conditionalFormatting>
  <conditionalFormatting sqref="AL48">
    <cfRule type="cellIs" dxfId="9731" priority="994" operator="lessThan">
      <formula>$C$4</formula>
    </cfRule>
  </conditionalFormatting>
  <conditionalFormatting sqref="AL49">
    <cfRule type="cellIs" dxfId="9730" priority="995" operator="lessThan">
      <formula>$C$4</formula>
    </cfRule>
  </conditionalFormatting>
  <conditionalFormatting sqref="AL50">
    <cfRule type="cellIs" dxfId="9729" priority="996" operator="lessThan">
      <formula>$C$4</formula>
    </cfRule>
  </conditionalFormatting>
  <conditionalFormatting sqref="AL51">
    <cfRule type="cellIs" dxfId="9728" priority="997" operator="lessThan">
      <formula>$C$4</formula>
    </cfRule>
  </conditionalFormatting>
  <conditionalFormatting sqref="AL52">
    <cfRule type="cellIs" dxfId="9727" priority="998" operator="lessThan">
      <formula>$C$4</formula>
    </cfRule>
  </conditionalFormatting>
  <conditionalFormatting sqref="AL53">
    <cfRule type="cellIs" dxfId="9726" priority="999" operator="lessThan">
      <formula>$C$4</formula>
    </cfRule>
  </conditionalFormatting>
  <conditionalFormatting sqref="AL54">
    <cfRule type="cellIs" dxfId="9725" priority="1000" operator="lessThan">
      <formula>$C$4</formula>
    </cfRule>
  </conditionalFormatting>
  <conditionalFormatting sqref="AL55">
    <cfRule type="cellIs" dxfId="9724" priority="1001" operator="lessThan">
      <formula>$C$4</formula>
    </cfRule>
  </conditionalFormatting>
  <conditionalFormatting sqref="AL56">
    <cfRule type="cellIs" dxfId="9723" priority="1002" operator="lessThan">
      <formula>$C$4</formula>
    </cfRule>
  </conditionalFormatting>
  <conditionalFormatting sqref="AL57">
    <cfRule type="cellIs" dxfId="9722" priority="1003" operator="lessThan">
      <formula>$C$4</formula>
    </cfRule>
  </conditionalFormatting>
  <conditionalFormatting sqref="AL58">
    <cfRule type="cellIs" dxfId="9721" priority="1004" operator="lessThan">
      <formula>$C$4</formula>
    </cfRule>
  </conditionalFormatting>
  <conditionalFormatting sqref="AL59">
    <cfRule type="cellIs" dxfId="9720" priority="1005" operator="lessThan">
      <formula>$C$4</formula>
    </cfRule>
  </conditionalFormatting>
  <conditionalFormatting sqref="AL60">
    <cfRule type="cellIs" dxfId="9719" priority="1006" operator="lessThan">
      <formula>$C$4</formula>
    </cfRule>
  </conditionalFormatting>
  <conditionalFormatting sqref="AM11:AM60">
    <cfRule type="cellIs" dxfId="9718" priority="1007" operator="lessThan">
      <formula>$C$4</formula>
    </cfRule>
  </conditionalFormatting>
  <conditionalFormatting sqref="AN11">
    <cfRule type="cellIs" dxfId="9717" priority="1057" operator="lessThan">
      <formula>$C$4</formula>
    </cfRule>
  </conditionalFormatting>
  <conditionalFormatting sqref="AN12">
    <cfRule type="cellIs" dxfId="9716" priority="1058" operator="lessThan">
      <formula>$C$4</formula>
    </cfRule>
  </conditionalFormatting>
  <conditionalFormatting sqref="AN13">
    <cfRule type="cellIs" dxfId="9715" priority="1059" operator="lessThan">
      <formula>$C$4</formula>
    </cfRule>
  </conditionalFormatting>
  <conditionalFormatting sqref="AN14">
    <cfRule type="cellIs" dxfId="9714" priority="1060" operator="lessThan">
      <formula>$C$4</formula>
    </cfRule>
  </conditionalFormatting>
  <conditionalFormatting sqref="AN15">
    <cfRule type="cellIs" dxfId="9713" priority="1061" operator="lessThan">
      <formula>$C$4</formula>
    </cfRule>
  </conditionalFormatting>
  <conditionalFormatting sqref="AN16">
    <cfRule type="cellIs" dxfId="9712" priority="1062" operator="lessThan">
      <formula>$C$4</formula>
    </cfRule>
  </conditionalFormatting>
  <conditionalFormatting sqref="AN17">
    <cfRule type="cellIs" dxfId="9711" priority="1063" operator="lessThan">
      <formula>$C$4</formula>
    </cfRule>
  </conditionalFormatting>
  <conditionalFormatting sqref="AN18">
    <cfRule type="cellIs" dxfId="9710" priority="1064" operator="lessThan">
      <formula>$C$4</formula>
    </cfRule>
  </conditionalFormatting>
  <conditionalFormatting sqref="AN19">
    <cfRule type="cellIs" dxfId="9709" priority="1065" operator="lessThan">
      <formula>$C$4</formula>
    </cfRule>
  </conditionalFormatting>
  <conditionalFormatting sqref="AN20">
    <cfRule type="cellIs" dxfId="9708" priority="1066" operator="lessThan">
      <formula>$C$4</formula>
    </cfRule>
  </conditionalFormatting>
  <conditionalFormatting sqref="AN21">
    <cfRule type="cellIs" dxfId="9707" priority="1067" operator="lessThan">
      <formula>$C$4</formula>
    </cfRule>
  </conditionalFormatting>
  <conditionalFormatting sqref="AN22">
    <cfRule type="cellIs" dxfId="9706" priority="1068" operator="lessThan">
      <formula>$C$4</formula>
    </cfRule>
  </conditionalFormatting>
  <conditionalFormatting sqref="AN23">
    <cfRule type="cellIs" dxfId="9705" priority="1069" operator="lessThan">
      <formula>$C$4</formula>
    </cfRule>
  </conditionalFormatting>
  <conditionalFormatting sqref="AN24">
    <cfRule type="cellIs" dxfId="9704" priority="1070" operator="lessThan">
      <formula>$C$4</formula>
    </cfRule>
  </conditionalFormatting>
  <conditionalFormatting sqref="AN25">
    <cfRule type="cellIs" dxfId="9703" priority="1071" operator="lessThan">
      <formula>$C$4</formula>
    </cfRule>
  </conditionalFormatting>
  <conditionalFormatting sqref="AN26">
    <cfRule type="cellIs" dxfId="9702" priority="1072" operator="lessThan">
      <formula>$C$4</formula>
    </cfRule>
  </conditionalFormatting>
  <conditionalFormatting sqref="AN27">
    <cfRule type="cellIs" dxfId="9701" priority="1073" operator="lessThan">
      <formula>$C$4</formula>
    </cfRule>
  </conditionalFormatting>
  <conditionalFormatting sqref="AN28">
    <cfRule type="cellIs" dxfId="9700" priority="1074" operator="lessThan">
      <formula>$C$4</formula>
    </cfRule>
  </conditionalFormatting>
  <conditionalFormatting sqref="AN29">
    <cfRule type="cellIs" dxfId="9699" priority="1075" operator="lessThan">
      <formula>$C$4</formula>
    </cfRule>
  </conditionalFormatting>
  <conditionalFormatting sqref="AN30">
    <cfRule type="cellIs" dxfId="9698" priority="1076" operator="lessThan">
      <formula>$C$4</formula>
    </cfRule>
  </conditionalFormatting>
  <conditionalFormatting sqref="AN31">
    <cfRule type="cellIs" dxfId="9697" priority="1077" operator="lessThan">
      <formula>$C$4</formula>
    </cfRule>
  </conditionalFormatting>
  <conditionalFormatting sqref="AN32">
    <cfRule type="cellIs" dxfId="9696" priority="1078" operator="lessThan">
      <formula>$C$4</formula>
    </cfRule>
  </conditionalFormatting>
  <conditionalFormatting sqref="AN33">
    <cfRule type="cellIs" dxfId="9695" priority="1079" operator="lessThan">
      <formula>$C$4</formula>
    </cfRule>
  </conditionalFormatting>
  <conditionalFormatting sqref="AN34">
    <cfRule type="cellIs" dxfId="9694" priority="1080" operator="lessThan">
      <formula>$C$4</formula>
    </cfRule>
  </conditionalFormatting>
  <conditionalFormatting sqref="AN35">
    <cfRule type="cellIs" dxfId="9693" priority="1081" operator="lessThan">
      <formula>$C$4</formula>
    </cfRule>
  </conditionalFormatting>
  <conditionalFormatting sqref="AN36">
    <cfRule type="cellIs" dxfId="9692" priority="1082" operator="lessThan">
      <formula>$C$4</formula>
    </cfRule>
  </conditionalFormatting>
  <conditionalFormatting sqref="AN37">
    <cfRule type="cellIs" dxfId="9691" priority="1083" operator="lessThan">
      <formula>$C$4</formula>
    </cfRule>
  </conditionalFormatting>
  <conditionalFormatting sqref="AN38">
    <cfRule type="cellIs" dxfId="9690" priority="1084" operator="lessThan">
      <formula>$C$4</formula>
    </cfRule>
  </conditionalFormatting>
  <conditionalFormatting sqref="AN39">
    <cfRule type="cellIs" dxfId="9689" priority="1085" operator="lessThan">
      <formula>$C$4</formula>
    </cfRule>
  </conditionalFormatting>
  <conditionalFormatting sqref="AN40">
    <cfRule type="cellIs" dxfId="9688" priority="1086" operator="lessThan">
      <formula>$C$4</formula>
    </cfRule>
  </conditionalFormatting>
  <conditionalFormatting sqref="AN41">
    <cfRule type="cellIs" dxfId="9687" priority="1087" operator="lessThan">
      <formula>$C$4</formula>
    </cfRule>
  </conditionalFormatting>
  <conditionalFormatting sqref="AN42">
    <cfRule type="cellIs" dxfId="9686" priority="1088" operator="lessThan">
      <formula>$C$4</formula>
    </cfRule>
  </conditionalFormatting>
  <conditionalFormatting sqref="AN43">
    <cfRule type="cellIs" dxfId="9685" priority="1089" operator="lessThan">
      <formula>$C$4</formula>
    </cfRule>
  </conditionalFormatting>
  <conditionalFormatting sqref="AN44">
    <cfRule type="cellIs" dxfId="9684" priority="1090" operator="lessThan">
      <formula>$C$4</formula>
    </cfRule>
  </conditionalFormatting>
  <conditionalFormatting sqref="AN45">
    <cfRule type="cellIs" dxfId="9683" priority="1091" operator="lessThan">
      <formula>$C$4</formula>
    </cfRule>
  </conditionalFormatting>
  <conditionalFormatting sqref="AN46">
    <cfRule type="cellIs" dxfId="9682" priority="1092" operator="lessThan">
      <formula>$C$4</formula>
    </cfRule>
  </conditionalFormatting>
  <conditionalFormatting sqref="AN47">
    <cfRule type="cellIs" dxfId="9681" priority="1093" operator="lessThan">
      <formula>$C$4</formula>
    </cfRule>
  </conditionalFormatting>
  <conditionalFormatting sqref="AN48">
    <cfRule type="cellIs" dxfId="9680" priority="1094" operator="lessThan">
      <formula>$C$4</formula>
    </cfRule>
  </conditionalFormatting>
  <conditionalFormatting sqref="AN49">
    <cfRule type="cellIs" dxfId="9679" priority="1095" operator="lessThan">
      <formula>$C$4</formula>
    </cfRule>
  </conditionalFormatting>
  <conditionalFormatting sqref="AN50">
    <cfRule type="cellIs" dxfId="9678" priority="1096" operator="lessThan">
      <formula>$C$4</formula>
    </cfRule>
  </conditionalFormatting>
  <conditionalFormatting sqref="AN51">
    <cfRule type="cellIs" dxfId="9677" priority="1097" operator="lessThan">
      <formula>$C$4</formula>
    </cfRule>
  </conditionalFormatting>
  <conditionalFormatting sqref="AN52">
    <cfRule type="cellIs" dxfId="9676" priority="1098" operator="lessThan">
      <formula>$C$4</formula>
    </cfRule>
  </conditionalFormatting>
  <conditionalFormatting sqref="AN53">
    <cfRule type="cellIs" dxfId="9675" priority="1099" operator="lessThan">
      <formula>$C$4</formula>
    </cfRule>
  </conditionalFormatting>
  <conditionalFormatting sqref="AN54">
    <cfRule type="cellIs" dxfId="9674" priority="1100" operator="lessThan">
      <formula>$C$4</formula>
    </cfRule>
  </conditionalFormatting>
  <conditionalFormatting sqref="AN55">
    <cfRule type="cellIs" dxfId="9673" priority="1101" operator="lessThan">
      <formula>$C$4</formula>
    </cfRule>
  </conditionalFormatting>
  <conditionalFormatting sqref="AN56">
    <cfRule type="cellIs" dxfId="9672" priority="1102" operator="lessThan">
      <formula>$C$4</formula>
    </cfRule>
  </conditionalFormatting>
  <conditionalFormatting sqref="AN57">
    <cfRule type="cellIs" dxfId="9671" priority="1103" operator="lessThan">
      <formula>$C$4</formula>
    </cfRule>
  </conditionalFormatting>
  <conditionalFormatting sqref="AN58">
    <cfRule type="cellIs" dxfId="9670" priority="1104" operator="lessThan">
      <formula>$C$4</formula>
    </cfRule>
  </conditionalFormatting>
  <conditionalFormatting sqref="AN59">
    <cfRule type="cellIs" dxfId="9669" priority="1105" operator="lessThan">
      <formula>$C$4</formula>
    </cfRule>
  </conditionalFormatting>
  <conditionalFormatting sqref="AN60">
    <cfRule type="cellIs" dxfId="9668" priority="1106" operator="lessThan">
      <formula>$C$4</formula>
    </cfRule>
  </conditionalFormatting>
  <conditionalFormatting sqref="AO11">
    <cfRule type="cellIs" dxfId="9667" priority="1107" operator="lessThan">
      <formula>$C$4</formula>
    </cfRule>
  </conditionalFormatting>
  <conditionalFormatting sqref="AO12">
    <cfRule type="cellIs" dxfId="9666" priority="1108" operator="lessThan">
      <formula>$C$4</formula>
    </cfRule>
  </conditionalFormatting>
  <conditionalFormatting sqref="AO13">
    <cfRule type="cellIs" dxfId="9665" priority="1109" operator="lessThan">
      <formula>$C$4</formula>
    </cfRule>
  </conditionalFormatting>
  <conditionalFormatting sqref="AO14">
    <cfRule type="cellIs" dxfId="9664" priority="1110" operator="lessThan">
      <formula>$C$4</formula>
    </cfRule>
  </conditionalFormatting>
  <conditionalFormatting sqref="AO15">
    <cfRule type="cellIs" dxfId="9663" priority="1111" operator="lessThan">
      <formula>$C$4</formula>
    </cfRule>
  </conditionalFormatting>
  <conditionalFormatting sqref="AO16">
    <cfRule type="cellIs" dxfId="9662" priority="1112" operator="lessThan">
      <formula>$C$4</formula>
    </cfRule>
  </conditionalFormatting>
  <conditionalFormatting sqref="AO17">
    <cfRule type="cellIs" dxfId="9661" priority="1113" operator="lessThan">
      <formula>$C$4</formula>
    </cfRule>
  </conditionalFormatting>
  <conditionalFormatting sqref="AO18">
    <cfRule type="cellIs" dxfId="9660" priority="1114" operator="lessThan">
      <formula>$C$4</formula>
    </cfRule>
  </conditionalFormatting>
  <conditionalFormatting sqref="AO19">
    <cfRule type="cellIs" dxfId="9659" priority="1115" operator="lessThan">
      <formula>$C$4</formula>
    </cfRule>
  </conditionalFormatting>
  <conditionalFormatting sqref="AO20">
    <cfRule type="cellIs" dxfId="9658" priority="1116" operator="lessThan">
      <formula>$C$4</formula>
    </cfRule>
  </conditionalFormatting>
  <conditionalFormatting sqref="AO21">
    <cfRule type="cellIs" dxfId="9657" priority="1117" operator="lessThan">
      <formula>$C$4</formula>
    </cfRule>
  </conditionalFormatting>
  <conditionalFormatting sqref="AO22">
    <cfRule type="cellIs" dxfId="9656" priority="1118" operator="lessThan">
      <formula>$C$4</formula>
    </cfRule>
  </conditionalFormatting>
  <conditionalFormatting sqref="AO23">
    <cfRule type="cellIs" dxfId="9655" priority="1119" operator="lessThan">
      <formula>$C$4</formula>
    </cfRule>
  </conditionalFormatting>
  <conditionalFormatting sqref="AO24">
    <cfRule type="cellIs" dxfId="9654" priority="1120" operator="lessThan">
      <formula>$C$4</formula>
    </cfRule>
  </conditionalFormatting>
  <conditionalFormatting sqref="AO25">
    <cfRule type="cellIs" dxfId="9653" priority="1121" operator="lessThan">
      <formula>$C$4</formula>
    </cfRule>
  </conditionalFormatting>
  <conditionalFormatting sqref="AO26">
    <cfRule type="cellIs" dxfId="9652" priority="1122" operator="lessThan">
      <formula>$C$4</formula>
    </cfRule>
  </conditionalFormatting>
  <conditionalFormatting sqref="AO27">
    <cfRule type="cellIs" dxfId="9651" priority="1123" operator="lessThan">
      <formula>$C$4</formula>
    </cfRule>
  </conditionalFormatting>
  <conditionalFormatting sqref="AO28">
    <cfRule type="cellIs" dxfId="9650" priority="1124" operator="lessThan">
      <formula>$C$4</formula>
    </cfRule>
  </conditionalFormatting>
  <conditionalFormatting sqref="AO29">
    <cfRule type="cellIs" dxfId="9649" priority="1125" operator="lessThan">
      <formula>$C$4</formula>
    </cfRule>
  </conditionalFormatting>
  <conditionalFormatting sqref="AO30">
    <cfRule type="cellIs" dxfId="9648" priority="1126" operator="lessThan">
      <formula>$C$4</formula>
    </cfRule>
  </conditionalFormatting>
  <conditionalFormatting sqref="AO31">
    <cfRule type="cellIs" dxfId="9647" priority="1127" operator="lessThan">
      <formula>$C$4</formula>
    </cfRule>
  </conditionalFormatting>
  <conditionalFormatting sqref="AO32">
    <cfRule type="cellIs" dxfId="9646" priority="1128" operator="lessThan">
      <formula>$C$4</formula>
    </cfRule>
  </conditionalFormatting>
  <conditionalFormatting sqref="AO33">
    <cfRule type="cellIs" dxfId="9645" priority="1129" operator="lessThan">
      <formula>$C$4</formula>
    </cfRule>
  </conditionalFormatting>
  <conditionalFormatting sqref="AO34">
    <cfRule type="cellIs" dxfId="9644" priority="1130" operator="lessThan">
      <formula>$C$4</formula>
    </cfRule>
  </conditionalFormatting>
  <conditionalFormatting sqref="AO35">
    <cfRule type="cellIs" dxfId="9643" priority="1131" operator="lessThan">
      <formula>$C$4</formula>
    </cfRule>
  </conditionalFormatting>
  <conditionalFormatting sqref="AO36">
    <cfRule type="cellIs" dxfId="9642" priority="1132" operator="lessThan">
      <formula>$C$4</formula>
    </cfRule>
  </conditionalFormatting>
  <conditionalFormatting sqref="AO37">
    <cfRule type="cellIs" dxfId="9641" priority="1133" operator="lessThan">
      <formula>$C$4</formula>
    </cfRule>
  </conditionalFormatting>
  <conditionalFormatting sqref="AO38">
    <cfRule type="cellIs" dxfId="9640" priority="1134" operator="lessThan">
      <formula>$C$4</formula>
    </cfRule>
  </conditionalFormatting>
  <conditionalFormatting sqref="AO39">
    <cfRule type="cellIs" dxfId="9639" priority="1135" operator="lessThan">
      <formula>$C$4</formula>
    </cfRule>
  </conditionalFormatting>
  <conditionalFormatting sqref="AO40">
    <cfRule type="cellIs" dxfId="9638" priority="1136" operator="lessThan">
      <formula>$C$4</formula>
    </cfRule>
  </conditionalFormatting>
  <conditionalFormatting sqref="AO41">
    <cfRule type="cellIs" dxfId="9637" priority="1137" operator="lessThan">
      <formula>$C$4</formula>
    </cfRule>
  </conditionalFormatting>
  <conditionalFormatting sqref="AO42">
    <cfRule type="cellIs" dxfId="9636" priority="1138" operator="lessThan">
      <formula>$C$4</formula>
    </cfRule>
  </conditionalFormatting>
  <conditionalFormatting sqref="AO43">
    <cfRule type="cellIs" dxfId="9635" priority="1139" operator="lessThan">
      <formula>$C$4</formula>
    </cfRule>
  </conditionalFormatting>
  <conditionalFormatting sqref="AO44">
    <cfRule type="cellIs" dxfId="9634" priority="1140" operator="lessThan">
      <formula>$C$4</formula>
    </cfRule>
  </conditionalFormatting>
  <conditionalFormatting sqref="AO45">
    <cfRule type="cellIs" dxfId="9633" priority="1141" operator="lessThan">
      <formula>$C$4</formula>
    </cfRule>
  </conditionalFormatting>
  <conditionalFormatting sqref="AO46">
    <cfRule type="cellIs" dxfId="9632" priority="1142" operator="lessThan">
      <formula>$C$4</formula>
    </cfRule>
  </conditionalFormatting>
  <conditionalFormatting sqref="AO47">
    <cfRule type="cellIs" dxfId="9631" priority="1143" operator="lessThan">
      <formula>$C$4</formula>
    </cfRule>
  </conditionalFormatting>
  <conditionalFormatting sqref="AO48">
    <cfRule type="cellIs" dxfId="9630" priority="1144" operator="lessThan">
      <formula>$C$4</formula>
    </cfRule>
  </conditionalFormatting>
  <conditionalFormatting sqref="AO49">
    <cfRule type="cellIs" dxfId="9629" priority="1145" operator="lessThan">
      <formula>$C$4</formula>
    </cfRule>
  </conditionalFormatting>
  <conditionalFormatting sqref="AO50">
    <cfRule type="cellIs" dxfId="9628" priority="1146" operator="lessThan">
      <formula>$C$4</formula>
    </cfRule>
  </conditionalFormatting>
  <conditionalFormatting sqref="AO51">
    <cfRule type="cellIs" dxfId="9627" priority="1147" operator="lessThan">
      <formula>$C$4</formula>
    </cfRule>
  </conditionalFormatting>
  <conditionalFormatting sqref="AO52">
    <cfRule type="cellIs" dxfId="9626" priority="1148" operator="lessThan">
      <formula>$C$4</formula>
    </cfRule>
  </conditionalFormatting>
  <conditionalFormatting sqref="AO53">
    <cfRule type="cellIs" dxfId="9625" priority="1149" operator="lessThan">
      <formula>$C$4</formula>
    </cfRule>
  </conditionalFormatting>
  <conditionalFormatting sqref="AO54">
    <cfRule type="cellIs" dxfId="9624" priority="1150" operator="lessThan">
      <formula>$C$4</formula>
    </cfRule>
  </conditionalFormatting>
  <conditionalFormatting sqref="AO55">
    <cfRule type="cellIs" dxfId="9623" priority="1151" operator="lessThan">
      <formula>$C$4</formula>
    </cfRule>
  </conditionalFormatting>
  <conditionalFormatting sqref="AO56">
    <cfRule type="cellIs" dxfId="9622" priority="1152" operator="lessThan">
      <formula>$C$4</formula>
    </cfRule>
  </conditionalFormatting>
  <conditionalFormatting sqref="AO57">
    <cfRule type="cellIs" dxfId="9621" priority="1153" operator="lessThan">
      <formula>$C$4</formula>
    </cfRule>
  </conditionalFormatting>
  <conditionalFormatting sqref="AO58">
    <cfRule type="cellIs" dxfId="9620" priority="1154" operator="lessThan">
      <formula>$C$4</formula>
    </cfRule>
  </conditionalFormatting>
  <conditionalFormatting sqref="AO59">
    <cfRule type="cellIs" dxfId="9619" priority="1155" operator="lessThan">
      <formula>$C$4</formula>
    </cfRule>
  </conditionalFormatting>
  <conditionalFormatting sqref="AO60">
    <cfRule type="cellIs" dxfId="9618" priority="1156" operator="lessThan">
      <formula>$C$4</formula>
    </cfRule>
  </conditionalFormatting>
  <conditionalFormatting sqref="AP11">
    <cfRule type="cellIs" dxfId="9617" priority="1157" operator="lessThan">
      <formula>$C$4</formula>
    </cfRule>
  </conditionalFormatting>
  <conditionalFormatting sqref="AP12">
    <cfRule type="cellIs" dxfId="9616" priority="1158" operator="lessThan">
      <formula>$C$4</formula>
    </cfRule>
  </conditionalFormatting>
  <conditionalFormatting sqref="AP13">
    <cfRule type="cellIs" dxfId="9615" priority="1159" operator="lessThan">
      <formula>$C$4</formula>
    </cfRule>
  </conditionalFormatting>
  <conditionalFormatting sqref="AP14">
    <cfRule type="cellIs" dxfId="9614" priority="1160" operator="lessThan">
      <formula>$C$4</formula>
    </cfRule>
  </conditionalFormatting>
  <conditionalFormatting sqref="AP15">
    <cfRule type="cellIs" dxfId="9613" priority="1161" operator="lessThan">
      <formula>$C$4</formula>
    </cfRule>
  </conditionalFormatting>
  <conditionalFormatting sqref="AP16">
    <cfRule type="cellIs" dxfId="9612" priority="1162" operator="lessThan">
      <formula>$C$4</formula>
    </cfRule>
  </conditionalFormatting>
  <conditionalFormatting sqref="AP17">
    <cfRule type="cellIs" dxfId="9611" priority="1163" operator="lessThan">
      <formula>$C$4</formula>
    </cfRule>
  </conditionalFormatting>
  <conditionalFormatting sqref="AP18">
    <cfRule type="cellIs" dxfId="9610" priority="1164" operator="lessThan">
      <formula>$C$4</formula>
    </cfRule>
  </conditionalFormatting>
  <conditionalFormatting sqref="AP19">
    <cfRule type="cellIs" dxfId="9609" priority="1165" operator="lessThan">
      <formula>$C$4</formula>
    </cfRule>
  </conditionalFormatting>
  <conditionalFormatting sqref="AP20">
    <cfRule type="cellIs" dxfId="9608" priority="1166" operator="lessThan">
      <formula>$C$4</formula>
    </cfRule>
  </conditionalFormatting>
  <conditionalFormatting sqref="AP21">
    <cfRule type="cellIs" dxfId="9607" priority="1167" operator="lessThan">
      <formula>$C$4</formula>
    </cfRule>
  </conditionalFormatting>
  <conditionalFormatting sqref="AP22">
    <cfRule type="cellIs" dxfId="9606" priority="1168" operator="lessThan">
      <formula>$C$4</formula>
    </cfRule>
  </conditionalFormatting>
  <conditionalFormatting sqref="AP23">
    <cfRule type="cellIs" dxfId="9605" priority="1169" operator="lessThan">
      <formula>$C$4</formula>
    </cfRule>
  </conditionalFormatting>
  <conditionalFormatting sqref="AP24">
    <cfRule type="cellIs" dxfId="9604" priority="1170" operator="lessThan">
      <formula>$C$4</formula>
    </cfRule>
  </conditionalFormatting>
  <conditionalFormatting sqref="AP25">
    <cfRule type="cellIs" dxfId="9603" priority="1171" operator="lessThan">
      <formula>$C$4</formula>
    </cfRule>
  </conditionalFormatting>
  <conditionalFormatting sqref="AP26">
    <cfRule type="cellIs" dxfId="9602" priority="1172" operator="lessThan">
      <formula>$C$4</formula>
    </cfRule>
  </conditionalFormatting>
  <conditionalFormatting sqref="AP27">
    <cfRule type="cellIs" dxfId="9601" priority="1173" operator="lessThan">
      <formula>$C$4</formula>
    </cfRule>
  </conditionalFormatting>
  <conditionalFormatting sqref="AP28">
    <cfRule type="cellIs" dxfId="9600" priority="1174" operator="lessThan">
      <formula>$C$4</formula>
    </cfRule>
  </conditionalFormatting>
  <conditionalFormatting sqref="AP29">
    <cfRule type="cellIs" dxfId="9599" priority="1175" operator="lessThan">
      <formula>$C$4</formula>
    </cfRule>
  </conditionalFormatting>
  <conditionalFormatting sqref="AP30">
    <cfRule type="cellIs" dxfId="9598" priority="1176" operator="lessThan">
      <formula>$C$4</formula>
    </cfRule>
  </conditionalFormatting>
  <conditionalFormatting sqref="AP31">
    <cfRule type="cellIs" dxfId="9597" priority="1177" operator="lessThan">
      <formula>$C$4</formula>
    </cfRule>
  </conditionalFormatting>
  <conditionalFormatting sqref="AP32">
    <cfRule type="cellIs" dxfId="9596" priority="1178" operator="lessThan">
      <formula>$C$4</formula>
    </cfRule>
  </conditionalFormatting>
  <conditionalFormatting sqref="AP33">
    <cfRule type="cellIs" dxfId="9595" priority="1179" operator="lessThan">
      <formula>$C$4</formula>
    </cfRule>
  </conditionalFormatting>
  <conditionalFormatting sqref="AP34">
    <cfRule type="cellIs" dxfId="9594" priority="1180" operator="lessThan">
      <formula>$C$4</formula>
    </cfRule>
  </conditionalFormatting>
  <conditionalFormatting sqref="AP35">
    <cfRule type="cellIs" dxfId="9593" priority="1181" operator="lessThan">
      <formula>$C$4</formula>
    </cfRule>
  </conditionalFormatting>
  <conditionalFormatting sqref="AP36">
    <cfRule type="cellIs" dxfId="9592" priority="1182" operator="lessThan">
      <formula>$C$4</formula>
    </cfRule>
  </conditionalFormatting>
  <conditionalFormatting sqref="AP37">
    <cfRule type="cellIs" dxfId="9591" priority="1183" operator="lessThan">
      <formula>$C$4</formula>
    </cfRule>
  </conditionalFormatting>
  <conditionalFormatting sqref="AP38">
    <cfRule type="cellIs" dxfId="9590" priority="1184" operator="lessThan">
      <formula>$C$4</formula>
    </cfRule>
  </conditionalFormatting>
  <conditionalFormatting sqref="AP39">
    <cfRule type="cellIs" dxfId="9589" priority="1185" operator="lessThan">
      <formula>$C$4</formula>
    </cfRule>
  </conditionalFormatting>
  <conditionalFormatting sqref="AP40">
    <cfRule type="cellIs" dxfId="9588" priority="1186" operator="lessThan">
      <formula>$C$4</formula>
    </cfRule>
  </conditionalFormatting>
  <conditionalFormatting sqref="AP41">
    <cfRule type="cellIs" dxfId="9587" priority="1187" operator="lessThan">
      <formula>$C$4</formula>
    </cfRule>
  </conditionalFormatting>
  <conditionalFormatting sqref="AP42">
    <cfRule type="cellIs" dxfId="9586" priority="1188" operator="lessThan">
      <formula>$C$4</formula>
    </cfRule>
  </conditionalFormatting>
  <conditionalFormatting sqref="AP43">
    <cfRule type="cellIs" dxfId="9585" priority="1189" operator="lessThan">
      <formula>$C$4</formula>
    </cfRule>
  </conditionalFormatting>
  <conditionalFormatting sqref="AP44">
    <cfRule type="cellIs" dxfId="9584" priority="1190" operator="lessThan">
      <formula>$C$4</formula>
    </cfRule>
  </conditionalFormatting>
  <conditionalFormatting sqref="AP45">
    <cfRule type="cellIs" dxfId="9583" priority="1191" operator="lessThan">
      <formula>$C$4</formula>
    </cfRule>
  </conditionalFormatting>
  <conditionalFormatting sqref="AP46">
    <cfRule type="cellIs" dxfId="9582" priority="1192" operator="lessThan">
      <formula>$C$4</formula>
    </cfRule>
  </conditionalFormatting>
  <conditionalFormatting sqref="AP47">
    <cfRule type="cellIs" dxfId="9581" priority="1193" operator="lessThan">
      <formula>$C$4</formula>
    </cfRule>
  </conditionalFormatting>
  <conditionalFormatting sqref="AP48">
    <cfRule type="cellIs" dxfId="9580" priority="1194" operator="lessThan">
      <formula>$C$4</formula>
    </cfRule>
  </conditionalFormatting>
  <conditionalFormatting sqref="AP49">
    <cfRule type="cellIs" dxfId="9579" priority="1195" operator="lessThan">
      <formula>$C$4</formula>
    </cfRule>
  </conditionalFormatting>
  <conditionalFormatting sqref="AP50">
    <cfRule type="cellIs" dxfId="9578" priority="1196" operator="lessThan">
      <formula>$C$4</formula>
    </cfRule>
  </conditionalFormatting>
  <conditionalFormatting sqref="AP51">
    <cfRule type="cellIs" dxfId="9577" priority="1197" operator="lessThan">
      <formula>$C$4</formula>
    </cfRule>
  </conditionalFormatting>
  <conditionalFormatting sqref="AP52">
    <cfRule type="cellIs" dxfId="9576" priority="1198" operator="lessThan">
      <formula>$C$4</formula>
    </cfRule>
  </conditionalFormatting>
  <conditionalFormatting sqref="AP53">
    <cfRule type="cellIs" dxfId="9575" priority="1199" operator="lessThan">
      <formula>$C$4</formula>
    </cfRule>
  </conditionalFormatting>
  <conditionalFormatting sqref="AP54">
    <cfRule type="cellIs" dxfId="9574" priority="1200" operator="lessThan">
      <formula>$C$4</formula>
    </cfRule>
  </conditionalFormatting>
  <conditionalFormatting sqref="AP55">
    <cfRule type="cellIs" dxfId="9573" priority="1201" operator="lessThan">
      <formula>$C$4</formula>
    </cfRule>
  </conditionalFormatting>
  <conditionalFormatting sqref="AP56">
    <cfRule type="cellIs" dxfId="9572" priority="1202" operator="lessThan">
      <formula>$C$4</formula>
    </cfRule>
  </conditionalFormatting>
  <conditionalFormatting sqref="AP57">
    <cfRule type="cellIs" dxfId="9571" priority="1203" operator="lessThan">
      <formula>$C$4</formula>
    </cfRule>
  </conditionalFormatting>
  <conditionalFormatting sqref="AP58">
    <cfRule type="cellIs" dxfId="9570" priority="1204" operator="lessThan">
      <formula>$C$4</formula>
    </cfRule>
  </conditionalFormatting>
  <conditionalFormatting sqref="AP59">
    <cfRule type="cellIs" dxfId="9569" priority="1205" operator="lessThan">
      <formula>$C$4</formula>
    </cfRule>
  </conditionalFormatting>
  <conditionalFormatting sqref="AP60">
    <cfRule type="cellIs" dxfId="9568" priority="1206" operator="lessThan">
      <formula>$C$4</formula>
    </cfRule>
  </conditionalFormatting>
  <conditionalFormatting sqref="AQ11">
    <cfRule type="cellIs" dxfId="9567" priority="1207" operator="lessThan">
      <formula>$C$4</formula>
    </cfRule>
  </conditionalFormatting>
  <conditionalFormatting sqref="AQ12">
    <cfRule type="cellIs" dxfId="9566" priority="1208" operator="lessThan">
      <formula>$C$4</formula>
    </cfRule>
  </conditionalFormatting>
  <conditionalFormatting sqref="AQ13">
    <cfRule type="cellIs" dxfId="9565" priority="1209" operator="lessThan">
      <formula>$C$4</formula>
    </cfRule>
  </conditionalFormatting>
  <conditionalFormatting sqref="AQ14">
    <cfRule type="cellIs" dxfId="9564" priority="1210" operator="lessThan">
      <formula>$C$4</formula>
    </cfRule>
  </conditionalFormatting>
  <conditionalFormatting sqref="AQ15">
    <cfRule type="cellIs" dxfId="9563" priority="1211" operator="lessThan">
      <formula>$C$4</formula>
    </cfRule>
  </conditionalFormatting>
  <conditionalFormatting sqref="AQ16">
    <cfRule type="cellIs" dxfId="9562" priority="1212" operator="lessThan">
      <formula>$C$4</formula>
    </cfRule>
  </conditionalFormatting>
  <conditionalFormatting sqref="AQ17">
    <cfRule type="cellIs" dxfId="9561" priority="1213" operator="lessThan">
      <formula>$C$4</formula>
    </cfRule>
  </conditionalFormatting>
  <conditionalFormatting sqref="AQ18">
    <cfRule type="cellIs" dxfId="9560" priority="1214" operator="lessThan">
      <formula>$C$4</formula>
    </cfRule>
  </conditionalFormatting>
  <conditionalFormatting sqref="AQ19">
    <cfRule type="cellIs" dxfId="9559" priority="1215" operator="lessThan">
      <formula>$C$4</formula>
    </cfRule>
  </conditionalFormatting>
  <conditionalFormatting sqref="AQ20">
    <cfRule type="cellIs" dxfId="9558" priority="1216" operator="lessThan">
      <formula>$C$4</formula>
    </cfRule>
  </conditionalFormatting>
  <conditionalFormatting sqref="AQ21">
    <cfRule type="cellIs" dxfId="9557" priority="1217" operator="lessThan">
      <formula>$C$4</formula>
    </cfRule>
  </conditionalFormatting>
  <conditionalFormatting sqref="AQ22">
    <cfRule type="cellIs" dxfId="9556" priority="1218" operator="lessThan">
      <formula>$C$4</formula>
    </cfRule>
  </conditionalFormatting>
  <conditionalFormatting sqref="AQ23">
    <cfRule type="cellIs" dxfId="9555" priority="1219" operator="lessThan">
      <formula>$C$4</formula>
    </cfRule>
  </conditionalFormatting>
  <conditionalFormatting sqref="AQ24">
    <cfRule type="cellIs" dxfId="9554" priority="1220" operator="lessThan">
      <formula>$C$4</formula>
    </cfRule>
  </conditionalFormatting>
  <conditionalFormatting sqref="AQ25">
    <cfRule type="cellIs" dxfId="9553" priority="1221" operator="lessThan">
      <formula>$C$4</formula>
    </cfRule>
  </conditionalFormatting>
  <conditionalFormatting sqref="AQ26">
    <cfRule type="cellIs" dxfId="9552" priority="1222" operator="lessThan">
      <formula>$C$4</formula>
    </cfRule>
  </conditionalFormatting>
  <conditionalFormatting sqref="AQ27">
    <cfRule type="cellIs" dxfId="9551" priority="1223" operator="lessThan">
      <formula>$C$4</formula>
    </cfRule>
  </conditionalFormatting>
  <conditionalFormatting sqref="AQ28">
    <cfRule type="cellIs" dxfId="9550" priority="1224" operator="lessThan">
      <formula>$C$4</formula>
    </cfRule>
  </conditionalFormatting>
  <conditionalFormatting sqref="AQ29">
    <cfRule type="cellIs" dxfId="9549" priority="1225" operator="lessThan">
      <formula>$C$4</formula>
    </cfRule>
  </conditionalFormatting>
  <conditionalFormatting sqref="AQ30">
    <cfRule type="cellIs" dxfId="9548" priority="1226" operator="lessThan">
      <formula>$C$4</formula>
    </cfRule>
  </conditionalFormatting>
  <conditionalFormatting sqref="AQ31">
    <cfRule type="cellIs" dxfId="9547" priority="1227" operator="lessThan">
      <formula>$C$4</formula>
    </cfRule>
  </conditionalFormatting>
  <conditionalFormatting sqref="AQ32">
    <cfRule type="cellIs" dxfId="9546" priority="1228" operator="lessThan">
      <formula>$C$4</formula>
    </cfRule>
  </conditionalFormatting>
  <conditionalFormatting sqref="AQ33">
    <cfRule type="cellIs" dxfId="9545" priority="1229" operator="lessThan">
      <formula>$C$4</formula>
    </cfRule>
  </conditionalFormatting>
  <conditionalFormatting sqref="AQ34">
    <cfRule type="cellIs" dxfId="9544" priority="1230" operator="lessThan">
      <formula>$C$4</formula>
    </cfRule>
  </conditionalFormatting>
  <conditionalFormatting sqref="AQ35">
    <cfRule type="cellIs" dxfId="9543" priority="1231" operator="lessThan">
      <formula>$C$4</formula>
    </cfRule>
  </conditionalFormatting>
  <conditionalFormatting sqref="AQ36">
    <cfRule type="cellIs" dxfId="9542" priority="1232" operator="lessThan">
      <formula>$C$4</formula>
    </cfRule>
  </conditionalFormatting>
  <conditionalFormatting sqref="AQ37">
    <cfRule type="cellIs" dxfId="9541" priority="1233" operator="lessThan">
      <formula>$C$4</formula>
    </cfRule>
  </conditionalFormatting>
  <conditionalFormatting sqref="AQ38">
    <cfRule type="cellIs" dxfId="9540" priority="1234" operator="lessThan">
      <formula>$C$4</formula>
    </cfRule>
  </conditionalFormatting>
  <conditionalFormatting sqref="AQ39">
    <cfRule type="cellIs" dxfId="9539" priority="1235" operator="lessThan">
      <formula>$C$4</formula>
    </cfRule>
  </conditionalFormatting>
  <conditionalFormatting sqref="AQ40">
    <cfRule type="cellIs" dxfId="9538" priority="1236" operator="lessThan">
      <formula>$C$4</formula>
    </cfRule>
  </conditionalFormatting>
  <conditionalFormatting sqref="AQ41">
    <cfRule type="cellIs" dxfId="9537" priority="1237" operator="lessThan">
      <formula>$C$4</formula>
    </cfRule>
  </conditionalFormatting>
  <conditionalFormatting sqref="AQ42">
    <cfRule type="cellIs" dxfId="9536" priority="1238" operator="lessThan">
      <formula>$C$4</formula>
    </cfRule>
  </conditionalFormatting>
  <conditionalFormatting sqref="AQ43">
    <cfRule type="cellIs" dxfId="9535" priority="1239" operator="lessThan">
      <formula>$C$4</formula>
    </cfRule>
  </conditionalFormatting>
  <conditionalFormatting sqref="AQ44">
    <cfRule type="cellIs" dxfId="9534" priority="1240" operator="lessThan">
      <formula>$C$4</formula>
    </cfRule>
  </conditionalFormatting>
  <conditionalFormatting sqref="AQ45">
    <cfRule type="cellIs" dxfId="9533" priority="1241" operator="lessThan">
      <formula>$C$4</formula>
    </cfRule>
  </conditionalFormatting>
  <conditionalFormatting sqref="AQ46">
    <cfRule type="cellIs" dxfId="9532" priority="1242" operator="lessThan">
      <formula>$C$4</formula>
    </cfRule>
  </conditionalFormatting>
  <conditionalFormatting sqref="AQ47">
    <cfRule type="cellIs" dxfId="9531" priority="1243" operator="lessThan">
      <formula>$C$4</formula>
    </cfRule>
  </conditionalFormatting>
  <conditionalFormatting sqref="AQ48">
    <cfRule type="cellIs" dxfId="9530" priority="1244" operator="lessThan">
      <formula>$C$4</formula>
    </cfRule>
  </conditionalFormatting>
  <conditionalFormatting sqref="AQ49">
    <cfRule type="cellIs" dxfId="9529" priority="1245" operator="lessThan">
      <formula>$C$4</formula>
    </cfRule>
  </conditionalFormatting>
  <conditionalFormatting sqref="AQ50">
    <cfRule type="cellIs" dxfId="9528" priority="1246" operator="lessThan">
      <formula>$C$4</formula>
    </cfRule>
  </conditionalFormatting>
  <conditionalFormatting sqref="AQ51">
    <cfRule type="cellIs" dxfId="9527" priority="1247" operator="lessThan">
      <formula>$C$4</formula>
    </cfRule>
  </conditionalFormatting>
  <conditionalFormatting sqref="AQ52">
    <cfRule type="cellIs" dxfId="9526" priority="1248" operator="lessThan">
      <formula>$C$4</formula>
    </cfRule>
  </conditionalFormatting>
  <conditionalFormatting sqref="AQ53">
    <cfRule type="cellIs" dxfId="9525" priority="1249" operator="lessThan">
      <formula>$C$4</formula>
    </cfRule>
  </conditionalFormatting>
  <conditionalFormatting sqref="AQ54">
    <cfRule type="cellIs" dxfId="9524" priority="1250" operator="lessThan">
      <formula>$C$4</formula>
    </cfRule>
  </conditionalFormatting>
  <conditionalFormatting sqref="AQ55">
    <cfRule type="cellIs" dxfId="9523" priority="1251" operator="lessThan">
      <formula>$C$4</formula>
    </cfRule>
  </conditionalFormatting>
  <conditionalFormatting sqref="AQ56">
    <cfRule type="cellIs" dxfId="9522" priority="1252" operator="lessThan">
      <formula>$C$4</formula>
    </cfRule>
  </conditionalFormatting>
  <conditionalFormatting sqref="AQ57">
    <cfRule type="cellIs" dxfId="9521" priority="1253" operator="lessThan">
      <formula>$C$4</formula>
    </cfRule>
  </conditionalFormatting>
  <conditionalFormatting sqref="AQ58">
    <cfRule type="cellIs" dxfId="9520" priority="1254" operator="lessThan">
      <formula>$C$4</formula>
    </cfRule>
  </conditionalFormatting>
  <conditionalFormatting sqref="AQ59">
    <cfRule type="cellIs" dxfId="9519" priority="1255" operator="lessThan">
      <formula>$C$4</formula>
    </cfRule>
  </conditionalFormatting>
  <conditionalFormatting sqref="AQ60">
    <cfRule type="cellIs" dxfId="9518" priority="1256" operator="lessThan">
      <formula>$C$4</formula>
    </cfRule>
  </conditionalFormatting>
  <conditionalFormatting sqref="AR11">
    <cfRule type="cellIs" dxfId="9517" priority="1257" operator="lessThan">
      <formula>$C$4</formula>
    </cfRule>
  </conditionalFormatting>
  <conditionalFormatting sqref="AR12">
    <cfRule type="cellIs" dxfId="9516" priority="1258" operator="lessThan">
      <formula>$C$4</formula>
    </cfRule>
  </conditionalFormatting>
  <conditionalFormatting sqref="AR13">
    <cfRule type="cellIs" dxfId="9515" priority="1259" operator="lessThan">
      <formula>$C$4</formula>
    </cfRule>
  </conditionalFormatting>
  <conditionalFormatting sqref="AR14">
    <cfRule type="cellIs" dxfId="9514" priority="1260" operator="lessThan">
      <formula>$C$4</formula>
    </cfRule>
  </conditionalFormatting>
  <conditionalFormatting sqref="AR15">
    <cfRule type="cellIs" dxfId="9513" priority="1261" operator="lessThan">
      <formula>$C$4</formula>
    </cfRule>
  </conditionalFormatting>
  <conditionalFormatting sqref="AR16">
    <cfRule type="cellIs" dxfId="9512" priority="1262" operator="lessThan">
      <formula>$C$4</formula>
    </cfRule>
  </conditionalFormatting>
  <conditionalFormatting sqref="AR17">
    <cfRule type="cellIs" dxfId="9511" priority="1263" operator="lessThan">
      <formula>$C$4</formula>
    </cfRule>
  </conditionalFormatting>
  <conditionalFormatting sqref="AR18">
    <cfRule type="cellIs" dxfId="9510" priority="1264" operator="lessThan">
      <formula>$C$4</formula>
    </cfRule>
  </conditionalFormatting>
  <conditionalFormatting sqref="AR19">
    <cfRule type="cellIs" dxfId="9509" priority="1265" operator="lessThan">
      <formula>$C$4</formula>
    </cfRule>
  </conditionalFormatting>
  <conditionalFormatting sqref="AR20">
    <cfRule type="cellIs" dxfId="9508" priority="1266" operator="lessThan">
      <formula>$C$4</formula>
    </cfRule>
  </conditionalFormatting>
  <conditionalFormatting sqref="AR21">
    <cfRule type="cellIs" dxfId="9507" priority="1267" operator="lessThan">
      <formula>$C$4</formula>
    </cfRule>
  </conditionalFormatting>
  <conditionalFormatting sqref="AR22">
    <cfRule type="cellIs" dxfId="9506" priority="1268" operator="lessThan">
      <formula>$C$4</formula>
    </cfRule>
  </conditionalFormatting>
  <conditionalFormatting sqref="AR23">
    <cfRule type="cellIs" dxfId="9505" priority="1269" operator="lessThan">
      <formula>$C$4</formula>
    </cfRule>
  </conditionalFormatting>
  <conditionalFormatting sqref="AR24">
    <cfRule type="cellIs" dxfId="9504" priority="1270" operator="lessThan">
      <formula>$C$4</formula>
    </cfRule>
  </conditionalFormatting>
  <conditionalFormatting sqref="AR25">
    <cfRule type="cellIs" dxfId="9503" priority="1271" operator="lessThan">
      <formula>$C$4</formula>
    </cfRule>
  </conditionalFormatting>
  <conditionalFormatting sqref="AR26">
    <cfRule type="cellIs" dxfId="9502" priority="1272" operator="lessThan">
      <formula>$C$4</formula>
    </cfRule>
  </conditionalFormatting>
  <conditionalFormatting sqref="AR27">
    <cfRule type="cellIs" dxfId="9501" priority="1273" operator="lessThan">
      <formula>$C$4</formula>
    </cfRule>
  </conditionalFormatting>
  <conditionalFormatting sqref="AR28">
    <cfRule type="cellIs" dxfId="9500" priority="1274" operator="lessThan">
      <formula>$C$4</formula>
    </cfRule>
  </conditionalFormatting>
  <conditionalFormatting sqref="AR29">
    <cfRule type="cellIs" dxfId="9499" priority="1275" operator="lessThan">
      <formula>$C$4</formula>
    </cfRule>
  </conditionalFormatting>
  <conditionalFormatting sqref="AR30">
    <cfRule type="cellIs" dxfId="9498" priority="1276" operator="lessThan">
      <formula>$C$4</formula>
    </cfRule>
  </conditionalFormatting>
  <conditionalFormatting sqref="AR31">
    <cfRule type="cellIs" dxfId="9497" priority="1277" operator="lessThan">
      <formula>$C$4</formula>
    </cfRule>
  </conditionalFormatting>
  <conditionalFormatting sqref="AR32">
    <cfRule type="cellIs" dxfId="9496" priority="1278" operator="lessThan">
      <formula>$C$4</formula>
    </cfRule>
  </conditionalFormatting>
  <conditionalFormatting sqref="AR33">
    <cfRule type="cellIs" dxfId="9495" priority="1279" operator="lessThan">
      <formula>$C$4</formula>
    </cfRule>
  </conditionalFormatting>
  <conditionalFormatting sqref="AR34">
    <cfRule type="cellIs" dxfId="9494" priority="1280" operator="lessThan">
      <formula>$C$4</formula>
    </cfRule>
  </conditionalFormatting>
  <conditionalFormatting sqref="AR35">
    <cfRule type="cellIs" dxfId="9493" priority="1281" operator="lessThan">
      <formula>$C$4</formula>
    </cfRule>
  </conditionalFormatting>
  <conditionalFormatting sqref="AR36">
    <cfRule type="cellIs" dxfId="9492" priority="1282" operator="lessThan">
      <formula>$C$4</formula>
    </cfRule>
  </conditionalFormatting>
  <conditionalFormatting sqref="AR37">
    <cfRule type="cellIs" dxfId="9491" priority="1283" operator="lessThan">
      <formula>$C$4</formula>
    </cfRule>
  </conditionalFormatting>
  <conditionalFormatting sqref="AR38">
    <cfRule type="cellIs" dxfId="9490" priority="1284" operator="lessThan">
      <formula>$C$4</formula>
    </cfRule>
  </conditionalFormatting>
  <conditionalFormatting sqref="AR39">
    <cfRule type="cellIs" dxfId="9489" priority="1285" operator="lessThan">
      <formula>$C$4</formula>
    </cfRule>
  </conditionalFormatting>
  <conditionalFormatting sqref="AR40">
    <cfRule type="cellIs" dxfId="9488" priority="1286" operator="lessThan">
      <formula>$C$4</formula>
    </cfRule>
  </conditionalFormatting>
  <conditionalFormatting sqref="AR41">
    <cfRule type="cellIs" dxfId="9487" priority="1287" operator="lessThan">
      <formula>$C$4</formula>
    </cfRule>
  </conditionalFormatting>
  <conditionalFormatting sqref="AR42">
    <cfRule type="cellIs" dxfId="9486" priority="1288" operator="lessThan">
      <formula>$C$4</formula>
    </cfRule>
  </conditionalFormatting>
  <conditionalFormatting sqref="AR43">
    <cfRule type="cellIs" dxfId="9485" priority="1289" operator="lessThan">
      <formula>$C$4</formula>
    </cfRule>
  </conditionalFormatting>
  <conditionalFormatting sqref="AR44">
    <cfRule type="cellIs" dxfId="9484" priority="1290" operator="lessThan">
      <formula>$C$4</formula>
    </cfRule>
  </conditionalFormatting>
  <conditionalFormatting sqref="AR45">
    <cfRule type="cellIs" dxfId="9483" priority="1291" operator="lessThan">
      <formula>$C$4</formula>
    </cfRule>
  </conditionalFormatting>
  <conditionalFormatting sqref="AR46">
    <cfRule type="cellIs" dxfId="9482" priority="1292" operator="lessThan">
      <formula>$C$4</formula>
    </cfRule>
  </conditionalFormatting>
  <conditionalFormatting sqref="AR47">
    <cfRule type="cellIs" dxfId="9481" priority="1293" operator="lessThan">
      <formula>$C$4</formula>
    </cfRule>
  </conditionalFormatting>
  <conditionalFormatting sqref="AR48">
    <cfRule type="cellIs" dxfId="9480" priority="1294" operator="lessThan">
      <formula>$C$4</formula>
    </cfRule>
  </conditionalFormatting>
  <conditionalFormatting sqref="AR49">
    <cfRule type="cellIs" dxfId="9479" priority="1295" operator="lessThan">
      <formula>$C$4</formula>
    </cfRule>
  </conditionalFormatting>
  <conditionalFormatting sqref="AR50">
    <cfRule type="cellIs" dxfId="9478" priority="1296" operator="lessThan">
      <formula>$C$4</formula>
    </cfRule>
  </conditionalFormatting>
  <conditionalFormatting sqref="AR51">
    <cfRule type="cellIs" dxfId="9477" priority="1297" operator="lessThan">
      <formula>$C$4</formula>
    </cfRule>
  </conditionalFormatting>
  <conditionalFormatting sqref="AR52">
    <cfRule type="cellIs" dxfId="9476" priority="1298" operator="lessThan">
      <formula>$C$4</formula>
    </cfRule>
  </conditionalFormatting>
  <conditionalFormatting sqref="AR53">
    <cfRule type="cellIs" dxfId="9475" priority="1299" operator="lessThan">
      <formula>$C$4</formula>
    </cfRule>
  </conditionalFormatting>
  <conditionalFormatting sqref="AR54">
    <cfRule type="cellIs" dxfId="9474" priority="1300" operator="lessThan">
      <formula>$C$4</formula>
    </cfRule>
  </conditionalFormatting>
  <conditionalFormatting sqref="AR55">
    <cfRule type="cellIs" dxfId="9473" priority="1301" operator="lessThan">
      <formula>$C$4</formula>
    </cfRule>
  </conditionalFormatting>
  <conditionalFormatting sqref="AR56">
    <cfRule type="cellIs" dxfId="9472" priority="1302" operator="lessThan">
      <formula>$C$4</formula>
    </cfRule>
  </conditionalFormatting>
  <conditionalFormatting sqref="AR57">
    <cfRule type="cellIs" dxfId="9471" priority="1303" operator="lessThan">
      <formula>$C$4</formula>
    </cfRule>
  </conditionalFormatting>
  <conditionalFormatting sqref="AR58">
    <cfRule type="cellIs" dxfId="9470" priority="1304" operator="lessThan">
      <formula>$C$4</formula>
    </cfRule>
  </conditionalFormatting>
  <conditionalFormatting sqref="AR59">
    <cfRule type="cellIs" dxfId="9469" priority="1305" operator="lessThan">
      <formula>$C$4</formula>
    </cfRule>
  </conditionalFormatting>
  <conditionalFormatting sqref="AR60">
    <cfRule type="cellIs" dxfId="9468" priority="1306" operator="lessThan">
      <formula>$C$4</formula>
    </cfRule>
  </conditionalFormatting>
  <conditionalFormatting sqref="AS11">
    <cfRule type="cellIs" dxfId="9467" priority="1307" operator="lessThan">
      <formula>$C$4</formula>
    </cfRule>
  </conditionalFormatting>
  <conditionalFormatting sqref="AS12">
    <cfRule type="cellIs" dxfId="9466" priority="1308" operator="lessThan">
      <formula>$C$4</formula>
    </cfRule>
  </conditionalFormatting>
  <conditionalFormatting sqref="AS13">
    <cfRule type="cellIs" dxfId="9465" priority="1309" operator="lessThan">
      <formula>$C$4</formula>
    </cfRule>
  </conditionalFormatting>
  <conditionalFormatting sqref="AS14">
    <cfRule type="cellIs" dxfId="9464" priority="1310" operator="lessThan">
      <formula>$C$4</formula>
    </cfRule>
  </conditionalFormatting>
  <conditionalFormatting sqref="AS15">
    <cfRule type="cellIs" dxfId="9463" priority="1311" operator="lessThan">
      <formula>$C$4</formula>
    </cfRule>
  </conditionalFormatting>
  <conditionalFormatting sqref="AS16">
    <cfRule type="cellIs" dxfId="9462" priority="1312" operator="lessThan">
      <formula>$C$4</formula>
    </cfRule>
  </conditionalFormatting>
  <conditionalFormatting sqref="AS17">
    <cfRule type="cellIs" dxfId="9461" priority="1313" operator="lessThan">
      <formula>$C$4</formula>
    </cfRule>
  </conditionalFormatting>
  <conditionalFormatting sqref="AS18">
    <cfRule type="cellIs" dxfId="9460" priority="1314" operator="lessThan">
      <formula>$C$4</formula>
    </cfRule>
  </conditionalFormatting>
  <conditionalFormatting sqref="AS19">
    <cfRule type="cellIs" dxfId="9459" priority="1315" operator="lessThan">
      <formula>$C$4</formula>
    </cfRule>
  </conditionalFormatting>
  <conditionalFormatting sqref="AS20">
    <cfRule type="cellIs" dxfId="9458" priority="1316" operator="lessThan">
      <formula>$C$4</formula>
    </cfRule>
  </conditionalFormatting>
  <conditionalFormatting sqref="AS21">
    <cfRule type="cellIs" dxfId="9457" priority="1317" operator="lessThan">
      <formula>$C$4</formula>
    </cfRule>
  </conditionalFormatting>
  <conditionalFormatting sqref="AS22">
    <cfRule type="cellIs" dxfId="9456" priority="1318" operator="lessThan">
      <formula>$C$4</formula>
    </cfRule>
  </conditionalFormatting>
  <conditionalFormatting sqref="AS23">
    <cfRule type="cellIs" dxfId="9455" priority="1319" operator="lessThan">
      <formula>$C$4</formula>
    </cfRule>
  </conditionalFormatting>
  <conditionalFormatting sqref="AS24">
    <cfRule type="cellIs" dxfId="9454" priority="1320" operator="lessThan">
      <formula>$C$4</formula>
    </cfRule>
  </conditionalFormatting>
  <conditionalFormatting sqref="AS25">
    <cfRule type="cellIs" dxfId="9453" priority="1321" operator="lessThan">
      <formula>$C$4</formula>
    </cfRule>
  </conditionalFormatting>
  <conditionalFormatting sqref="AS26">
    <cfRule type="cellIs" dxfId="9452" priority="1322" operator="lessThan">
      <formula>$C$4</formula>
    </cfRule>
  </conditionalFormatting>
  <conditionalFormatting sqref="AS27">
    <cfRule type="cellIs" dxfId="9451" priority="1323" operator="lessThan">
      <formula>$C$4</formula>
    </cfRule>
  </conditionalFormatting>
  <conditionalFormatting sqref="AS28">
    <cfRule type="cellIs" dxfId="9450" priority="1324" operator="lessThan">
      <formula>$C$4</formula>
    </cfRule>
  </conditionalFormatting>
  <conditionalFormatting sqref="AS29">
    <cfRule type="cellIs" dxfId="9449" priority="1325" operator="lessThan">
      <formula>$C$4</formula>
    </cfRule>
  </conditionalFormatting>
  <conditionalFormatting sqref="AS30">
    <cfRule type="cellIs" dxfId="9448" priority="1326" operator="lessThan">
      <formula>$C$4</formula>
    </cfRule>
  </conditionalFormatting>
  <conditionalFormatting sqref="AS31">
    <cfRule type="cellIs" dxfId="9447" priority="1327" operator="lessThan">
      <formula>$C$4</formula>
    </cfRule>
  </conditionalFormatting>
  <conditionalFormatting sqref="AS32">
    <cfRule type="cellIs" dxfId="9446" priority="1328" operator="lessThan">
      <formula>$C$4</formula>
    </cfRule>
  </conditionalFormatting>
  <conditionalFormatting sqref="AS33">
    <cfRule type="cellIs" dxfId="9445" priority="1329" operator="lessThan">
      <formula>$C$4</formula>
    </cfRule>
  </conditionalFormatting>
  <conditionalFormatting sqref="AS34">
    <cfRule type="cellIs" dxfId="9444" priority="1330" operator="lessThan">
      <formula>$C$4</formula>
    </cfRule>
  </conditionalFormatting>
  <conditionalFormatting sqref="AS35">
    <cfRule type="cellIs" dxfId="9443" priority="1331" operator="lessThan">
      <formula>$C$4</formula>
    </cfRule>
  </conditionalFormatting>
  <conditionalFormatting sqref="AS36">
    <cfRule type="cellIs" dxfId="9442" priority="1332" operator="lessThan">
      <formula>$C$4</formula>
    </cfRule>
  </conditionalFormatting>
  <conditionalFormatting sqref="AS37">
    <cfRule type="cellIs" dxfId="9441" priority="1333" operator="lessThan">
      <formula>$C$4</formula>
    </cfRule>
  </conditionalFormatting>
  <conditionalFormatting sqref="AS38">
    <cfRule type="cellIs" dxfId="9440" priority="1334" operator="lessThan">
      <formula>$C$4</formula>
    </cfRule>
  </conditionalFormatting>
  <conditionalFormatting sqref="AS39">
    <cfRule type="cellIs" dxfId="9439" priority="1335" operator="lessThan">
      <formula>$C$4</formula>
    </cfRule>
  </conditionalFormatting>
  <conditionalFormatting sqref="AS40">
    <cfRule type="cellIs" dxfId="9438" priority="1336" operator="lessThan">
      <formula>$C$4</formula>
    </cfRule>
  </conditionalFormatting>
  <conditionalFormatting sqref="AS41">
    <cfRule type="cellIs" dxfId="9437" priority="1337" operator="lessThan">
      <formula>$C$4</formula>
    </cfRule>
  </conditionalFormatting>
  <conditionalFormatting sqref="AS42">
    <cfRule type="cellIs" dxfId="9436" priority="1338" operator="lessThan">
      <formula>$C$4</formula>
    </cfRule>
  </conditionalFormatting>
  <conditionalFormatting sqref="AS43">
    <cfRule type="cellIs" dxfId="9435" priority="1339" operator="lessThan">
      <formula>$C$4</formula>
    </cfRule>
  </conditionalFormatting>
  <conditionalFormatting sqref="AS44">
    <cfRule type="cellIs" dxfId="9434" priority="1340" operator="lessThan">
      <formula>$C$4</formula>
    </cfRule>
  </conditionalFormatting>
  <conditionalFormatting sqref="AS45">
    <cfRule type="cellIs" dxfId="9433" priority="1341" operator="lessThan">
      <formula>$C$4</formula>
    </cfRule>
  </conditionalFormatting>
  <conditionalFormatting sqref="AS46">
    <cfRule type="cellIs" dxfId="9432" priority="1342" operator="lessThan">
      <formula>$C$4</formula>
    </cfRule>
  </conditionalFormatting>
  <conditionalFormatting sqref="AS47">
    <cfRule type="cellIs" dxfId="9431" priority="1343" operator="lessThan">
      <formula>$C$4</formula>
    </cfRule>
  </conditionalFormatting>
  <conditionalFormatting sqref="AS48">
    <cfRule type="cellIs" dxfId="9430" priority="1344" operator="lessThan">
      <formula>$C$4</formula>
    </cfRule>
  </conditionalFormatting>
  <conditionalFormatting sqref="AS49">
    <cfRule type="cellIs" dxfId="9429" priority="1345" operator="lessThan">
      <formula>$C$4</formula>
    </cfRule>
  </conditionalFormatting>
  <conditionalFormatting sqref="AS50">
    <cfRule type="cellIs" dxfId="9428" priority="1346" operator="lessThan">
      <formula>$C$4</formula>
    </cfRule>
  </conditionalFormatting>
  <conditionalFormatting sqref="AS51">
    <cfRule type="cellIs" dxfId="9427" priority="1347" operator="lessThan">
      <formula>$C$4</formula>
    </cfRule>
  </conditionalFormatting>
  <conditionalFormatting sqref="AS52">
    <cfRule type="cellIs" dxfId="9426" priority="1348" operator="lessThan">
      <formula>$C$4</formula>
    </cfRule>
  </conditionalFormatting>
  <conditionalFormatting sqref="AS53">
    <cfRule type="cellIs" dxfId="9425" priority="1349" operator="lessThan">
      <formula>$C$4</formula>
    </cfRule>
  </conditionalFormatting>
  <conditionalFormatting sqref="AS54">
    <cfRule type="cellIs" dxfId="9424" priority="1350" operator="lessThan">
      <formula>$C$4</formula>
    </cfRule>
  </conditionalFormatting>
  <conditionalFormatting sqref="AS55">
    <cfRule type="cellIs" dxfId="9423" priority="1351" operator="lessThan">
      <formula>$C$4</formula>
    </cfRule>
  </conditionalFormatting>
  <conditionalFormatting sqref="AS56">
    <cfRule type="cellIs" dxfId="9422" priority="1352" operator="lessThan">
      <formula>$C$4</formula>
    </cfRule>
  </conditionalFormatting>
  <conditionalFormatting sqref="AS57">
    <cfRule type="cellIs" dxfId="9421" priority="1353" operator="lessThan">
      <formula>$C$4</formula>
    </cfRule>
  </conditionalFormatting>
  <conditionalFormatting sqref="AS58">
    <cfRule type="cellIs" dxfId="9420" priority="1354" operator="lessThan">
      <formula>$C$4</formula>
    </cfRule>
  </conditionalFormatting>
  <conditionalFormatting sqref="AS59">
    <cfRule type="cellIs" dxfId="9419" priority="1355" operator="lessThan">
      <formula>$C$4</formula>
    </cfRule>
  </conditionalFormatting>
  <conditionalFormatting sqref="AS60">
    <cfRule type="cellIs" dxfId="9418" priority="1356" operator="lessThan">
      <formula>$C$4</formula>
    </cfRule>
  </conditionalFormatting>
  <conditionalFormatting sqref="AT11">
    <cfRule type="cellIs" dxfId="9417" priority="1357" operator="lessThan">
      <formula>$C$4</formula>
    </cfRule>
  </conditionalFormatting>
  <conditionalFormatting sqref="AT12">
    <cfRule type="cellIs" dxfId="9416" priority="1358" operator="lessThan">
      <formula>$C$4</formula>
    </cfRule>
  </conditionalFormatting>
  <conditionalFormatting sqref="AT13">
    <cfRule type="cellIs" dxfId="9415" priority="1359" operator="lessThan">
      <formula>$C$4</formula>
    </cfRule>
  </conditionalFormatting>
  <conditionalFormatting sqref="AT14">
    <cfRule type="cellIs" dxfId="9414" priority="1360" operator="lessThan">
      <formula>$C$4</formula>
    </cfRule>
  </conditionalFormatting>
  <conditionalFormatting sqref="AT15">
    <cfRule type="cellIs" dxfId="9413" priority="1361" operator="lessThan">
      <formula>$C$4</formula>
    </cfRule>
  </conditionalFormatting>
  <conditionalFormatting sqref="AT16">
    <cfRule type="cellIs" dxfId="9412" priority="1362" operator="lessThan">
      <formula>$C$4</formula>
    </cfRule>
  </conditionalFormatting>
  <conditionalFormatting sqref="AT17">
    <cfRule type="cellIs" dxfId="9411" priority="1363" operator="lessThan">
      <formula>$C$4</formula>
    </cfRule>
  </conditionalFormatting>
  <conditionalFormatting sqref="AT18">
    <cfRule type="cellIs" dxfId="9410" priority="1364" operator="lessThan">
      <formula>$C$4</formula>
    </cfRule>
  </conditionalFormatting>
  <conditionalFormatting sqref="AT19">
    <cfRule type="cellIs" dxfId="9409" priority="1365" operator="lessThan">
      <formula>$C$4</formula>
    </cfRule>
  </conditionalFormatting>
  <conditionalFormatting sqref="AT20">
    <cfRule type="cellIs" dxfId="9408" priority="1366" operator="lessThan">
      <formula>$C$4</formula>
    </cfRule>
  </conditionalFormatting>
  <conditionalFormatting sqref="AT21">
    <cfRule type="cellIs" dxfId="9407" priority="1367" operator="lessThan">
      <formula>$C$4</formula>
    </cfRule>
  </conditionalFormatting>
  <conditionalFormatting sqref="AT22">
    <cfRule type="cellIs" dxfId="9406" priority="1368" operator="lessThan">
      <formula>$C$4</formula>
    </cfRule>
  </conditionalFormatting>
  <conditionalFormatting sqref="AT23">
    <cfRule type="cellIs" dxfId="9405" priority="1369" operator="lessThan">
      <formula>$C$4</formula>
    </cfRule>
  </conditionalFormatting>
  <conditionalFormatting sqref="AT24">
    <cfRule type="cellIs" dxfId="9404" priority="1370" operator="lessThan">
      <formula>$C$4</formula>
    </cfRule>
  </conditionalFormatting>
  <conditionalFormatting sqref="AT25">
    <cfRule type="cellIs" dxfId="9403" priority="1371" operator="lessThan">
      <formula>$C$4</formula>
    </cfRule>
  </conditionalFormatting>
  <conditionalFormatting sqref="AT26">
    <cfRule type="cellIs" dxfId="9402" priority="1372" operator="lessThan">
      <formula>$C$4</formula>
    </cfRule>
  </conditionalFormatting>
  <conditionalFormatting sqref="AT27">
    <cfRule type="cellIs" dxfId="9401" priority="1373" operator="lessThan">
      <formula>$C$4</formula>
    </cfRule>
  </conditionalFormatting>
  <conditionalFormatting sqref="AT28">
    <cfRule type="cellIs" dxfId="9400" priority="1374" operator="lessThan">
      <formula>$C$4</formula>
    </cfRule>
  </conditionalFormatting>
  <conditionalFormatting sqref="AT29">
    <cfRule type="cellIs" dxfId="9399" priority="1375" operator="lessThan">
      <formula>$C$4</formula>
    </cfRule>
  </conditionalFormatting>
  <conditionalFormatting sqref="AT30">
    <cfRule type="cellIs" dxfId="9398" priority="1376" operator="lessThan">
      <formula>$C$4</formula>
    </cfRule>
  </conditionalFormatting>
  <conditionalFormatting sqref="AT31">
    <cfRule type="cellIs" dxfId="9397" priority="1377" operator="lessThan">
      <formula>$C$4</formula>
    </cfRule>
  </conditionalFormatting>
  <conditionalFormatting sqref="AT32">
    <cfRule type="cellIs" dxfId="9396" priority="1378" operator="lessThan">
      <formula>$C$4</formula>
    </cfRule>
  </conditionalFormatting>
  <conditionalFormatting sqref="AT33">
    <cfRule type="cellIs" dxfId="9395" priority="1379" operator="lessThan">
      <formula>$C$4</formula>
    </cfRule>
  </conditionalFormatting>
  <conditionalFormatting sqref="AT34">
    <cfRule type="cellIs" dxfId="9394" priority="1380" operator="lessThan">
      <formula>$C$4</formula>
    </cfRule>
  </conditionalFormatting>
  <conditionalFormatting sqref="AT35">
    <cfRule type="cellIs" dxfId="9393" priority="1381" operator="lessThan">
      <formula>$C$4</formula>
    </cfRule>
  </conditionalFormatting>
  <conditionalFormatting sqref="AT36">
    <cfRule type="cellIs" dxfId="9392" priority="1382" operator="lessThan">
      <formula>$C$4</formula>
    </cfRule>
  </conditionalFormatting>
  <conditionalFormatting sqref="AT37">
    <cfRule type="cellIs" dxfId="9391" priority="1383" operator="lessThan">
      <formula>$C$4</formula>
    </cfRule>
  </conditionalFormatting>
  <conditionalFormatting sqref="AT38">
    <cfRule type="cellIs" dxfId="9390" priority="1384" operator="lessThan">
      <formula>$C$4</formula>
    </cfRule>
  </conditionalFormatting>
  <conditionalFormatting sqref="AT39">
    <cfRule type="cellIs" dxfId="9389" priority="1385" operator="lessThan">
      <formula>$C$4</formula>
    </cfRule>
  </conditionalFormatting>
  <conditionalFormatting sqref="AT40">
    <cfRule type="cellIs" dxfId="9388" priority="1386" operator="lessThan">
      <formula>$C$4</formula>
    </cfRule>
  </conditionalFormatting>
  <conditionalFormatting sqref="AT41">
    <cfRule type="cellIs" dxfId="9387" priority="1387" operator="lessThan">
      <formula>$C$4</formula>
    </cfRule>
  </conditionalFormatting>
  <conditionalFormatting sqref="AT42">
    <cfRule type="cellIs" dxfId="9386" priority="1388" operator="lessThan">
      <formula>$C$4</formula>
    </cfRule>
  </conditionalFormatting>
  <conditionalFormatting sqref="AT43">
    <cfRule type="cellIs" dxfId="9385" priority="1389" operator="lessThan">
      <formula>$C$4</formula>
    </cfRule>
  </conditionalFormatting>
  <conditionalFormatting sqref="AT44">
    <cfRule type="cellIs" dxfId="9384" priority="1390" operator="lessThan">
      <formula>$C$4</formula>
    </cfRule>
  </conditionalFormatting>
  <conditionalFormatting sqref="AT45">
    <cfRule type="cellIs" dxfId="9383" priority="1391" operator="lessThan">
      <formula>$C$4</formula>
    </cfRule>
  </conditionalFormatting>
  <conditionalFormatting sqref="AT46">
    <cfRule type="cellIs" dxfId="9382" priority="1392" operator="lessThan">
      <formula>$C$4</formula>
    </cfRule>
  </conditionalFormatting>
  <conditionalFormatting sqref="AT47">
    <cfRule type="cellIs" dxfId="9381" priority="1393" operator="lessThan">
      <formula>$C$4</formula>
    </cfRule>
  </conditionalFormatting>
  <conditionalFormatting sqref="AT48">
    <cfRule type="cellIs" dxfId="9380" priority="1394" operator="lessThan">
      <formula>$C$4</formula>
    </cfRule>
  </conditionalFormatting>
  <conditionalFormatting sqref="AT49">
    <cfRule type="cellIs" dxfId="9379" priority="1395" operator="lessThan">
      <formula>$C$4</formula>
    </cfRule>
  </conditionalFormatting>
  <conditionalFormatting sqref="AT50">
    <cfRule type="cellIs" dxfId="9378" priority="1396" operator="lessThan">
      <formula>$C$4</formula>
    </cfRule>
  </conditionalFormatting>
  <conditionalFormatting sqref="AT51">
    <cfRule type="cellIs" dxfId="9377" priority="1397" operator="lessThan">
      <formula>$C$4</formula>
    </cfRule>
  </conditionalFormatting>
  <conditionalFormatting sqref="AT52">
    <cfRule type="cellIs" dxfId="9376" priority="1398" operator="lessThan">
      <formula>$C$4</formula>
    </cfRule>
  </conditionalFormatting>
  <conditionalFormatting sqref="AT53">
    <cfRule type="cellIs" dxfId="9375" priority="1399" operator="lessThan">
      <formula>$C$4</formula>
    </cfRule>
  </conditionalFormatting>
  <conditionalFormatting sqref="AT54">
    <cfRule type="cellIs" dxfId="9374" priority="1400" operator="lessThan">
      <formula>$C$4</formula>
    </cfRule>
  </conditionalFormatting>
  <conditionalFormatting sqref="AT55">
    <cfRule type="cellIs" dxfId="9373" priority="1401" operator="lessThan">
      <formula>$C$4</formula>
    </cfRule>
  </conditionalFormatting>
  <conditionalFormatting sqref="AT56">
    <cfRule type="cellIs" dxfId="9372" priority="1402" operator="lessThan">
      <formula>$C$4</formula>
    </cfRule>
  </conditionalFormatting>
  <conditionalFormatting sqref="AT57">
    <cfRule type="cellIs" dxfId="9371" priority="1403" operator="lessThan">
      <formula>$C$4</formula>
    </cfRule>
  </conditionalFormatting>
  <conditionalFormatting sqref="AT58">
    <cfRule type="cellIs" dxfId="9370" priority="1404" operator="lessThan">
      <formula>$C$4</formula>
    </cfRule>
  </conditionalFormatting>
  <conditionalFormatting sqref="AT59">
    <cfRule type="cellIs" dxfId="9369" priority="1405" operator="lessThan">
      <formula>$C$4</formula>
    </cfRule>
  </conditionalFormatting>
  <conditionalFormatting sqref="AT60">
    <cfRule type="cellIs" dxfId="9368" priority="1406" operator="lessThan">
      <formula>$C$4</formula>
    </cfRule>
  </conditionalFormatting>
  <conditionalFormatting sqref="AU11">
    <cfRule type="cellIs" dxfId="9367" priority="1407" operator="lessThan">
      <formula>$C$4</formula>
    </cfRule>
  </conditionalFormatting>
  <conditionalFormatting sqref="AU12">
    <cfRule type="cellIs" dxfId="9366" priority="1408" operator="lessThan">
      <formula>$C$4</formula>
    </cfRule>
  </conditionalFormatting>
  <conditionalFormatting sqref="AU13">
    <cfRule type="cellIs" dxfId="9365" priority="1409" operator="lessThan">
      <formula>$C$4</formula>
    </cfRule>
  </conditionalFormatting>
  <conditionalFormatting sqref="AU14">
    <cfRule type="cellIs" dxfId="9364" priority="1410" operator="lessThan">
      <formula>$C$4</formula>
    </cfRule>
  </conditionalFormatting>
  <conditionalFormatting sqref="AU15">
    <cfRule type="cellIs" dxfId="9363" priority="1411" operator="lessThan">
      <formula>$C$4</formula>
    </cfRule>
  </conditionalFormatting>
  <conditionalFormatting sqref="AU16">
    <cfRule type="cellIs" dxfId="9362" priority="1412" operator="lessThan">
      <formula>$C$4</formula>
    </cfRule>
  </conditionalFormatting>
  <conditionalFormatting sqref="AU17">
    <cfRule type="cellIs" dxfId="9361" priority="1413" operator="lessThan">
      <formula>$C$4</formula>
    </cfRule>
  </conditionalFormatting>
  <conditionalFormatting sqref="AU18">
    <cfRule type="cellIs" dxfId="9360" priority="1414" operator="lessThan">
      <formula>$C$4</formula>
    </cfRule>
  </conditionalFormatting>
  <conditionalFormatting sqref="AU19">
    <cfRule type="cellIs" dxfId="9359" priority="1415" operator="lessThan">
      <formula>$C$4</formula>
    </cfRule>
  </conditionalFormatting>
  <conditionalFormatting sqref="AU20">
    <cfRule type="cellIs" dxfId="9358" priority="1416" operator="lessThan">
      <formula>$C$4</formula>
    </cfRule>
  </conditionalFormatting>
  <conditionalFormatting sqref="AU21">
    <cfRule type="cellIs" dxfId="9357" priority="1417" operator="lessThan">
      <formula>$C$4</formula>
    </cfRule>
  </conditionalFormatting>
  <conditionalFormatting sqref="AU22">
    <cfRule type="cellIs" dxfId="9356" priority="1418" operator="lessThan">
      <formula>$C$4</formula>
    </cfRule>
  </conditionalFormatting>
  <conditionalFormatting sqref="AU23">
    <cfRule type="cellIs" dxfId="9355" priority="1419" operator="lessThan">
      <formula>$C$4</formula>
    </cfRule>
  </conditionalFormatting>
  <conditionalFormatting sqref="AU24">
    <cfRule type="cellIs" dxfId="9354" priority="1420" operator="lessThan">
      <formula>$C$4</formula>
    </cfRule>
  </conditionalFormatting>
  <conditionalFormatting sqref="AU25">
    <cfRule type="cellIs" dxfId="9353" priority="1421" operator="lessThan">
      <formula>$C$4</formula>
    </cfRule>
  </conditionalFormatting>
  <conditionalFormatting sqref="AU26">
    <cfRule type="cellIs" dxfId="9352" priority="1422" operator="lessThan">
      <formula>$C$4</formula>
    </cfRule>
  </conditionalFormatting>
  <conditionalFormatting sqref="AU27">
    <cfRule type="cellIs" dxfId="9351" priority="1423" operator="lessThan">
      <formula>$C$4</formula>
    </cfRule>
  </conditionalFormatting>
  <conditionalFormatting sqref="AU28">
    <cfRule type="cellIs" dxfId="9350" priority="1424" operator="lessThan">
      <formula>$C$4</formula>
    </cfRule>
  </conditionalFormatting>
  <conditionalFormatting sqref="AU29">
    <cfRule type="cellIs" dxfId="9349" priority="1425" operator="lessThan">
      <formula>$C$4</formula>
    </cfRule>
  </conditionalFormatting>
  <conditionalFormatting sqref="AU30">
    <cfRule type="cellIs" dxfId="9348" priority="1426" operator="lessThan">
      <formula>$C$4</formula>
    </cfRule>
  </conditionalFormatting>
  <conditionalFormatting sqref="AU31">
    <cfRule type="cellIs" dxfId="9347" priority="1427" operator="lessThan">
      <formula>$C$4</formula>
    </cfRule>
  </conditionalFormatting>
  <conditionalFormatting sqref="AU32">
    <cfRule type="cellIs" dxfId="9346" priority="1428" operator="lessThan">
      <formula>$C$4</formula>
    </cfRule>
  </conditionalFormatting>
  <conditionalFormatting sqref="AU33">
    <cfRule type="cellIs" dxfId="9345" priority="1429" operator="lessThan">
      <formula>$C$4</formula>
    </cfRule>
  </conditionalFormatting>
  <conditionalFormatting sqref="AU34">
    <cfRule type="cellIs" dxfId="9344" priority="1430" operator="lessThan">
      <formula>$C$4</formula>
    </cfRule>
  </conditionalFormatting>
  <conditionalFormatting sqref="AU35">
    <cfRule type="cellIs" dxfId="9343" priority="1431" operator="lessThan">
      <formula>$C$4</formula>
    </cfRule>
  </conditionalFormatting>
  <conditionalFormatting sqref="AU36">
    <cfRule type="cellIs" dxfId="9342" priority="1432" operator="lessThan">
      <formula>$C$4</formula>
    </cfRule>
  </conditionalFormatting>
  <conditionalFormatting sqref="AU37">
    <cfRule type="cellIs" dxfId="9341" priority="1433" operator="lessThan">
      <formula>$C$4</formula>
    </cfRule>
  </conditionalFormatting>
  <conditionalFormatting sqref="AU38">
    <cfRule type="cellIs" dxfId="9340" priority="1434" operator="lessThan">
      <formula>$C$4</formula>
    </cfRule>
  </conditionalFormatting>
  <conditionalFormatting sqref="AU39">
    <cfRule type="cellIs" dxfId="9339" priority="1435" operator="lessThan">
      <formula>$C$4</formula>
    </cfRule>
  </conditionalFormatting>
  <conditionalFormatting sqref="AU40">
    <cfRule type="cellIs" dxfId="9338" priority="1436" operator="lessThan">
      <formula>$C$4</formula>
    </cfRule>
  </conditionalFormatting>
  <conditionalFormatting sqref="AU41">
    <cfRule type="cellIs" dxfId="9337" priority="1437" operator="lessThan">
      <formula>$C$4</formula>
    </cfRule>
  </conditionalFormatting>
  <conditionalFormatting sqref="AU42">
    <cfRule type="cellIs" dxfId="9336" priority="1438" operator="lessThan">
      <formula>$C$4</formula>
    </cfRule>
  </conditionalFormatting>
  <conditionalFormatting sqref="AU43">
    <cfRule type="cellIs" dxfId="9335" priority="1439" operator="lessThan">
      <formula>$C$4</formula>
    </cfRule>
  </conditionalFormatting>
  <conditionalFormatting sqref="AU44">
    <cfRule type="cellIs" dxfId="9334" priority="1440" operator="lessThan">
      <formula>$C$4</formula>
    </cfRule>
  </conditionalFormatting>
  <conditionalFormatting sqref="AU45">
    <cfRule type="cellIs" dxfId="9333" priority="1441" operator="lessThan">
      <formula>$C$4</formula>
    </cfRule>
  </conditionalFormatting>
  <conditionalFormatting sqref="AU46">
    <cfRule type="cellIs" dxfId="9332" priority="1442" operator="lessThan">
      <formula>$C$4</formula>
    </cfRule>
  </conditionalFormatting>
  <conditionalFormatting sqref="AU47">
    <cfRule type="cellIs" dxfId="9331" priority="1443" operator="lessThan">
      <formula>$C$4</formula>
    </cfRule>
  </conditionalFormatting>
  <conditionalFormatting sqref="AU48">
    <cfRule type="cellIs" dxfId="9330" priority="1444" operator="lessThan">
      <formula>$C$4</formula>
    </cfRule>
  </conditionalFormatting>
  <conditionalFormatting sqref="AU49">
    <cfRule type="cellIs" dxfId="9329" priority="1445" operator="lessThan">
      <formula>$C$4</formula>
    </cfRule>
  </conditionalFormatting>
  <conditionalFormatting sqref="AU50">
    <cfRule type="cellIs" dxfId="9328" priority="1446" operator="lessThan">
      <formula>$C$4</formula>
    </cfRule>
  </conditionalFormatting>
  <conditionalFormatting sqref="AU51">
    <cfRule type="cellIs" dxfId="9327" priority="1447" operator="lessThan">
      <formula>$C$4</formula>
    </cfRule>
  </conditionalFormatting>
  <conditionalFormatting sqref="AU52">
    <cfRule type="cellIs" dxfId="9326" priority="1448" operator="lessThan">
      <formula>$C$4</formula>
    </cfRule>
  </conditionalFormatting>
  <conditionalFormatting sqref="AU53">
    <cfRule type="cellIs" dxfId="9325" priority="1449" operator="lessThan">
      <formula>$C$4</formula>
    </cfRule>
  </conditionalFormatting>
  <conditionalFormatting sqref="AU54">
    <cfRule type="cellIs" dxfId="9324" priority="1450" operator="lessThan">
      <formula>$C$4</formula>
    </cfRule>
  </conditionalFormatting>
  <conditionalFormatting sqref="AU55">
    <cfRule type="cellIs" dxfId="9323" priority="1451" operator="lessThan">
      <formula>$C$4</formula>
    </cfRule>
  </conditionalFormatting>
  <conditionalFormatting sqref="AU56">
    <cfRule type="cellIs" dxfId="9322" priority="1452" operator="lessThan">
      <formula>$C$4</formula>
    </cfRule>
  </conditionalFormatting>
  <conditionalFormatting sqref="AU57">
    <cfRule type="cellIs" dxfId="9321" priority="1453" operator="lessThan">
      <formula>$C$4</formula>
    </cfRule>
  </conditionalFormatting>
  <conditionalFormatting sqref="AU58">
    <cfRule type="cellIs" dxfId="9320" priority="1454" operator="lessThan">
      <formula>$C$4</formula>
    </cfRule>
  </conditionalFormatting>
  <conditionalFormatting sqref="AU59">
    <cfRule type="cellIs" dxfId="9319" priority="1455" operator="lessThan">
      <formula>$C$4</formula>
    </cfRule>
  </conditionalFormatting>
  <conditionalFormatting sqref="AU60">
    <cfRule type="cellIs" dxfId="9318" priority="1456" operator="lessThan">
      <formula>$C$4</formula>
    </cfRule>
  </conditionalFormatting>
  <conditionalFormatting sqref="AV11">
    <cfRule type="cellIs" dxfId="9317" priority="1457" operator="lessThan">
      <formula>$C$4</formula>
    </cfRule>
  </conditionalFormatting>
  <conditionalFormatting sqref="AV12">
    <cfRule type="cellIs" dxfId="9316" priority="1458" operator="lessThan">
      <formula>$C$4</formula>
    </cfRule>
  </conditionalFormatting>
  <conditionalFormatting sqref="AV13">
    <cfRule type="cellIs" dxfId="9315" priority="1459" operator="lessThan">
      <formula>$C$4</formula>
    </cfRule>
  </conditionalFormatting>
  <conditionalFormatting sqref="AV14">
    <cfRule type="cellIs" dxfId="9314" priority="1460" operator="lessThan">
      <formula>$C$4</formula>
    </cfRule>
  </conditionalFormatting>
  <conditionalFormatting sqref="AV15">
    <cfRule type="cellIs" dxfId="9313" priority="1461" operator="lessThan">
      <formula>$C$4</formula>
    </cfRule>
  </conditionalFormatting>
  <conditionalFormatting sqref="AV16">
    <cfRule type="cellIs" dxfId="9312" priority="1462" operator="lessThan">
      <formula>$C$4</formula>
    </cfRule>
  </conditionalFormatting>
  <conditionalFormatting sqref="AV17">
    <cfRule type="cellIs" dxfId="9311" priority="1463" operator="lessThan">
      <formula>$C$4</formula>
    </cfRule>
  </conditionalFormatting>
  <conditionalFormatting sqref="AV18">
    <cfRule type="cellIs" dxfId="9310" priority="1464" operator="lessThan">
      <formula>$C$4</formula>
    </cfRule>
  </conditionalFormatting>
  <conditionalFormatting sqref="AV19">
    <cfRule type="cellIs" dxfId="9309" priority="1465" operator="lessThan">
      <formula>$C$4</formula>
    </cfRule>
  </conditionalFormatting>
  <conditionalFormatting sqref="AV20">
    <cfRule type="cellIs" dxfId="9308" priority="1466" operator="lessThan">
      <formula>$C$4</formula>
    </cfRule>
  </conditionalFormatting>
  <conditionalFormatting sqref="AV21">
    <cfRule type="cellIs" dxfId="9307" priority="1467" operator="lessThan">
      <formula>$C$4</formula>
    </cfRule>
  </conditionalFormatting>
  <conditionalFormatting sqref="AV22">
    <cfRule type="cellIs" dxfId="9306" priority="1468" operator="lessThan">
      <formula>$C$4</formula>
    </cfRule>
  </conditionalFormatting>
  <conditionalFormatting sqref="AV23">
    <cfRule type="cellIs" dxfId="9305" priority="1469" operator="lessThan">
      <formula>$C$4</formula>
    </cfRule>
  </conditionalFormatting>
  <conditionalFormatting sqref="AV24">
    <cfRule type="cellIs" dxfId="9304" priority="1470" operator="lessThan">
      <formula>$C$4</formula>
    </cfRule>
  </conditionalFormatting>
  <conditionalFormatting sqref="AV25">
    <cfRule type="cellIs" dxfId="9303" priority="1471" operator="lessThan">
      <formula>$C$4</formula>
    </cfRule>
  </conditionalFormatting>
  <conditionalFormatting sqref="AV26">
    <cfRule type="cellIs" dxfId="9302" priority="1472" operator="lessThan">
      <formula>$C$4</formula>
    </cfRule>
  </conditionalFormatting>
  <conditionalFormatting sqref="AV27">
    <cfRule type="cellIs" dxfId="9301" priority="1473" operator="lessThan">
      <formula>$C$4</formula>
    </cfRule>
  </conditionalFormatting>
  <conditionalFormatting sqref="AV28">
    <cfRule type="cellIs" dxfId="9300" priority="1474" operator="lessThan">
      <formula>$C$4</formula>
    </cfRule>
  </conditionalFormatting>
  <conditionalFormatting sqref="AV29">
    <cfRule type="cellIs" dxfId="9299" priority="1475" operator="lessThan">
      <formula>$C$4</formula>
    </cfRule>
  </conditionalFormatting>
  <conditionalFormatting sqref="AV30">
    <cfRule type="cellIs" dxfId="9298" priority="1476" operator="lessThan">
      <formula>$C$4</formula>
    </cfRule>
  </conditionalFormatting>
  <conditionalFormatting sqref="AV31">
    <cfRule type="cellIs" dxfId="9297" priority="1477" operator="lessThan">
      <formula>$C$4</formula>
    </cfRule>
  </conditionalFormatting>
  <conditionalFormatting sqref="AV32">
    <cfRule type="cellIs" dxfId="9296" priority="1478" operator="lessThan">
      <formula>$C$4</formula>
    </cfRule>
  </conditionalFormatting>
  <conditionalFormatting sqref="AV33">
    <cfRule type="cellIs" dxfId="9295" priority="1479" operator="lessThan">
      <formula>$C$4</formula>
    </cfRule>
  </conditionalFormatting>
  <conditionalFormatting sqref="AV34">
    <cfRule type="cellIs" dxfId="9294" priority="1480" operator="lessThan">
      <formula>$C$4</formula>
    </cfRule>
  </conditionalFormatting>
  <conditionalFormatting sqref="AV35">
    <cfRule type="cellIs" dxfId="9293" priority="1481" operator="lessThan">
      <formula>$C$4</formula>
    </cfRule>
  </conditionalFormatting>
  <conditionalFormatting sqref="AV36">
    <cfRule type="cellIs" dxfId="9292" priority="1482" operator="lessThan">
      <formula>$C$4</formula>
    </cfRule>
  </conditionalFormatting>
  <conditionalFormatting sqref="AV37">
    <cfRule type="cellIs" dxfId="9291" priority="1483" operator="lessThan">
      <formula>$C$4</formula>
    </cfRule>
  </conditionalFormatting>
  <conditionalFormatting sqref="AV38">
    <cfRule type="cellIs" dxfId="9290" priority="1484" operator="lessThan">
      <formula>$C$4</formula>
    </cfRule>
  </conditionalFormatting>
  <conditionalFormatting sqref="AV39">
    <cfRule type="cellIs" dxfId="9289" priority="1485" operator="lessThan">
      <formula>$C$4</formula>
    </cfRule>
  </conditionalFormatting>
  <conditionalFormatting sqref="AV40">
    <cfRule type="cellIs" dxfId="9288" priority="1486" operator="lessThan">
      <formula>$C$4</formula>
    </cfRule>
  </conditionalFormatting>
  <conditionalFormatting sqref="AV41">
    <cfRule type="cellIs" dxfId="9287" priority="1487" operator="lessThan">
      <formula>$C$4</formula>
    </cfRule>
  </conditionalFormatting>
  <conditionalFormatting sqref="AV42">
    <cfRule type="cellIs" dxfId="9286" priority="1488" operator="lessThan">
      <formula>$C$4</formula>
    </cfRule>
  </conditionalFormatting>
  <conditionalFormatting sqref="AV43">
    <cfRule type="cellIs" dxfId="9285" priority="1489" operator="lessThan">
      <formula>$C$4</formula>
    </cfRule>
  </conditionalFormatting>
  <conditionalFormatting sqref="AV44">
    <cfRule type="cellIs" dxfId="9284" priority="1490" operator="lessThan">
      <formula>$C$4</formula>
    </cfRule>
  </conditionalFormatting>
  <conditionalFormatting sqref="AV45">
    <cfRule type="cellIs" dxfId="9283" priority="1491" operator="lessThan">
      <formula>$C$4</formula>
    </cfRule>
  </conditionalFormatting>
  <conditionalFormatting sqref="AV46">
    <cfRule type="cellIs" dxfId="9282" priority="1492" operator="lessThan">
      <formula>$C$4</formula>
    </cfRule>
  </conditionalFormatting>
  <conditionalFormatting sqref="AV47">
    <cfRule type="cellIs" dxfId="9281" priority="1493" operator="lessThan">
      <formula>$C$4</formula>
    </cfRule>
  </conditionalFormatting>
  <conditionalFormatting sqref="AV48">
    <cfRule type="cellIs" dxfId="9280" priority="1494" operator="lessThan">
      <formula>$C$4</formula>
    </cfRule>
  </conditionalFormatting>
  <conditionalFormatting sqref="AV49">
    <cfRule type="cellIs" dxfId="9279" priority="1495" operator="lessThan">
      <formula>$C$4</formula>
    </cfRule>
  </conditionalFormatting>
  <conditionalFormatting sqref="AV50">
    <cfRule type="cellIs" dxfId="9278" priority="1496" operator="lessThan">
      <formula>$C$4</formula>
    </cfRule>
  </conditionalFormatting>
  <conditionalFormatting sqref="AV51">
    <cfRule type="cellIs" dxfId="9277" priority="1497" operator="lessThan">
      <formula>$C$4</formula>
    </cfRule>
  </conditionalFormatting>
  <conditionalFormatting sqref="AV52">
    <cfRule type="cellIs" dxfId="9276" priority="1498" operator="lessThan">
      <formula>$C$4</formula>
    </cfRule>
  </conditionalFormatting>
  <conditionalFormatting sqref="AV53">
    <cfRule type="cellIs" dxfId="9275" priority="1499" operator="lessThan">
      <formula>$C$4</formula>
    </cfRule>
  </conditionalFormatting>
  <conditionalFormatting sqref="AV54">
    <cfRule type="cellIs" dxfId="9274" priority="1500" operator="lessThan">
      <formula>$C$4</formula>
    </cfRule>
  </conditionalFormatting>
  <conditionalFormatting sqref="AV55">
    <cfRule type="cellIs" dxfId="9273" priority="1501" operator="lessThan">
      <formula>$C$4</formula>
    </cfRule>
  </conditionalFormatting>
  <conditionalFormatting sqref="AV56">
    <cfRule type="cellIs" dxfId="9272" priority="1502" operator="lessThan">
      <formula>$C$4</formula>
    </cfRule>
  </conditionalFormatting>
  <conditionalFormatting sqref="AV57">
    <cfRule type="cellIs" dxfId="9271" priority="1503" operator="lessThan">
      <formula>$C$4</formula>
    </cfRule>
  </conditionalFormatting>
  <conditionalFormatting sqref="AV58">
    <cfRule type="cellIs" dxfId="9270" priority="1504" operator="lessThan">
      <formula>$C$4</formula>
    </cfRule>
  </conditionalFormatting>
  <conditionalFormatting sqref="AV59">
    <cfRule type="cellIs" dxfId="9269" priority="1505" operator="lessThan">
      <formula>$C$4</formula>
    </cfRule>
  </conditionalFormatting>
  <conditionalFormatting sqref="AV60">
    <cfRule type="cellIs" dxfId="9268" priority="1506" operator="lessThan">
      <formula>$C$4</formula>
    </cfRule>
  </conditionalFormatting>
  <conditionalFormatting sqref="AW11">
    <cfRule type="cellIs" dxfId="9267" priority="1507" operator="lessThan">
      <formula>$C$4</formula>
    </cfRule>
  </conditionalFormatting>
  <conditionalFormatting sqref="AW12">
    <cfRule type="cellIs" dxfId="9266" priority="1508" operator="lessThan">
      <formula>$C$4</formula>
    </cfRule>
  </conditionalFormatting>
  <conditionalFormatting sqref="AW13">
    <cfRule type="cellIs" dxfId="9265" priority="1509" operator="lessThan">
      <formula>$C$4</formula>
    </cfRule>
  </conditionalFormatting>
  <conditionalFormatting sqref="AW14">
    <cfRule type="cellIs" dxfId="9264" priority="1510" operator="lessThan">
      <formula>$C$4</formula>
    </cfRule>
  </conditionalFormatting>
  <conditionalFormatting sqref="AW15">
    <cfRule type="cellIs" dxfId="9263" priority="1511" operator="lessThan">
      <formula>$C$4</formula>
    </cfRule>
  </conditionalFormatting>
  <conditionalFormatting sqref="AW16">
    <cfRule type="cellIs" dxfId="9262" priority="1512" operator="lessThan">
      <formula>$C$4</formula>
    </cfRule>
  </conditionalFormatting>
  <conditionalFormatting sqref="AW17">
    <cfRule type="cellIs" dxfId="9261" priority="1513" operator="lessThan">
      <formula>$C$4</formula>
    </cfRule>
  </conditionalFormatting>
  <conditionalFormatting sqref="AW18">
    <cfRule type="cellIs" dxfId="9260" priority="1514" operator="lessThan">
      <formula>$C$4</formula>
    </cfRule>
  </conditionalFormatting>
  <conditionalFormatting sqref="AW19">
    <cfRule type="cellIs" dxfId="9259" priority="1515" operator="lessThan">
      <formula>$C$4</formula>
    </cfRule>
  </conditionalFormatting>
  <conditionalFormatting sqref="AW20">
    <cfRule type="cellIs" dxfId="9258" priority="1516" operator="lessThan">
      <formula>$C$4</formula>
    </cfRule>
  </conditionalFormatting>
  <conditionalFormatting sqref="AW21">
    <cfRule type="cellIs" dxfId="9257" priority="1517" operator="lessThan">
      <formula>$C$4</formula>
    </cfRule>
  </conditionalFormatting>
  <conditionalFormatting sqref="AW22">
    <cfRule type="cellIs" dxfId="9256" priority="1518" operator="lessThan">
      <formula>$C$4</formula>
    </cfRule>
  </conditionalFormatting>
  <conditionalFormatting sqref="AW23">
    <cfRule type="cellIs" dxfId="9255" priority="1519" operator="lessThan">
      <formula>$C$4</formula>
    </cfRule>
  </conditionalFormatting>
  <conditionalFormatting sqref="AW24">
    <cfRule type="cellIs" dxfId="9254" priority="1520" operator="lessThan">
      <formula>$C$4</formula>
    </cfRule>
  </conditionalFormatting>
  <conditionalFormatting sqref="AW25">
    <cfRule type="cellIs" dxfId="9253" priority="1521" operator="lessThan">
      <formula>$C$4</formula>
    </cfRule>
  </conditionalFormatting>
  <conditionalFormatting sqref="AW26">
    <cfRule type="cellIs" dxfId="9252" priority="1522" operator="lessThan">
      <formula>$C$4</formula>
    </cfRule>
  </conditionalFormatting>
  <conditionalFormatting sqref="AW27">
    <cfRule type="cellIs" dxfId="9251" priority="1523" operator="lessThan">
      <formula>$C$4</formula>
    </cfRule>
  </conditionalFormatting>
  <conditionalFormatting sqref="AW28">
    <cfRule type="cellIs" dxfId="9250" priority="1524" operator="lessThan">
      <formula>$C$4</formula>
    </cfRule>
  </conditionalFormatting>
  <conditionalFormatting sqref="AW29">
    <cfRule type="cellIs" dxfId="9249" priority="1525" operator="lessThan">
      <formula>$C$4</formula>
    </cfRule>
  </conditionalFormatting>
  <conditionalFormatting sqref="AW30">
    <cfRule type="cellIs" dxfId="9248" priority="1526" operator="lessThan">
      <formula>$C$4</formula>
    </cfRule>
  </conditionalFormatting>
  <conditionalFormatting sqref="AW31">
    <cfRule type="cellIs" dxfId="9247" priority="1527" operator="lessThan">
      <formula>$C$4</formula>
    </cfRule>
  </conditionalFormatting>
  <conditionalFormatting sqref="AW32">
    <cfRule type="cellIs" dxfId="9246" priority="1528" operator="lessThan">
      <formula>$C$4</formula>
    </cfRule>
  </conditionalFormatting>
  <conditionalFormatting sqref="AW33">
    <cfRule type="cellIs" dxfId="9245" priority="1529" operator="lessThan">
      <formula>$C$4</formula>
    </cfRule>
  </conditionalFormatting>
  <conditionalFormatting sqref="AW34">
    <cfRule type="cellIs" dxfId="9244" priority="1530" operator="lessThan">
      <formula>$C$4</formula>
    </cfRule>
  </conditionalFormatting>
  <conditionalFormatting sqref="AW35">
    <cfRule type="cellIs" dxfId="9243" priority="1531" operator="lessThan">
      <formula>$C$4</formula>
    </cfRule>
  </conditionalFormatting>
  <conditionalFormatting sqref="AW36">
    <cfRule type="cellIs" dxfId="9242" priority="1532" operator="lessThan">
      <formula>$C$4</formula>
    </cfRule>
  </conditionalFormatting>
  <conditionalFormatting sqref="AW37">
    <cfRule type="cellIs" dxfId="9241" priority="1533" operator="lessThan">
      <formula>$C$4</formula>
    </cfRule>
  </conditionalFormatting>
  <conditionalFormatting sqref="AW38">
    <cfRule type="cellIs" dxfId="9240" priority="1534" operator="lessThan">
      <formula>$C$4</formula>
    </cfRule>
  </conditionalFormatting>
  <conditionalFormatting sqref="AW39">
    <cfRule type="cellIs" dxfId="9239" priority="1535" operator="lessThan">
      <formula>$C$4</formula>
    </cfRule>
  </conditionalFormatting>
  <conditionalFormatting sqref="AW40">
    <cfRule type="cellIs" dxfId="9238" priority="1536" operator="lessThan">
      <formula>$C$4</formula>
    </cfRule>
  </conditionalFormatting>
  <conditionalFormatting sqref="AW41">
    <cfRule type="cellIs" dxfId="9237" priority="1537" operator="lessThan">
      <formula>$C$4</formula>
    </cfRule>
  </conditionalFormatting>
  <conditionalFormatting sqref="AW42">
    <cfRule type="cellIs" dxfId="9236" priority="1538" operator="lessThan">
      <formula>$C$4</formula>
    </cfRule>
  </conditionalFormatting>
  <conditionalFormatting sqref="AW43">
    <cfRule type="cellIs" dxfId="9235" priority="1539" operator="lessThan">
      <formula>$C$4</formula>
    </cfRule>
  </conditionalFormatting>
  <conditionalFormatting sqref="AW44">
    <cfRule type="cellIs" dxfId="9234" priority="1540" operator="lessThan">
      <formula>$C$4</formula>
    </cfRule>
  </conditionalFormatting>
  <conditionalFormatting sqref="AW45">
    <cfRule type="cellIs" dxfId="9233" priority="1541" operator="lessThan">
      <formula>$C$4</formula>
    </cfRule>
  </conditionalFormatting>
  <conditionalFormatting sqref="AW46">
    <cfRule type="cellIs" dxfId="9232" priority="1542" operator="lessThan">
      <formula>$C$4</formula>
    </cfRule>
  </conditionalFormatting>
  <conditionalFormatting sqref="AW47">
    <cfRule type="cellIs" dxfId="9231" priority="1543" operator="lessThan">
      <formula>$C$4</formula>
    </cfRule>
  </conditionalFormatting>
  <conditionalFormatting sqref="AW48">
    <cfRule type="cellIs" dxfId="9230" priority="1544" operator="lessThan">
      <formula>$C$4</formula>
    </cfRule>
  </conditionalFormatting>
  <conditionalFormatting sqref="AW49">
    <cfRule type="cellIs" dxfId="9229" priority="1545" operator="lessThan">
      <formula>$C$4</formula>
    </cfRule>
  </conditionalFormatting>
  <conditionalFormatting sqref="AW50">
    <cfRule type="cellIs" dxfId="9228" priority="1546" operator="lessThan">
      <formula>$C$4</formula>
    </cfRule>
  </conditionalFormatting>
  <conditionalFormatting sqref="AW51">
    <cfRule type="cellIs" dxfId="9227" priority="1547" operator="lessThan">
      <formula>$C$4</formula>
    </cfRule>
  </conditionalFormatting>
  <conditionalFormatting sqref="AW52">
    <cfRule type="cellIs" dxfId="9226" priority="1548" operator="lessThan">
      <formula>$C$4</formula>
    </cfRule>
  </conditionalFormatting>
  <conditionalFormatting sqref="AW53">
    <cfRule type="cellIs" dxfId="9225" priority="1549" operator="lessThan">
      <formula>$C$4</formula>
    </cfRule>
  </conditionalFormatting>
  <conditionalFormatting sqref="AW54">
    <cfRule type="cellIs" dxfId="9224" priority="1550" operator="lessThan">
      <formula>$C$4</formula>
    </cfRule>
  </conditionalFormatting>
  <conditionalFormatting sqref="AW55">
    <cfRule type="cellIs" dxfId="9223" priority="1551" operator="lessThan">
      <formula>$C$4</formula>
    </cfRule>
  </conditionalFormatting>
  <conditionalFormatting sqref="AW56">
    <cfRule type="cellIs" dxfId="9222" priority="1552" operator="lessThan">
      <formula>$C$4</formula>
    </cfRule>
  </conditionalFormatting>
  <conditionalFormatting sqref="AW57">
    <cfRule type="cellIs" dxfId="9221" priority="1553" operator="lessThan">
      <formula>$C$4</formula>
    </cfRule>
  </conditionalFormatting>
  <conditionalFormatting sqref="AW58">
    <cfRule type="cellIs" dxfId="9220" priority="1554" operator="lessThan">
      <formula>$C$4</formula>
    </cfRule>
  </conditionalFormatting>
  <conditionalFormatting sqref="AW59">
    <cfRule type="cellIs" dxfId="9219" priority="1555" operator="lessThan">
      <formula>$C$4</formula>
    </cfRule>
  </conditionalFormatting>
  <conditionalFormatting sqref="AW60">
    <cfRule type="cellIs" dxfId="9218" priority="1556" operator="lessThan">
      <formula>$C$4</formula>
    </cfRule>
  </conditionalFormatting>
  <conditionalFormatting sqref="BR12">
    <cfRule type="cellIs" dxfId="9217" priority="1558" operator="lessThan">
      <formula>$C$4</formula>
    </cfRule>
  </conditionalFormatting>
  <conditionalFormatting sqref="BR13">
    <cfRule type="cellIs" dxfId="9216" priority="1559" operator="lessThan">
      <formula>$C$4</formula>
    </cfRule>
  </conditionalFormatting>
  <conditionalFormatting sqref="BR14">
    <cfRule type="cellIs" dxfId="9215" priority="1560" operator="lessThan">
      <formula>$C$4</formula>
    </cfRule>
  </conditionalFormatting>
  <conditionalFormatting sqref="BR15">
    <cfRule type="cellIs" dxfId="9214" priority="1561" operator="lessThan">
      <formula>$C$4</formula>
    </cfRule>
  </conditionalFormatting>
  <conditionalFormatting sqref="BR16">
    <cfRule type="cellIs" dxfId="9213" priority="1562" operator="lessThan">
      <formula>$C$4</formula>
    </cfRule>
  </conditionalFormatting>
  <conditionalFormatting sqref="BR17">
    <cfRule type="cellIs" dxfId="9212" priority="1563" operator="lessThan">
      <formula>$C$4</formula>
    </cfRule>
  </conditionalFormatting>
  <conditionalFormatting sqref="BR18">
    <cfRule type="cellIs" dxfId="9211" priority="1564" operator="lessThan">
      <formula>$C$4</formula>
    </cfRule>
  </conditionalFormatting>
  <conditionalFormatting sqref="BR19">
    <cfRule type="cellIs" dxfId="9210" priority="1565" operator="lessThan">
      <formula>$C$4</formula>
    </cfRule>
  </conditionalFormatting>
  <conditionalFormatting sqref="BR20">
    <cfRule type="cellIs" dxfId="9209" priority="1566" operator="lessThan">
      <formula>$C$4</formula>
    </cfRule>
  </conditionalFormatting>
  <conditionalFormatting sqref="BR21">
    <cfRule type="cellIs" dxfId="9208" priority="1567" operator="lessThan">
      <formula>$C$4</formula>
    </cfRule>
  </conditionalFormatting>
  <conditionalFormatting sqref="BR22">
    <cfRule type="cellIs" dxfId="9207" priority="1568" operator="lessThan">
      <formula>$C$4</formula>
    </cfRule>
  </conditionalFormatting>
  <conditionalFormatting sqref="BR23">
    <cfRule type="cellIs" dxfId="9206" priority="1569" operator="lessThan">
      <formula>$C$4</formula>
    </cfRule>
  </conditionalFormatting>
  <conditionalFormatting sqref="BR24">
    <cfRule type="cellIs" dxfId="9205" priority="1570" operator="lessThan">
      <formula>$C$4</formula>
    </cfRule>
  </conditionalFormatting>
  <conditionalFormatting sqref="BR25">
    <cfRule type="cellIs" dxfId="9204" priority="1571" operator="lessThan">
      <formula>$C$4</formula>
    </cfRule>
  </conditionalFormatting>
  <conditionalFormatting sqref="BR26">
    <cfRule type="cellIs" dxfId="9203" priority="1572" operator="lessThan">
      <formula>$C$4</formula>
    </cfRule>
  </conditionalFormatting>
  <conditionalFormatting sqref="BR27">
    <cfRule type="cellIs" dxfId="9202" priority="1573" operator="lessThan">
      <formula>$C$4</formula>
    </cfRule>
  </conditionalFormatting>
  <conditionalFormatting sqref="BR28">
    <cfRule type="cellIs" dxfId="9201" priority="1574" operator="lessThan">
      <formula>$C$4</formula>
    </cfRule>
  </conditionalFormatting>
  <conditionalFormatting sqref="BR29">
    <cfRule type="cellIs" dxfId="9200" priority="1575" operator="lessThan">
      <formula>$C$4</formula>
    </cfRule>
  </conditionalFormatting>
  <conditionalFormatting sqref="BR30">
    <cfRule type="cellIs" dxfId="9199" priority="1576" operator="lessThan">
      <formula>$C$4</formula>
    </cfRule>
  </conditionalFormatting>
  <conditionalFormatting sqref="BR31">
    <cfRule type="cellIs" dxfId="9198" priority="1577" operator="lessThan">
      <formula>$C$4</formula>
    </cfRule>
  </conditionalFormatting>
  <conditionalFormatting sqref="BR32">
    <cfRule type="cellIs" dxfId="9197" priority="1578" operator="lessThan">
      <formula>$C$4</formula>
    </cfRule>
  </conditionalFormatting>
  <conditionalFormatting sqref="BR33">
    <cfRule type="cellIs" dxfId="9196" priority="1579" operator="lessThan">
      <formula>$C$4</formula>
    </cfRule>
  </conditionalFormatting>
  <conditionalFormatting sqref="BR34">
    <cfRule type="cellIs" dxfId="9195" priority="1580" operator="lessThan">
      <formula>$C$4</formula>
    </cfRule>
  </conditionalFormatting>
  <conditionalFormatting sqref="BR35">
    <cfRule type="cellIs" dxfId="9194" priority="1581" operator="lessThan">
      <formula>$C$4</formula>
    </cfRule>
  </conditionalFormatting>
  <conditionalFormatting sqref="BR36">
    <cfRule type="cellIs" dxfId="9193" priority="1582" operator="lessThan">
      <formula>$C$4</formula>
    </cfRule>
  </conditionalFormatting>
  <conditionalFormatting sqref="BR37">
    <cfRule type="cellIs" dxfId="9192" priority="1583" operator="lessThan">
      <formula>$C$4</formula>
    </cfRule>
  </conditionalFormatting>
  <conditionalFormatting sqref="BR38">
    <cfRule type="cellIs" dxfId="9191" priority="1584" operator="lessThan">
      <formula>$C$4</formula>
    </cfRule>
  </conditionalFormatting>
  <conditionalFormatting sqref="BR39">
    <cfRule type="cellIs" dxfId="9190" priority="1585" operator="lessThan">
      <formula>$C$4</formula>
    </cfRule>
  </conditionalFormatting>
  <conditionalFormatting sqref="BR40">
    <cfRule type="cellIs" dxfId="9189" priority="1586" operator="lessThan">
      <formula>$C$4</formula>
    </cfRule>
  </conditionalFormatting>
  <conditionalFormatting sqref="BR41">
    <cfRule type="cellIs" dxfId="9188" priority="1587" operator="lessThan">
      <formula>$C$4</formula>
    </cfRule>
  </conditionalFormatting>
  <conditionalFormatting sqref="BR42">
    <cfRule type="cellIs" dxfId="9187" priority="1588" operator="lessThan">
      <formula>$C$4</formula>
    </cfRule>
  </conditionalFormatting>
  <conditionalFormatting sqref="BR43">
    <cfRule type="cellIs" dxfId="9186" priority="1589" operator="lessThan">
      <formula>$C$4</formula>
    </cfRule>
  </conditionalFormatting>
  <conditionalFormatting sqref="BR44">
    <cfRule type="cellIs" dxfId="9185" priority="1590" operator="lessThan">
      <formula>$C$4</formula>
    </cfRule>
  </conditionalFormatting>
  <conditionalFormatting sqref="BR45">
    <cfRule type="cellIs" dxfId="9184" priority="1591" operator="lessThan">
      <formula>$C$4</formula>
    </cfRule>
  </conditionalFormatting>
  <conditionalFormatting sqref="BR46">
    <cfRule type="cellIs" dxfId="9183" priority="1592" operator="lessThan">
      <formula>$C$4</formula>
    </cfRule>
  </conditionalFormatting>
  <conditionalFormatting sqref="BR47">
    <cfRule type="cellIs" dxfId="9182" priority="1593" operator="lessThan">
      <formula>$C$4</formula>
    </cfRule>
  </conditionalFormatting>
  <conditionalFormatting sqref="BR48">
    <cfRule type="cellIs" dxfId="9181" priority="1594" operator="lessThan">
      <formula>$C$4</formula>
    </cfRule>
  </conditionalFormatting>
  <conditionalFormatting sqref="BR49">
    <cfRule type="cellIs" dxfId="9180" priority="1595" operator="lessThan">
      <formula>$C$4</formula>
    </cfRule>
  </conditionalFormatting>
  <conditionalFormatting sqref="BR50">
    <cfRule type="cellIs" dxfId="9179" priority="1596" operator="lessThan">
      <formula>$C$4</formula>
    </cfRule>
  </conditionalFormatting>
  <conditionalFormatting sqref="BR51">
    <cfRule type="cellIs" dxfId="9178" priority="1597" operator="lessThan">
      <formula>$C$4</formula>
    </cfRule>
  </conditionalFormatting>
  <conditionalFormatting sqref="BR52">
    <cfRule type="cellIs" dxfId="9177" priority="1598" operator="lessThan">
      <formula>$C$4</formula>
    </cfRule>
  </conditionalFormatting>
  <conditionalFormatting sqref="BR53">
    <cfRule type="cellIs" dxfId="9176" priority="1599" operator="lessThan">
      <formula>$C$4</formula>
    </cfRule>
  </conditionalFormatting>
  <conditionalFormatting sqref="BR54">
    <cfRule type="cellIs" dxfId="9175" priority="1600" operator="lessThan">
      <formula>$C$4</formula>
    </cfRule>
  </conditionalFormatting>
  <conditionalFormatting sqref="BR55">
    <cfRule type="cellIs" dxfId="9174" priority="1601" operator="lessThan">
      <formula>$C$4</formula>
    </cfRule>
  </conditionalFormatting>
  <conditionalFormatting sqref="BR56">
    <cfRule type="cellIs" dxfId="9173" priority="1602" operator="lessThan">
      <formula>$C$4</formula>
    </cfRule>
  </conditionalFormatting>
  <conditionalFormatting sqref="BR57">
    <cfRule type="cellIs" dxfId="9172" priority="1603" operator="lessThan">
      <formula>$C$4</formula>
    </cfRule>
  </conditionalFormatting>
  <conditionalFormatting sqref="BR58">
    <cfRule type="cellIs" dxfId="9171" priority="1604" operator="lessThan">
      <formula>$C$4</formula>
    </cfRule>
  </conditionalFormatting>
  <conditionalFormatting sqref="BR59">
    <cfRule type="cellIs" dxfId="9170" priority="1605" operator="lessThan">
      <formula>$C$4</formula>
    </cfRule>
  </conditionalFormatting>
  <conditionalFormatting sqref="BR60">
    <cfRule type="cellIs" dxfId="9169" priority="1606" operator="lessThan">
      <formula>$C$4</formula>
    </cfRule>
  </conditionalFormatting>
  <conditionalFormatting sqref="BS11">
    <cfRule type="cellIs" dxfId="9168" priority="1607" operator="lessThan">
      <formula>$C$4</formula>
    </cfRule>
  </conditionalFormatting>
  <conditionalFormatting sqref="BS12">
    <cfRule type="cellIs" dxfId="9167" priority="1608" operator="lessThan">
      <formula>$C$4</formula>
    </cfRule>
  </conditionalFormatting>
  <conditionalFormatting sqref="BS13">
    <cfRule type="cellIs" dxfId="9166" priority="1609" operator="lessThan">
      <formula>$C$4</formula>
    </cfRule>
  </conditionalFormatting>
  <conditionalFormatting sqref="BS14">
    <cfRule type="cellIs" dxfId="9165" priority="1610" operator="lessThan">
      <formula>$C$4</formula>
    </cfRule>
  </conditionalFormatting>
  <conditionalFormatting sqref="BS15">
    <cfRule type="cellIs" dxfId="9164" priority="1611" operator="lessThan">
      <formula>$C$4</formula>
    </cfRule>
  </conditionalFormatting>
  <conditionalFormatting sqref="BS16">
    <cfRule type="cellIs" dxfId="9163" priority="1612" operator="lessThan">
      <formula>$C$4</formula>
    </cfRule>
  </conditionalFormatting>
  <conditionalFormatting sqref="BS17">
    <cfRule type="cellIs" dxfId="9162" priority="1613" operator="lessThan">
      <formula>$C$4</formula>
    </cfRule>
  </conditionalFormatting>
  <conditionalFormatting sqref="BS18">
    <cfRule type="cellIs" dxfId="9161" priority="1614" operator="lessThan">
      <formula>$C$4</formula>
    </cfRule>
  </conditionalFormatting>
  <conditionalFormatting sqref="BS19">
    <cfRule type="cellIs" dxfId="9160" priority="1615" operator="lessThan">
      <formula>$C$4</formula>
    </cfRule>
  </conditionalFormatting>
  <conditionalFormatting sqref="BS20">
    <cfRule type="cellIs" dxfId="9159" priority="1616" operator="lessThan">
      <formula>$C$4</formula>
    </cfRule>
  </conditionalFormatting>
  <conditionalFormatting sqref="BS21">
    <cfRule type="cellIs" dxfId="9158" priority="1617" operator="lessThan">
      <formula>$C$4</formula>
    </cfRule>
  </conditionalFormatting>
  <conditionalFormatting sqref="BS22">
    <cfRule type="cellIs" dxfId="9157" priority="1618" operator="lessThan">
      <formula>$C$4</formula>
    </cfRule>
  </conditionalFormatting>
  <conditionalFormatting sqref="BS23">
    <cfRule type="cellIs" dxfId="9156" priority="1619" operator="lessThan">
      <formula>$C$4</formula>
    </cfRule>
  </conditionalFormatting>
  <conditionalFormatting sqref="BS24">
    <cfRule type="cellIs" dxfId="9155" priority="1620" operator="lessThan">
      <formula>$C$4</formula>
    </cfRule>
  </conditionalFormatting>
  <conditionalFormatting sqref="BS25">
    <cfRule type="cellIs" dxfId="9154" priority="1621" operator="lessThan">
      <formula>$C$4</formula>
    </cfRule>
  </conditionalFormatting>
  <conditionalFormatting sqref="BS26">
    <cfRule type="cellIs" dxfId="9153" priority="1622" operator="lessThan">
      <formula>$C$4</formula>
    </cfRule>
  </conditionalFormatting>
  <conditionalFormatting sqref="BS27">
    <cfRule type="cellIs" dxfId="9152" priority="1623" operator="lessThan">
      <formula>$C$4</formula>
    </cfRule>
  </conditionalFormatting>
  <conditionalFormatting sqref="BS28">
    <cfRule type="cellIs" dxfId="9151" priority="1624" operator="lessThan">
      <formula>$C$4</formula>
    </cfRule>
  </conditionalFormatting>
  <conditionalFormatting sqref="BS29">
    <cfRule type="cellIs" dxfId="9150" priority="1625" operator="lessThan">
      <formula>$C$4</formula>
    </cfRule>
  </conditionalFormatting>
  <conditionalFormatting sqref="BS30">
    <cfRule type="cellIs" dxfId="9149" priority="1626" operator="lessThan">
      <formula>$C$4</formula>
    </cfRule>
  </conditionalFormatting>
  <conditionalFormatting sqref="BS31">
    <cfRule type="cellIs" dxfId="9148" priority="1627" operator="lessThan">
      <formula>$C$4</formula>
    </cfRule>
  </conditionalFormatting>
  <conditionalFormatting sqref="BS32">
    <cfRule type="cellIs" dxfId="9147" priority="1628" operator="lessThan">
      <formula>$C$4</formula>
    </cfRule>
  </conditionalFormatting>
  <conditionalFormatting sqref="BS33">
    <cfRule type="cellIs" dxfId="9146" priority="1629" operator="lessThan">
      <formula>$C$4</formula>
    </cfRule>
  </conditionalFormatting>
  <conditionalFormatting sqref="BS34">
    <cfRule type="cellIs" dxfId="9145" priority="1630" operator="lessThan">
      <formula>$C$4</formula>
    </cfRule>
  </conditionalFormatting>
  <conditionalFormatting sqref="BS35">
    <cfRule type="cellIs" dxfId="9144" priority="1631" operator="lessThan">
      <formula>$C$4</formula>
    </cfRule>
  </conditionalFormatting>
  <conditionalFormatting sqref="BS36">
    <cfRule type="cellIs" dxfId="9143" priority="1632" operator="lessThan">
      <formula>$C$4</formula>
    </cfRule>
  </conditionalFormatting>
  <conditionalFormatting sqref="BS37">
    <cfRule type="cellIs" dxfId="9142" priority="1633" operator="lessThan">
      <formula>$C$4</formula>
    </cfRule>
  </conditionalFormatting>
  <conditionalFormatting sqref="BS38">
    <cfRule type="cellIs" dxfId="9141" priority="1634" operator="lessThan">
      <formula>$C$4</formula>
    </cfRule>
  </conditionalFormatting>
  <conditionalFormatting sqref="BS39">
    <cfRule type="cellIs" dxfId="9140" priority="1635" operator="lessThan">
      <formula>$C$4</formula>
    </cfRule>
  </conditionalFormatting>
  <conditionalFormatting sqref="BS40">
    <cfRule type="cellIs" dxfId="9139" priority="1636" operator="lessThan">
      <formula>$C$4</formula>
    </cfRule>
  </conditionalFormatting>
  <conditionalFormatting sqref="BS41">
    <cfRule type="cellIs" dxfId="9138" priority="1637" operator="lessThan">
      <formula>$C$4</formula>
    </cfRule>
  </conditionalFormatting>
  <conditionalFormatting sqref="BS42">
    <cfRule type="cellIs" dxfId="9137" priority="1638" operator="lessThan">
      <formula>$C$4</formula>
    </cfRule>
  </conditionalFormatting>
  <conditionalFormatting sqref="BS43">
    <cfRule type="cellIs" dxfId="9136" priority="1639" operator="lessThan">
      <formula>$C$4</formula>
    </cfRule>
  </conditionalFormatting>
  <conditionalFormatting sqref="BS44">
    <cfRule type="cellIs" dxfId="9135" priority="1640" operator="lessThan">
      <formula>$C$4</formula>
    </cfRule>
  </conditionalFormatting>
  <conditionalFormatting sqref="BS45">
    <cfRule type="cellIs" dxfId="9134" priority="1641" operator="lessThan">
      <formula>$C$4</formula>
    </cfRule>
  </conditionalFormatting>
  <conditionalFormatting sqref="BS46">
    <cfRule type="cellIs" dxfId="9133" priority="1642" operator="lessThan">
      <formula>$C$4</formula>
    </cfRule>
  </conditionalFormatting>
  <conditionalFormatting sqref="BS47">
    <cfRule type="cellIs" dxfId="9132" priority="1643" operator="lessThan">
      <formula>$C$4</formula>
    </cfRule>
  </conditionalFormatting>
  <conditionalFormatting sqref="BS48">
    <cfRule type="cellIs" dxfId="9131" priority="1644" operator="lessThan">
      <formula>$C$4</formula>
    </cfRule>
  </conditionalFormatting>
  <conditionalFormatting sqref="BS49">
    <cfRule type="cellIs" dxfId="9130" priority="1645" operator="lessThan">
      <formula>$C$4</formula>
    </cfRule>
  </conditionalFormatting>
  <conditionalFormatting sqref="BS50">
    <cfRule type="cellIs" dxfId="9129" priority="1646" operator="lessThan">
      <formula>$C$4</formula>
    </cfRule>
  </conditionalFormatting>
  <conditionalFormatting sqref="BS51">
    <cfRule type="cellIs" dxfId="9128" priority="1647" operator="lessThan">
      <formula>$C$4</formula>
    </cfRule>
  </conditionalFormatting>
  <conditionalFormatting sqref="BS52">
    <cfRule type="cellIs" dxfId="9127" priority="1648" operator="lessThan">
      <formula>$C$4</formula>
    </cfRule>
  </conditionalFormatting>
  <conditionalFormatting sqref="BS53">
    <cfRule type="cellIs" dxfId="9126" priority="1649" operator="lessThan">
      <formula>$C$4</formula>
    </cfRule>
  </conditionalFormatting>
  <conditionalFormatting sqref="BS54">
    <cfRule type="cellIs" dxfId="9125" priority="1650" operator="lessThan">
      <formula>$C$4</formula>
    </cfRule>
  </conditionalFormatting>
  <conditionalFormatting sqref="BS55">
    <cfRule type="cellIs" dxfId="9124" priority="1651" operator="lessThan">
      <formula>$C$4</formula>
    </cfRule>
  </conditionalFormatting>
  <conditionalFormatting sqref="BS56">
    <cfRule type="cellIs" dxfId="9123" priority="1652" operator="lessThan">
      <formula>$C$4</formula>
    </cfRule>
  </conditionalFormatting>
  <conditionalFormatting sqref="BS57">
    <cfRule type="cellIs" dxfId="9122" priority="1653" operator="lessThan">
      <formula>$C$4</formula>
    </cfRule>
  </conditionalFormatting>
  <conditionalFormatting sqref="BS58">
    <cfRule type="cellIs" dxfId="9121" priority="1654" operator="lessThan">
      <formula>$C$4</formula>
    </cfRule>
  </conditionalFormatting>
  <conditionalFormatting sqref="BS59">
    <cfRule type="cellIs" dxfId="9120" priority="1655" operator="lessThan">
      <formula>$C$4</formula>
    </cfRule>
  </conditionalFormatting>
  <conditionalFormatting sqref="BS60">
    <cfRule type="cellIs" dxfId="9119" priority="1656" operator="lessThan">
      <formula>$C$4</formula>
    </cfRule>
  </conditionalFormatting>
  <conditionalFormatting sqref="BT11:BT46">
    <cfRule type="cellIs" dxfId="9118" priority="1657" operator="lessThan">
      <formula>$C$4</formula>
    </cfRule>
  </conditionalFormatting>
  <conditionalFormatting sqref="BT47">
    <cfRule type="cellIs" dxfId="9117" priority="1693" operator="lessThan">
      <formula>$C$4</formula>
    </cfRule>
  </conditionalFormatting>
  <conditionalFormatting sqref="BT48">
    <cfRule type="cellIs" dxfId="9116" priority="1694" operator="lessThan">
      <formula>$C$4</formula>
    </cfRule>
  </conditionalFormatting>
  <conditionalFormatting sqref="BT49">
    <cfRule type="cellIs" dxfId="9115" priority="1695" operator="lessThan">
      <formula>$C$4</formula>
    </cfRule>
  </conditionalFormatting>
  <conditionalFormatting sqref="BT50">
    <cfRule type="cellIs" dxfId="9114" priority="1696" operator="lessThan">
      <formula>$C$4</formula>
    </cfRule>
  </conditionalFormatting>
  <conditionalFormatting sqref="BT51">
    <cfRule type="cellIs" dxfId="9113" priority="1697" operator="lessThan">
      <formula>$C$4</formula>
    </cfRule>
  </conditionalFormatting>
  <conditionalFormatting sqref="BT52">
    <cfRule type="cellIs" dxfId="9112" priority="1698" operator="lessThan">
      <formula>$C$4</formula>
    </cfRule>
  </conditionalFormatting>
  <conditionalFormatting sqref="BT53">
    <cfRule type="cellIs" dxfId="9111" priority="1699" operator="lessThan">
      <formula>$C$4</formula>
    </cfRule>
  </conditionalFormatting>
  <conditionalFormatting sqref="BT54">
    <cfRule type="cellIs" dxfId="9110" priority="1700" operator="lessThan">
      <formula>$C$4</formula>
    </cfRule>
  </conditionalFormatting>
  <conditionalFormatting sqref="BT55">
    <cfRule type="cellIs" dxfId="9109" priority="1701" operator="lessThan">
      <formula>$C$4</formula>
    </cfRule>
  </conditionalFormatting>
  <conditionalFormatting sqref="BT56">
    <cfRule type="cellIs" dxfId="9108" priority="1702" operator="lessThan">
      <formula>$C$4</formula>
    </cfRule>
  </conditionalFormatting>
  <conditionalFormatting sqref="BT57">
    <cfRule type="cellIs" dxfId="9107" priority="1703" operator="lessThan">
      <formula>$C$4</formula>
    </cfRule>
  </conditionalFormatting>
  <conditionalFormatting sqref="BT58">
    <cfRule type="cellIs" dxfId="9106" priority="1704" operator="lessThan">
      <formula>$C$4</formula>
    </cfRule>
  </conditionalFormatting>
  <conditionalFormatting sqref="BT59">
    <cfRule type="cellIs" dxfId="9105" priority="1705" operator="lessThan">
      <formula>$C$4</formula>
    </cfRule>
  </conditionalFormatting>
  <conditionalFormatting sqref="BT60">
    <cfRule type="cellIs" dxfId="9104" priority="1706" operator="lessThan">
      <formula>$C$4</formula>
    </cfRule>
  </conditionalFormatting>
  <conditionalFormatting sqref="BU11">
    <cfRule type="cellIs" dxfId="9103" priority="1707" operator="lessThan">
      <formula>$C$4</formula>
    </cfRule>
  </conditionalFormatting>
  <conditionalFormatting sqref="BU12">
    <cfRule type="cellIs" dxfId="9102" priority="1708" operator="lessThan">
      <formula>$C$4</formula>
    </cfRule>
  </conditionalFormatting>
  <conditionalFormatting sqref="BU13">
    <cfRule type="cellIs" dxfId="9101" priority="1709" operator="lessThan">
      <formula>$C$4</formula>
    </cfRule>
  </conditionalFormatting>
  <conditionalFormatting sqref="BU14">
    <cfRule type="cellIs" dxfId="9100" priority="1710" operator="lessThan">
      <formula>$C$4</formula>
    </cfRule>
  </conditionalFormatting>
  <conditionalFormatting sqref="BU15">
    <cfRule type="cellIs" dxfId="9099" priority="1711" operator="lessThan">
      <formula>$C$4</formula>
    </cfRule>
  </conditionalFormatting>
  <conditionalFormatting sqref="BU16">
    <cfRule type="cellIs" dxfId="9098" priority="1712" operator="lessThan">
      <formula>$C$4</formula>
    </cfRule>
  </conditionalFormatting>
  <conditionalFormatting sqref="BU17">
    <cfRule type="cellIs" dxfId="9097" priority="1713" operator="lessThan">
      <formula>$C$4</formula>
    </cfRule>
  </conditionalFormatting>
  <conditionalFormatting sqref="BU18">
    <cfRule type="cellIs" dxfId="9096" priority="1714" operator="lessThan">
      <formula>$C$4</formula>
    </cfRule>
  </conditionalFormatting>
  <conditionalFormatting sqref="BU19">
    <cfRule type="cellIs" dxfId="9095" priority="1715" operator="lessThan">
      <formula>$C$4</formula>
    </cfRule>
  </conditionalFormatting>
  <conditionalFormatting sqref="BU20">
    <cfRule type="cellIs" dxfId="9094" priority="1716" operator="lessThan">
      <formula>$C$4</formula>
    </cfRule>
  </conditionalFormatting>
  <conditionalFormatting sqref="BU21">
    <cfRule type="cellIs" dxfId="9093" priority="1717" operator="lessThan">
      <formula>$C$4</formula>
    </cfRule>
  </conditionalFormatting>
  <conditionalFormatting sqref="BU22">
    <cfRule type="cellIs" dxfId="9092" priority="1718" operator="lessThan">
      <formula>$C$4</formula>
    </cfRule>
  </conditionalFormatting>
  <conditionalFormatting sqref="BU23">
    <cfRule type="cellIs" dxfId="9091" priority="1719" operator="lessThan">
      <formula>$C$4</formula>
    </cfRule>
  </conditionalFormatting>
  <conditionalFormatting sqref="BU24">
    <cfRule type="cellIs" dxfId="9090" priority="1720" operator="lessThan">
      <formula>$C$4</formula>
    </cfRule>
  </conditionalFormatting>
  <conditionalFormatting sqref="BU25">
    <cfRule type="cellIs" dxfId="9089" priority="1721" operator="lessThan">
      <formula>$C$4</formula>
    </cfRule>
  </conditionalFormatting>
  <conditionalFormatting sqref="BU26">
    <cfRule type="cellIs" dxfId="9088" priority="1722" operator="lessThan">
      <formula>$C$4</formula>
    </cfRule>
  </conditionalFormatting>
  <conditionalFormatting sqref="BU27">
    <cfRule type="cellIs" dxfId="9087" priority="1723" operator="lessThan">
      <formula>$C$4</formula>
    </cfRule>
  </conditionalFormatting>
  <conditionalFormatting sqref="BU28">
    <cfRule type="cellIs" dxfId="9086" priority="1724" operator="lessThan">
      <formula>$C$4</formula>
    </cfRule>
  </conditionalFormatting>
  <conditionalFormatting sqref="BU29">
    <cfRule type="cellIs" dxfId="9085" priority="1725" operator="lessThan">
      <formula>$C$4</formula>
    </cfRule>
  </conditionalFormatting>
  <conditionalFormatting sqref="BU30">
    <cfRule type="cellIs" dxfId="9084" priority="1726" operator="lessThan">
      <formula>$C$4</formula>
    </cfRule>
  </conditionalFormatting>
  <conditionalFormatting sqref="BU31">
    <cfRule type="cellIs" dxfId="9083" priority="1727" operator="lessThan">
      <formula>$C$4</formula>
    </cfRule>
  </conditionalFormatting>
  <conditionalFormatting sqref="BU32">
    <cfRule type="cellIs" dxfId="9082" priority="1728" operator="lessThan">
      <formula>$C$4</formula>
    </cfRule>
  </conditionalFormatting>
  <conditionalFormatting sqref="BU33">
    <cfRule type="cellIs" dxfId="9081" priority="1729" operator="lessThan">
      <formula>$C$4</formula>
    </cfRule>
  </conditionalFormatting>
  <conditionalFormatting sqref="BU34">
    <cfRule type="cellIs" dxfId="9080" priority="1730" operator="lessThan">
      <formula>$C$4</formula>
    </cfRule>
  </conditionalFormatting>
  <conditionalFormatting sqref="BU35">
    <cfRule type="cellIs" dxfId="9079" priority="1731" operator="lessThan">
      <formula>$C$4</formula>
    </cfRule>
  </conditionalFormatting>
  <conditionalFormatting sqref="BU36">
    <cfRule type="cellIs" dxfId="9078" priority="1732" operator="lessThan">
      <formula>$C$4</formula>
    </cfRule>
  </conditionalFormatting>
  <conditionalFormatting sqref="BU37">
    <cfRule type="cellIs" dxfId="9077" priority="1733" operator="lessThan">
      <formula>$C$4</formula>
    </cfRule>
  </conditionalFormatting>
  <conditionalFormatting sqref="BU38">
    <cfRule type="cellIs" dxfId="9076" priority="1734" operator="lessThan">
      <formula>$C$4</formula>
    </cfRule>
  </conditionalFormatting>
  <conditionalFormatting sqref="BU39">
    <cfRule type="cellIs" dxfId="9075" priority="1735" operator="lessThan">
      <formula>$C$4</formula>
    </cfRule>
  </conditionalFormatting>
  <conditionalFormatting sqref="BU40">
    <cfRule type="cellIs" dxfId="9074" priority="1736" operator="lessThan">
      <formula>$C$4</formula>
    </cfRule>
  </conditionalFormatting>
  <conditionalFormatting sqref="BU41">
    <cfRule type="cellIs" dxfId="9073" priority="1737" operator="lessThan">
      <formula>$C$4</formula>
    </cfRule>
  </conditionalFormatting>
  <conditionalFormatting sqref="BU42">
    <cfRule type="cellIs" dxfId="9072" priority="1738" operator="lessThan">
      <formula>$C$4</formula>
    </cfRule>
  </conditionalFormatting>
  <conditionalFormatting sqref="BU43">
    <cfRule type="cellIs" dxfId="9071" priority="1739" operator="lessThan">
      <formula>$C$4</formula>
    </cfRule>
  </conditionalFormatting>
  <conditionalFormatting sqref="BU44">
    <cfRule type="cellIs" dxfId="9070" priority="1740" operator="lessThan">
      <formula>$C$4</formula>
    </cfRule>
  </conditionalFormatting>
  <conditionalFormatting sqref="BU45">
    <cfRule type="cellIs" dxfId="9069" priority="1741" operator="lessThan">
      <formula>$C$4</formula>
    </cfRule>
  </conditionalFormatting>
  <conditionalFormatting sqref="BU46">
    <cfRule type="cellIs" dxfId="9068" priority="1742" operator="lessThan">
      <formula>$C$4</formula>
    </cfRule>
  </conditionalFormatting>
  <conditionalFormatting sqref="BU47">
    <cfRule type="cellIs" dxfId="9067" priority="1743" operator="lessThan">
      <formula>$C$4</formula>
    </cfRule>
  </conditionalFormatting>
  <conditionalFormatting sqref="BU48">
    <cfRule type="cellIs" dxfId="9066" priority="1744" operator="lessThan">
      <formula>$C$4</formula>
    </cfRule>
  </conditionalFormatting>
  <conditionalFormatting sqref="BU49">
    <cfRule type="cellIs" dxfId="9065" priority="1745" operator="lessThan">
      <formula>$C$4</formula>
    </cfRule>
  </conditionalFormatting>
  <conditionalFormatting sqref="BU50">
    <cfRule type="cellIs" dxfId="9064" priority="1746" operator="lessThan">
      <formula>$C$4</formula>
    </cfRule>
  </conditionalFormatting>
  <conditionalFormatting sqref="BU51">
    <cfRule type="cellIs" dxfId="9063" priority="1747" operator="lessThan">
      <formula>$C$4</formula>
    </cfRule>
  </conditionalFormatting>
  <conditionalFormatting sqref="BU52">
    <cfRule type="cellIs" dxfId="9062" priority="1748" operator="lessThan">
      <formula>$C$4</formula>
    </cfRule>
  </conditionalFormatting>
  <conditionalFormatting sqref="BU53">
    <cfRule type="cellIs" dxfId="9061" priority="1749" operator="lessThan">
      <formula>$C$4</formula>
    </cfRule>
  </conditionalFormatting>
  <conditionalFormatting sqref="BU54">
    <cfRule type="cellIs" dxfId="9060" priority="1750" operator="lessThan">
      <formula>$C$4</formula>
    </cfRule>
  </conditionalFormatting>
  <conditionalFormatting sqref="BU55">
    <cfRule type="cellIs" dxfId="9059" priority="1751" operator="lessThan">
      <formula>$C$4</formula>
    </cfRule>
  </conditionalFormatting>
  <conditionalFormatting sqref="BU56">
    <cfRule type="cellIs" dxfId="9058" priority="1752" operator="lessThan">
      <formula>$C$4</formula>
    </cfRule>
  </conditionalFormatting>
  <conditionalFormatting sqref="BU57">
    <cfRule type="cellIs" dxfId="9057" priority="1753" operator="lessThan">
      <formula>$C$4</formula>
    </cfRule>
  </conditionalFormatting>
  <conditionalFormatting sqref="BU58">
    <cfRule type="cellIs" dxfId="9056" priority="1754" operator="lessThan">
      <formula>$C$4</formula>
    </cfRule>
  </conditionalFormatting>
  <conditionalFormatting sqref="BU59">
    <cfRule type="cellIs" dxfId="9055" priority="1755" operator="lessThan">
      <formula>$C$4</formula>
    </cfRule>
  </conditionalFormatting>
  <conditionalFormatting sqref="BU60">
    <cfRule type="cellIs" dxfId="9054" priority="1756" operator="lessThan">
      <formula>$C$4</formula>
    </cfRule>
  </conditionalFormatting>
  <conditionalFormatting sqref="BV11">
    <cfRule type="cellIs" dxfId="9053" priority="1757" operator="lessThan">
      <formula>$C$4</formula>
    </cfRule>
  </conditionalFormatting>
  <conditionalFormatting sqref="BV12">
    <cfRule type="cellIs" dxfId="9052" priority="1758" operator="lessThan">
      <formula>$C$4</formula>
    </cfRule>
  </conditionalFormatting>
  <conditionalFormatting sqref="BV13">
    <cfRule type="cellIs" dxfId="9051" priority="1759" operator="lessThan">
      <formula>$C$4</formula>
    </cfRule>
  </conditionalFormatting>
  <conditionalFormatting sqref="BV14">
    <cfRule type="cellIs" dxfId="9050" priority="1760" operator="lessThan">
      <formula>$C$4</formula>
    </cfRule>
  </conditionalFormatting>
  <conditionalFormatting sqref="BV15">
    <cfRule type="cellIs" dxfId="9049" priority="1761" operator="lessThan">
      <formula>$C$4</formula>
    </cfRule>
  </conditionalFormatting>
  <conditionalFormatting sqref="BV16">
    <cfRule type="cellIs" dxfId="9048" priority="1762" operator="lessThan">
      <formula>$C$4</formula>
    </cfRule>
  </conditionalFormatting>
  <conditionalFormatting sqref="BV17">
    <cfRule type="cellIs" dxfId="9047" priority="1763" operator="lessThan">
      <formula>$C$4</formula>
    </cfRule>
  </conditionalFormatting>
  <conditionalFormatting sqref="BV18">
    <cfRule type="cellIs" dxfId="9046" priority="1764" operator="lessThan">
      <formula>$C$4</formula>
    </cfRule>
  </conditionalFormatting>
  <conditionalFormatting sqref="BV19">
    <cfRule type="cellIs" dxfId="9045" priority="1765" operator="lessThan">
      <formula>$C$4</formula>
    </cfRule>
  </conditionalFormatting>
  <conditionalFormatting sqref="BV20">
    <cfRule type="cellIs" dxfId="9044" priority="1766" operator="lessThan">
      <formula>$C$4</formula>
    </cfRule>
  </conditionalFormatting>
  <conditionalFormatting sqref="BV21">
    <cfRule type="cellIs" dxfId="9043" priority="1767" operator="lessThan">
      <formula>$C$4</formula>
    </cfRule>
  </conditionalFormatting>
  <conditionalFormatting sqref="BV22">
    <cfRule type="cellIs" dxfId="9042" priority="1768" operator="lessThan">
      <formula>$C$4</formula>
    </cfRule>
  </conditionalFormatting>
  <conditionalFormatting sqref="BV23">
    <cfRule type="cellIs" dxfId="9041" priority="1769" operator="lessThan">
      <formula>$C$4</formula>
    </cfRule>
  </conditionalFormatting>
  <conditionalFormatting sqref="BV24">
    <cfRule type="cellIs" dxfId="9040" priority="1770" operator="lessThan">
      <formula>$C$4</formula>
    </cfRule>
  </conditionalFormatting>
  <conditionalFormatting sqref="BV25">
    <cfRule type="cellIs" dxfId="9039" priority="1771" operator="lessThan">
      <formula>$C$4</formula>
    </cfRule>
  </conditionalFormatting>
  <conditionalFormatting sqref="BV26">
    <cfRule type="cellIs" dxfId="9038" priority="1772" operator="lessThan">
      <formula>$C$4</formula>
    </cfRule>
  </conditionalFormatting>
  <conditionalFormatting sqref="BV27">
    <cfRule type="cellIs" dxfId="9037" priority="1773" operator="lessThan">
      <formula>$C$4</formula>
    </cfRule>
  </conditionalFormatting>
  <conditionalFormatting sqref="BV28">
    <cfRule type="cellIs" dxfId="9036" priority="1774" operator="lessThan">
      <formula>$C$4</formula>
    </cfRule>
  </conditionalFormatting>
  <conditionalFormatting sqref="BV29">
    <cfRule type="cellIs" dxfId="9035" priority="1775" operator="lessThan">
      <formula>$C$4</formula>
    </cfRule>
  </conditionalFormatting>
  <conditionalFormatting sqref="BV30">
    <cfRule type="cellIs" dxfId="9034" priority="1776" operator="lessThan">
      <formula>$C$4</formula>
    </cfRule>
  </conditionalFormatting>
  <conditionalFormatting sqref="BV31">
    <cfRule type="cellIs" dxfId="9033" priority="1777" operator="lessThan">
      <formula>$C$4</formula>
    </cfRule>
  </conditionalFormatting>
  <conditionalFormatting sqref="BV32">
    <cfRule type="cellIs" dxfId="9032" priority="1778" operator="lessThan">
      <formula>$C$4</formula>
    </cfRule>
  </conditionalFormatting>
  <conditionalFormatting sqref="BV33">
    <cfRule type="cellIs" dxfId="9031" priority="1779" operator="lessThan">
      <formula>$C$4</formula>
    </cfRule>
  </conditionalFormatting>
  <conditionalFormatting sqref="BV34">
    <cfRule type="cellIs" dxfId="9030" priority="1780" operator="lessThan">
      <formula>$C$4</formula>
    </cfRule>
  </conditionalFormatting>
  <conditionalFormatting sqref="BV35">
    <cfRule type="cellIs" dxfId="9029" priority="1781" operator="lessThan">
      <formula>$C$4</formula>
    </cfRule>
  </conditionalFormatting>
  <conditionalFormatting sqref="BV36">
    <cfRule type="cellIs" dxfId="9028" priority="1782" operator="lessThan">
      <formula>$C$4</formula>
    </cfRule>
  </conditionalFormatting>
  <conditionalFormatting sqref="BV37">
    <cfRule type="cellIs" dxfId="9027" priority="1783" operator="lessThan">
      <formula>$C$4</formula>
    </cfRule>
  </conditionalFormatting>
  <conditionalFormatting sqref="BV38">
    <cfRule type="cellIs" dxfId="9026" priority="1784" operator="lessThan">
      <formula>$C$4</formula>
    </cfRule>
  </conditionalFormatting>
  <conditionalFormatting sqref="BV39">
    <cfRule type="cellIs" dxfId="9025" priority="1785" operator="lessThan">
      <formula>$C$4</formula>
    </cfRule>
  </conditionalFormatting>
  <conditionalFormatting sqref="BV40">
    <cfRule type="cellIs" dxfId="9024" priority="1786" operator="lessThan">
      <formula>$C$4</formula>
    </cfRule>
  </conditionalFormatting>
  <conditionalFormatting sqref="BV41">
    <cfRule type="cellIs" dxfId="9023" priority="1787" operator="lessThan">
      <formula>$C$4</formula>
    </cfRule>
  </conditionalFormatting>
  <conditionalFormatting sqref="BV42">
    <cfRule type="cellIs" dxfId="9022" priority="1788" operator="lessThan">
      <formula>$C$4</formula>
    </cfRule>
  </conditionalFormatting>
  <conditionalFormatting sqref="BV43">
    <cfRule type="cellIs" dxfId="9021" priority="1789" operator="lessThan">
      <formula>$C$4</formula>
    </cfRule>
  </conditionalFormatting>
  <conditionalFormatting sqref="BV44">
    <cfRule type="cellIs" dxfId="9020" priority="1790" operator="lessThan">
      <formula>$C$4</formula>
    </cfRule>
  </conditionalFormatting>
  <conditionalFormatting sqref="BV45">
    <cfRule type="cellIs" dxfId="9019" priority="1791" operator="lessThan">
      <formula>$C$4</formula>
    </cfRule>
  </conditionalFormatting>
  <conditionalFormatting sqref="BV46">
    <cfRule type="cellIs" dxfId="9018" priority="1792" operator="lessThan">
      <formula>$C$4</formula>
    </cfRule>
  </conditionalFormatting>
  <conditionalFormatting sqref="BV47">
    <cfRule type="cellIs" dxfId="9017" priority="1793" operator="lessThan">
      <formula>$C$4</formula>
    </cfRule>
  </conditionalFormatting>
  <conditionalFormatting sqref="BV48">
    <cfRule type="cellIs" dxfId="9016" priority="1794" operator="lessThan">
      <formula>$C$4</formula>
    </cfRule>
  </conditionalFormatting>
  <conditionalFormatting sqref="BV49">
    <cfRule type="cellIs" dxfId="9015" priority="1795" operator="lessThan">
      <formula>$C$4</formula>
    </cfRule>
  </conditionalFormatting>
  <conditionalFormatting sqref="BV50">
    <cfRule type="cellIs" dxfId="9014" priority="1796" operator="lessThan">
      <formula>$C$4</formula>
    </cfRule>
  </conditionalFormatting>
  <conditionalFormatting sqref="BV51">
    <cfRule type="cellIs" dxfId="9013" priority="1797" operator="lessThan">
      <formula>$C$4</formula>
    </cfRule>
  </conditionalFormatting>
  <conditionalFormatting sqref="BV52">
    <cfRule type="cellIs" dxfId="9012" priority="1798" operator="lessThan">
      <formula>$C$4</formula>
    </cfRule>
  </conditionalFormatting>
  <conditionalFormatting sqref="BV53">
    <cfRule type="cellIs" dxfId="9011" priority="1799" operator="lessThan">
      <formula>$C$4</formula>
    </cfRule>
  </conditionalFormatting>
  <conditionalFormatting sqref="BV54">
    <cfRule type="cellIs" dxfId="9010" priority="1800" operator="lessThan">
      <formula>$C$4</formula>
    </cfRule>
  </conditionalFormatting>
  <conditionalFormatting sqref="BV55">
    <cfRule type="cellIs" dxfId="9009" priority="1801" operator="lessThan">
      <formula>$C$4</formula>
    </cfRule>
  </conditionalFormatting>
  <conditionalFormatting sqref="BV56">
    <cfRule type="cellIs" dxfId="9008" priority="1802" operator="lessThan">
      <formula>$C$4</formula>
    </cfRule>
  </conditionalFormatting>
  <conditionalFormatting sqref="BV57">
    <cfRule type="cellIs" dxfId="9007" priority="1803" operator="lessThan">
      <formula>$C$4</formula>
    </cfRule>
  </conditionalFormatting>
  <conditionalFormatting sqref="BV58">
    <cfRule type="cellIs" dxfId="9006" priority="1804" operator="lessThan">
      <formula>$C$4</formula>
    </cfRule>
  </conditionalFormatting>
  <conditionalFormatting sqref="BV59">
    <cfRule type="cellIs" dxfId="9005" priority="1805" operator="lessThan">
      <formula>$C$4</formula>
    </cfRule>
  </conditionalFormatting>
  <conditionalFormatting sqref="BV60">
    <cfRule type="cellIs" dxfId="9004" priority="1806" operator="lessThan">
      <formula>$C$4</formula>
    </cfRule>
  </conditionalFormatting>
  <conditionalFormatting sqref="BW11">
    <cfRule type="cellIs" dxfId="9003" priority="1807" operator="lessThan">
      <formula>$C$4</formula>
    </cfRule>
  </conditionalFormatting>
  <conditionalFormatting sqref="BW12">
    <cfRule type="cellIs" dxfId="9002" priority="1808" operator="lessThan">
      <formula>$C$4</formula>
    </cfRule>
  </conditionalFormatting>
  <conditionalFormatting sqref="BW13">
    <cfRule type="cellIs" dxfId="9001" priority="1809" operator="lessThan">
      <formula>$C$4</formula>
    </cfRule>
  </conditionalFormatting>
  <conditionalFormatting sqref="BW14">
    <cfRule type="cellIs" dxfId="9000" priority="1810" operator="lessThan">
      <formula>$C$4</formula>
    </cfRule>
  </conditionalFormatting>
  <conditionalFormatting sqref="BW15">
    <cfRule type="cellIs" dxfId="8999" priority="1811" operator="lessThan">
      <formula>$C$4</formula>
    </cfRule>
  </conditionalFormatting>
  <conditionalFormatting sqref="BW16">
    <cfRule type="cellIs" dxfId="8998" priority="1812" operator="lessThan">
      <formula>$C$4</formula>
    </cfRule>
  </conditionalFormatting>
  <conditionalFormatting sqref="BW17">
    <cfRule type="cellIs" dxfId="8997" priority="1813" operator="lessThan">
      <formula>$C$4</formula>
    </cfRule>
  </conditionalFormatting>
  <conditionalFormatting sqref="BW18">
    <cfRule type="cellIs" dxfId="8996" priority="1814" operator="lessThan">
      <formula>$C$4</formula>
    </cfRule>
  </conditionalFormatting>
  <conditionalFormatting sqref="BW19">
    <cfRule type="cellIs" dxfId="8995" priority="1815" operator="lessThan">
      <formula>$C$4</formula>
    </cfRule>
  </conditionalFormatting>
  <conditionalFormatting sqref="BW20">
    <cfRule type="cellIs" dxfId="8994" priority="1816" operator="lessThan">
      <formula>$C$4</formula>
    </cfRule>
  </conditionalFormatting>
  <conditionalFormatting sqref="BW21">
    <cfRule type="cellIs" dxfId="8993" priority="1817" operator="lessThan">
      <formula>$C$4</formula>
    </cfRule>
  </conditionalFormatting>
  <conditionalFormatting sqref="BW22">
    <cfRule type="cellIs" dxfId="8992" priority="1818" operator="lessThan">
      <formula>$C$4</formula>
    </cfRule>
  </conditionalFormatting>
  <conditionalFormatting sqref="BW23">
    <cfRule type="cellIs" dxfId="8991" priority="1819" operator="lessThan">
      <formula>$C$4</formula>
    </cfRule>
  </conditionalFormatting>
  <conditionalFormatting sqref="BW24">
    <cfRule type="cellIs" dxfId="8990" priority="1820" operator="lessThan">
      <formula>$C$4</formula>
    </cfRule>
  </conditionalFormatting>
  <conditionalFormatting sqref="BW25">
    <cfRule type="cellIs" dxfId="8989" priority="1821" operator="lessThan">
      <formula>$C$4</formula>
    </cfRule>
  </conditionalFormatting>
  <conditionalFormatting sqref="BW26">
    <cfRule type="cellIs" dxfId="8988" priority="1822" operator="lessThan">
      <formula>$C$4</formula>
    </cfRule>
  </conditionalFormatting>
  <conditionalFormatting sqref="BW27">
    <cfRule type="cellIs" dxfId="8987" priority="1823" operator="lessThan">
      <formula>$C$4</formula>
    </cfRule>
  </conditionalFormatting>
  <conditionalFormatting sqref="BW28">
    <cfRule type="cellIs" dxfId="8986" priority="1824" operator="lessThan">
      <formula>$C$4</formula>
    </cfRule>
  </conditionalFormatting>
  <conditionalFormatting sqref="BW29">
    <cfRule type="cellIs" dxfId="8985" priority="1825" operator="lessThan">
      <formula>$C$4</formula>
    </cfRule>
  </conditionalFormatting>
  <conditionalFormatting sqref="BW30">
    <cfRule type="cellIs" dxfId="8984" priority="1826" operator="lessThan">
      <formula>$C$4</formula>
    </cfRule>
  </conditionalFormatting>
  <conditionalFormatting sqref="BW31">
    <cfRule type="cellIs" dxfId="8983" priority="1827" operator="lessThan">
      <formula>$C$4</formula>
    </cfRule>
  </conditionalFormatting>
  <conditionalFormatting sqref="BW32">
    <cfRule type="cellIs" dxfId="8982" priority="1828" operator="lessThan">
      <formula>$C$4</formula>
    </cfRule>
  </conditionalFormatting>
  <conditionalFormatting sqref="BW33">
    <cfRule type="cellIs" dxfId="8981" priority="1829" operator="lessThan">
      <formula>$C$4</formula>
    </cfRule>
  </conditionalFormatting>
  <conditionalFormatting sqref="BW34">
    <cfRule type="cellIs" dxfId="8980" priority="1830" operator="lessThan">
      <formula>$C$4</formula>
    </cfRule>
  </conditionalFormatting>
  <conditionalFormatting sqref="BW35">
    <cfRule type="cellIs" dxfId="8979" priority="1831" operator="lessThan">
      <formula>$C$4</formula>
    </cfRule>
  </conditionalFormatting>
  <conditionalFormatting sqref="BW36">
    <cfRule type="cellIs" dxfId="8978" priority="1832" operator="lessThan">
      <formula>$C$4</formula>
    </cfRule>
  </conditionalFormatting>
  <conditionalFormatting sqref="BW37">
    <cfRule type="cellIs" dxfId="8977" priority="1833" operator="lessThan">
      <formula>$C$4</formula>
    </cfRule>
  </conditionalFormatting>
  <conditionalFormatting sqref="BW38">
    <cfRule type="cellIs" dxfId="8976" priority="1834" operator="lessThan">
      <formula>$C$4</formula>
    </cfRule>
  </conditionalFormatting>
  <conditionalFormatting sqref="BW39">
    <cfRule type="cellIs" dxfId="8975" priority="1835" operator="lessThan">
      <formula>$C$4</formula>
    </cfRule>
  </conditionalFormatting>
  <conditionalFormatting sqref="BW40">
    <cfRule type="cellIs" dxfId="8974" priority="1836" operator="lessThan">
      <formula>$C$4</formula>
    </cfRule>
  </conditionalFormatting>
  <conditionalFormatting sqref="BW41">
    <cfRule type="cellIs" dxfId="8973" priority="1837" operator="lessThan">
      <formula>$C$4</formula>
    </cfRule>
  </conditionalFormatting>
  <conditionalFormatting sqref="BW42">
    <cfRule type="cellIs" dxfId="8972" priority="1838" operator="lessThan">
      <formula>$C$4</formula>
    </cfRule>
  </conditionalFormatting>
  <conditionalFormatting sqref="BW43">
    <cfRule type="cellIs" dxfId="8971" priority="1839" operator="lessThan">
      <formula>$C$4</formula>
    </cfRule>
  </conditionalFormatting>
  <conditionalFormatting sqref="BW44">
    <cfRule type="cellIs" dxfId="8970" priority="1840" operator="lessThan">
      <formula>$C$4</formula>
    </cfRule>
  </conditionalFormatting>
  <conditionalFormatting sqref="BW45">
    <cfRule type="cellIs" dxfId="8969" priority="1841" operator="lessThan">
      <formula>$C$4</formula>
    </cfRule>
  </conditionalFormatting>
  <conditionalFormatting sqref="BW46">
    <cfRule type="cellIs" dxfId="8968" priority="1842" operator="lessThan">
      <formula>$C$4</formula>
    </cfRule>
  </conditionalFormatting>
  <conditionalFormatting sqref="BW47">
    <cfRule type="cellIs" dxfId="8967" priority="1843" operator="lessThan">
      <formula>$C$4</formula>
    </cfRule>
  </conditionalFormatting>
  <conditionalFormatting sqref="BW48">
    <cfRule type="cellIs" dxfId="8966" priority="1844" operator="lessThan">
      <formula>$C$4</formula>
    </cfRule>
  </conditionalFormatting>
  <conditionalFormatting sqref="BW49">
    <cfRule type="cellIs" dxfId="8965" priority="1845" operator="lessThan">
      <formula>$C$4</formula>
    </cfRule>
  </conditionalFormatting>
  <conditionalFormatting sqref="BW50">
    <cfRule type="cellIs" dxfId="8964" priority="1846" operator="lessThan">
      <formula>$C$4</formula>
    </cfRule>
  </conditionalFormatting>
  <conditionalFormatting sqref="BW51">
    <cfRule type="cellIs" dxfId="8963" priority="1847" operator="lessThan">
      <formula>$C$4</formula>
    </cfRule>
  </conditionalFormatting>
  <conditionalFormatting sqref="BW52">
    <cfRule type="cellIs" dxfId="8962" priority="1848" operator="lessThan">
      <formula>$C$4</formula>
    </cfRule>
  </conditionalFormatting>
  <conditionalFormatting sqref="BW53">
    <cfRule type="cellIs" dxfId="8961" priority="1849" operator="lessThan">
      <formula>$C$4</formula>
    </cfRule>
  </conditionalFormatting>
  <conditionalFormatting sqref="BW54">
    <cfRule type="cellIs" dxfId="8960" priority="1850" operator="lessThan">
      <formula>$C$4</formula>
    </cfRule>
  </conditionalFormatting>
  <conditionalFormatting sqref="BW55">
    <cfRule type="cellIs" dxfId="8959" priority="1851" operator="lessThan">
      <formula>$C$4</formula>
    </cfRule>
  </conditionalFormatting>
  <conditionalFormatting sqref="BW56">
    <cfRule type="cellIs" dxfId="8958" priority="1852" operator="lessThan">
      <formula>$C$4</formula>
    </cfRule>
  </conditionalFormatting>
  <conditionalFormatting sqref="BW57">
    <cfRule type="cellIs" dxfId="8957" priority="1853" operator="lessThan">
      <formula>$C$4</formula>
    </cfRule>
  </conditionalFormatting>
  <conditionalFormatting sqref="BW58">
    <cfRule type="cellIs" dxfId="8956" priority="1854" operator="lessThan">
      <formula>$C$4</formula>
    </cfRule>
  </conditionalFormatting>
  <conditionalFormatting sqref="BW59">
    <cfRule type="cellIs" dxfId="8955" priority="1855" operator="lessThan">
      <formula>$C$4</formula>
    </cfRule>
  </conditionalFormatting>
  <conditionalFormatting sqref="BW60">
    <cfRule type="cellIs" dxfId="8954" priority="1856" operator="lessThan">
      <formula>$C$4</formula>
    </cfRule>
  </conditionalFormatting>
  <conditionalFormatting sqref="BX11:BX46">
    <cfRule type="cellIs" dxfId="8953" priority="1857" operator="lessThan">
      <formula>$C$4</formula>
    </cfRule>
  </conditionalFormatting>
  <conditionalFormatting sqref="BX47">
    <cfRule type="cellIs" dxfId="8952" priority="1893" operator="lessThan">
      <formula>$C$4</formula>
    </cfRule>
  </conditionalFormatting>
  <conditionalFormatting sqref="BX48">
    <cfRule type="cellIs" dxfId="8951" priority="1894" operator="lessThan">
      <formula>$C$4</formula>
    </cfRule>
  </conditionalFormatting>
  <conditionalFormatting sqref="BX49">
    <cfRule type="cellIs" dxfId="8950" priority="1895" operator="lessThan">
      <formula>$C$4</formula>
    </cfRule>
  </conditionalFormatting>
  <conditionalFormatting sqref="BX50">
    <cfRule type="cellIs" dxfId="8949" priority="1896" operator="lessThan">
      <formula>$C$4</formula>
    </cfRule>
  </conditionalFormatting>
  <conditionalFormatting sqref="BX51">
    <cfRule type="cellIs" dxfId="8948" priority="1897" operator="lessThan">
      <formula>$C$4</formula>
    </cfRule>
  </conditionalFormatting>
  <conditionalFormatting sqref="BX52">
    <cfRule type="cellIs" dxfId="8947" priority="1898" operator="lessThan">
      <formula>$C$4</formula>
    </cfRule>
  </conditionalFormatting>
  <conditionalFormatting sqref="BX53">
    <cfRule type="cellIs" dxfId="8946" priority="1899" operator="lessThan">
      <formula>$C$4</formula>
    </cfRule>
  </conditionalFormatting>
  <conditionalFormatting sqref="BX54">
    <cfRule type="cellIs" dxfId="8945" priority="1900" operator="lessThan">
      <formula>$C$4</formula>
    </cfRule>
  </conditionalFormatting>
  <conditionalFormatting sqref="BX55">
    <cfRule type="cellIs" dxfId="8944" priority="1901" operator="lessThan">
      <formula>$C$4</formula>
    </cfRule>
  </conditionalFormatting>
  <conditionalFormatting sqref="BX56">
    <cfRule type="cellIs" dxfId="8943" priority="1902" operator="lessThan">
      <formula>$C$4</formula>
    </cfRule>
  </conditionalFormatting>
  <conditionalFormatting sqref="BX57">
    <cfRule type="cellIs" dxfId="8942" priority="1903" operator="lessThan">
      <formula>$C$4</formula>
    </cfRule>
  </conditionalFormatting>
  <conditionalFormatting sqref="BX58">
    <cfRule type="cellIs" dxfId="8941" priority="1904" operator="lessThan">
      <formula>$C$4</formula>
    </cfRule>
  </conditionalFormatting>
  <conditionalFormatting sqref="BX59">
    <cfRule type="cellIs" dxfId="8940" priority="1905" operator="lessThan">
      <formula>$C$4</formula>
    </cfRule>
  </conditionalFormatting>
  <conditionalFormatting sqref="BX60">
    <cfRule type="cellIs" dxfId="8939" priority="1906" operator="lessThan">
      <formula>$C$4</formula>
    </cfRule>
  </conditionalFormatting>
  <conditionalFormatting sqref="BY11:BY52">
    <cfRule type="cellIs" dxfId="8938" priority="1907" operator="lessThan">
      <formula>$C$4</formula>
    </cfRule>
  </conditionalFormatting>
  <conditionalFormatting sqref="BY53">
    <cfRule type="cellIs" dxfId="8937" priority="1949" operator="lessThan">
      <formula>$C$4</formula>
    </cfRule>
  </conditionalFormatting>
  <conditionalFormatting sqref="BY54">
    <cfRule type="cellIs" dxfId="8936" priority="1950" operator="lessThan">
      <formula>$C$4</formula>
    </cfRule>
  </conditionalFormatting>
  <conditionalFormatting sqref="BY55">
    <cfRule type="cellIs" dxfId="8935" priority="1951" operator="lessThan">
      <formula>$C$4</formula>
    </cfRule>
  </conditionalFormatting>
  <conditionalFormatting sqref="BY56">
    <cfRule type="cellIs" dxfId="8934" priority="1952" operator="lessThan">
      <formula>$C$4</formula>
    </cfRule>
  </conditionalFormatting>
  <conditionalFormatting sqref="BY57">
    <cfRule type="cellIs" dxfId="8933" priority="1953" operator="lessThan">
      <formula>$C$4</formula>
    </cfRule>
  </conditionalFormatting>
  <conditionalFormatting sqref="BY58">
    <cfRule type="cellIs" dxfId="8932" priority="1954" operator="lessThan">
      <formula>$C$4</formula>
    </cfRule>
  </conditionalFormatting>
  <conditionalFormatting sqref="BY59">
    <cfRule type="cellIs" dxfId="8931" priority="1955" operator="lessThan">
      <formula>$C$4</formula>
    </cfRule>
  </conditionalFormatting>
  <conditionalFormatting sqref="BY60">
    <cfRule type="cellIs" dxfId="8930" priority="1956" operator="lessThan">
      <formula>$C$4</formula>
    </cfRule>
  </conditionalFormatting>
  <conditionalFormatting sqref="BZ11">
    <cfRule type="cellIs" dxfId="8929" priority="1957" operator="lessThan">
      <formula>$C$4</formula>
    </cfRule>
  </conditionalFormatting>
  <conditionalFormatting sqref="BZ12">
    <cfRule type="cellIs" dxfId="8928" priority="1958" operator="lessThan">
      <formula>$C$4</formula>
    </cfRule>
  </conditionalFormatting>
  <conditionalFormatting sqref="BZ13">
    <cfRule type="cellIs" dxfId="8927" priority="1959" operator="lessThan">
      <formula>$C$4</formula>
    </cfRule>
  </conditionalFormatting>
  <conditionalFormatting sqref="BZ14">
    <cfRule type="cellIs" dxfId="8926" priority="1960" operator="lessThan">
      <formula>$C$4</formula>
    </cfRule>
  </conditionalFormatting>
  <conditionalFormatting sqref="BZ15">
    <cfRule type="cellIs" dxfId="8925" priority="1961" operator="lessThan">
      <formula>$C$4</formula>
    </cfRule>
  </conditionalFormatting>
  <conditionalFormatting sqref="BZ16">
    <cfRule type="cellIs" dxfId="8924" priority="1962" operator="lessThan">
      <formula>$C$4</formula>
    </cfRule>
  </conditionalFormatting>
  <conditionalFormatting sqref="BZ17">
    <cfRule type="cellIs" dxfId="8923" priority="1963" operator="lessThan">
      <formula>$C$4</formula>
    </cfRule>
  </conditionalFormatting>
  <conditionalFormatting sqref="BZ18">
    <cfRule type="cellIs" dxfId="8922" priority="1964" operator="lessThan">
      <formula>$C$4</formula>
    </cfRule>
  </conditionalFormatting>
  <conditionalFormatting sqref="BZ19">
    <cfRule type="cellIs" dxfId="8921" priority="1965" operator="lessThan">
      <formula>$C$4</formula>
    </cfRule>
  </conditionalFormatting>
  <conditionalFormatting sqref="BZ20">
    <cfRule type="cellIs" dxfId="8920" priority="1966" operator="lessThan">
      <formula>$C$4</formula>
    </cfRule>
  </conditionalFormatting>
  <conditionalFormatting sqref="BZ21">
    <cfRule type="cellIs" dxfId="8919" priority="1967" operator="lessThan">
      <formula>$C$4</formula>
    </cfRule>
  </conditionalFormatting>
  <conditionalFormatting sqref="BZ22">
    <cfRule type="cellIs" dxfId="8918" priority="1968" operator="lessThan">
      <formula>$C$4</formula>
    </cfRule>
  </conditionalFormatting>
  <conditionalFormatting sqref="BZ23">
    <cfRule type="cellIs" dxfId="8917" priority="1969" operator="lessThan">
      <formula>$C$4</formula>
    </cfRule>
  </conditionalFormatting>
  <conditionalFormatting sqref="BZ24">
    <cfRule type="cellIs" dxfId="8916" priority="1970" operator="lessThan">
      <formula>$C$4</formula>
    </cfRule>
  </conditionalFormatting>
  <conditionalFormatting sqref="BZ25">
    <cfRule type="cellIs" dxfId="8915" priority="1971" operator="lessThan">
      <formula>$C$4</formula>
    </cfRule>
  </conditionalFormatting>
  <conditionalFormatting sqref="BZ26">
    <cfRule type="cellIs" dxfId="8914" priority="1972" operator="lessThan">
      <formula>$C$4</formula>
    </cfRule>
  </conditionalFormatting>
  <conditionalFormatting sqref="BZ27">
    <cfRule type="cellIs" dxfId="8913" priority="1973" operator="lessThan">
      <formula>$C$4</formula>
    </cfRule>
  </conditionalFormatting>
  <conditionalFormatting sqref="BZ28">
    <cfRule type="cellIs" dxfId="8912" priority="1974" operator="lessThan">
      <formula>$C$4</formula>
    </cfRule>
  </conditionalFormatting>
  <conditionalFormatting sqref="BZ29">
    <cfRule type="cellIs" dxfId="8911" priority="1975" operator="lessThan">
      <formula>$C$4</formula>
    </cfRule>
  </conditionalFormatting>
  <conditionalFormatting sqref="BZ30">
    <cfRule type="cellIs" dxfId="8910" priority="1976" operator="lessThan">
      <formula>$C$4</formula>
    </cfRule>
  </conditionalFormatting>
  <conditionalFormatting sqref="BZ31">
    <cfRule type="cellIs" dxfId="8909" priority="1977" operator="lessThan">
      <formula>$C$4</formula>
    </cfRule>
  </conditionalFormatting>
  <conditionalFormatting sqref="BZ32">
    <cfRule type="cellIs" dxfId="8908" priority="1978" operator="lessThan">
      <formula>$C$4</formula>
    </cfRule>
  </conditionalFormatting>
  <conditionalFormatting sqref="BZ33">
    <cfRule type="cellIs" dxfId="8907" priority="1979" operator="lessThan">
      <formula>$C$4</formula>
    </cfRule>
  </conditionalFormatting>
  <conditionalFormatting sqref="BZ34">
    <cfRule type="cellIs" dxfId="8906" priority="1980" operator="lessThan">
      <formula>$C$4</formula>
    </cfRule>
  </conditionalFormatting>
  <conditionalFormatting sqref="BZ35">
    <cfRule type="cellIs" dxfId="8905" priority="1981" operator="lessThan">
      <formula>$C$4</formula>
    </cfRule>
  </conditionalFormatting>
  <conditionalFormatting sqref="BZ36">
    <cfRule type="cellIs" dxfId="8904" priority="1982" operator="lessThan">
      <formula>$C$4</formula>
    </cfRule>
  </conditionalFormatting>
  <conditionalFormatting sqref="BZ37">
    <cfRule type="cellIs" dxfId="8903" priority="1983" operator="lessThan">
      <formula>$C$4</formula>
    </cfRule>
  </conditionalFormatting>
  <conditionalFormatting sqref="BZ38">
    <cfRule type="cellIs" dxfId="8902" priority="1984" operator="lessThan">
      <formula>$C$4</formula>
    </cfRule>
  </conditionalFormatting>
  <conditionalFormatting sqref="BZ39">
    <cfRule type="cellIs" dxfId="8901" priority="1985" operator="lessThan">
      <formula>$C$4</formula>
    </cfRule>
  </conditionalFormatting>
  <conditionalFormatting sqref="BZ40">
    <cfRule type="cellIs" dxfId="8900" priority="1986" operator="lessThan">
      <formula>$C$4</formula>
    </cfRule>
  </conditionalFormatting>
  <conditionalFormatting sqref="BZ41">
    <cfRule type="cellIs" dxfId="8899" priority="1987" operator="lessThan">
      <formula>$C$4</formula>
    </cfRule>
  </conditionalFormatting>
  <conditionalFormatting sqref="BZ42">
    <cfRule type="cellIs" dxfId="8898" priority="1988" operator="lessThan">
      <formula>$C$4</formula>
    </cfRule>
  </conditionalFormatting>
  <conditionalFormatting sqref="BZ43">
    <cfRule type="cellIs" dxfId="8897" priority="1989" operator="lessThan">
      <formula>$C$4</formula>
    </cfRule>
  </conditionalFormatting>
  <conditionalFormatting sqref="BZ44">
    <cfRule type="cellIs" dxfId="8896" priority="1990" operator="lessThan">
      <formula>$C$4</formula>
    </cfRule>
  </conditionalFormatting>
  <conditionalFormatting sqref="BZ45">
    <cfRule type="cellIs" dxfId="8895" priority="1991" operator="lessThan">
      <formula>$C$4</formula>
    </cfRule>
  </conditionalFormatting>
  <conditionalFormatting sqref="BZ46">
    <cfRule type="cellIs" dxfId="8894" priority="1992" operator="lessThan">
      <formula>$C$4</formula>
    </cfRule>
  </conditionalFormatting>
  <conditionalFormatting sqref="BZ47">
    <cfRule type="cellIs" dxfId="8893" priority="1993" operator="lessThan">
      <formula>$C$4</formula>
    </cfRule>
  </conditionalFormatting>
  <conditionalFormatting sqref="BZ48">
    <cfRule type="cellIs" dxfId="8892" priority="1994" operator="lessThan">
      <formula>$C$4</formula>
    </cfRule>
  </conditionalFormatting>
  <conditionalFormatting sqref="BZ49">
    <cfRule type="cellIs" dxfId="8891" priority="1995" operator="lessThan">
      <formula>$C$4</formula>
    </cfRule>
  </conditionalFormatting>
  <conditionalFormatting sqref="BZ50">
    <cfRule type="cellIs" dxfId="8890" priority="1996" operator="lessThan">
      <formula>$C$4</formula>
    </cfRule>
  </conditionalFormatting>
  <conditionalFormatting sqref="BZ51">
    <cfRule type="cellIs" dxfId="8889" priority="1997" operator="lessThan">
      <formula>$C$4</formula>
    </cfRule>
  </conditionalFormatting>
  <conditionalFormatting sqref="BZ52">
    <cfRule type="cellIs" dxfId="8888" priority="1998" operator="lessThan">
      <formula>$C$4</formula>
    </cfRule>
  </conditionalFormatting>
  <conditionalFormatting sqref="BZ53">
    <cfRule type="cellIs" dxfId="8887" priority="1999" operator="lessThan">
      <formula>$C$4</formula>
    </cfRule>
  </conditionalFormatting>
  <conditionalFormatting sqref="BZ54">
    <cfRule type="cellIs" dxfId="8886" priority="2000" operator="lessThan">
      <formula>$C$4</formula>
    </cfRule>
  </conditionalFormatting>
  <conditionalFormatting sqref="BZ55">
    <cfRule type="cellIs" dxfId="8885" priority="2001" operator="lessThan">
      <formula>$C$4</formula>
    </cfRule>
  </conditionalFormatting>
  <conditionalFormatting sqref="BZ56">
    <cfRule type="cellIs" dxfId="8884" priority="2002" operator="lessThan">
      <formula>$C$4</formula>
    </cfRule>
  </conditionalFormatting>
  <conditionalFormatting sqref="BZ57">
    <cfRule type="cellIs" dxfId="8883" priority="2003" operator="lessThan">
      <formula>$C$4</formula>
    </cfRule>
  </conditionalFormatting>
  <conditionalFormatting sqref="BZ58">
    <cfRule type="cellIs" dxfId="8882" priority="2004" operator="lessThan">
      <formula>$C$4</formula>
    </cfRule>
  </conditionalFormatting>
  <conditionalFormatting sqref="BZ59">
    <cfRule type="cellIs" dxfId="8881" priority="2005" operator="lessThan">
      <formula>$C$4</formula>
    </cfRule>
  </conditionalFormatting>
  <conditionalFormatting sqref="BZ60">
    <cfRule type="cellIs" dxfId="8880" priority="2006" operator="lessThan">
      <formula>$C$4</formula>
    </cfRule>
  </conditionalFormatting>
  <conditionalFormatting sqref="CA11">
    <cfRule type="cellIs" dxfId="8879" priority="2007" operator="lessThan">
      <formula>$C$4</formula>
    </cfRule>
  </conditionalFormatting>
  <conditionalFormatting sqref="CA12">
    <cfRule type="cellIs" dxfId="8878" priority="2008" operator="lessThan">
      <formula>$C$4</formula>
    </cfRule>
  </conditionalFormatting>
  <conditionalFormatting sqref="CA13">
    <cfRule type="cellIs" dxfId="8877" priority="2009" operator="lessThan">
      <formula>$C$4</formula>
    </cfRule>
  </conditionalFormatting>
  <conditionalFormatting sqref="CA14">
    <cfRule type="cellIs" dxfId="8876" priority="2010" operator="lessThan">
      <formula>$C$4</formula>
    </cfRule>
  </conditionalFormatting>
  <conditionalFormatting sqref="CA15">
    <cfRule type="cellIs" dxfId="8875" priority="2011" operator="lessThan">
      <formula>$C$4</formula>
    </cfRule>
  </conditionalFormatting>
  <conditionalFormatting sqref="CA16">
    <cfRule type="cellIs" dxfId="8874" priority="2012" operator="lessThan">
      <formula>$C$4</formula>
    </cfRule>
  </conditionalFormatting>
  <conditionalFormatting sqref="CA17">
    <cfRule type="cellIs" dxfId="8873" priority="2013" operator="lessThan">
      <formula>$C$4</formula>
    </cfRule>
  </conditionalFormatting>
  <conditionalFormatting sqref="CA18">
    <cfRule type="cellIs" dxfId="8872" priority="2014" operator="lessThan">
      <formula>$C$4</formula>
    </cfRule>
  </conditionalFormatting>
  <conditionalFormatting sqref="CA19">
    <cfRule type="cellIs" dxfId="8871" priority="2015" operator="lessThan">
      <formula>$C$4</formula>
    </cfRule>
  </conditionalFormatting>
  <conditionalFormatting sqref="CA20">
    <cfRule type="cellIs" dxfId="8870" priority="2016" operator="lessThan">
      <formula>$C$4</formula>
    </cfRule>
  </conditionalFormatting>
  <conditionalFormatting sqref="CA21">
    <cfRule type="cellIs" dxfId="8869" priority="2017" operator="lessThan">
      <formula>$C$4</formula>
    </cfRule>
  </conditionalFormatting>
  <conditionalFormatting sqref="CA22">
    <cfRule type="cellIs" dxfId="8868" priority="2018" operator="lessThan">
      <formula>$C$4</formula>
    </cfRule>
  </conditionalFormatting>
  <conditionalFormatting sqref="CA23">
    <cfRule type="cellIs" dxfId="8867" priority="2019" operator="lessThan">
      <formula>$C$4</formula>
    </cfRule>
  </conditionalFormatting>
  <conditionalFormatting sqref="CA24">
    <cfRule type="cellIs" dxfId="8866" priority="2020" operator="lessThan">
      <formula>$C$4</formula>
    </cfRule>
  </conditionalFormatting>
  <conditionalFormatting sqref="CA25">
    <cfRule type="cellIs" dxfId="8865" priority="2021" operator="lessThan">
      <formula>$C$4</formula>
    </cfRule>
  </conditionalFormatting>
  <conditionalFormatting sqref="CA26">
    <cfRule type="cellIs" dxfId="8864" priority="2022" operator="lessThan">
      <formula>$C$4</formula>
    </cfRule>
  </conditionalFormatting>
  <conditionalFormatting sqref="CA27">
    <cfRule type="cellIs" dxfId="8863" priority="2023" operator="lessThan">
      <formula>$C$4</formula>
    </cfRule>
  </conditionalFormatting>
  <conditionalFormatting sqref="CA28">
    <cfRule type="cellIs" dxfId="8862" priority="2024" operator="lessThan">
      <formula>$C$4</formula>
    </cfRule>
  </conditionalFormatting>
  <conditionalFormatting sqref="CA29">
    <cfRule type="cellIs" dxfId="8861" priority="2025" operator="lessThan">
      <formula>$C$4</formula>
    </cfRule>
  </conditionalFormatting>
  <conditionalFormatting sqref="CA30">
    <cfRule type="cellIs" dxfId="8860" priority="2026" operator="lessThan">
      <formula>$C$4</formula>
    </cfRule>
  </conditionalFormatting>
  <conditionalFormatting sqref="CA31">
    <cfRule type="cellIs" dxfId="8859" priority="2027" operator="lessThan">
      <formula>$C$4</formula>
    </cfRule>
  </conditionalFormatting>
  <conditionalFormatting sqref="CA32">
    <cfRule type="cellIs" dxfId="8858" priority="2028" operator="lessThan">
      <formula>$C$4</formula>
    </cfRule>
  </conditionalFormatting>
  <conditionalFormatting sqref="CA33">
    <cfRule type="cellIs" dxfId="8857" priority="2029" operator="lessThan">
      <formula>$C$4</formula>
    </cfRule>
  </conditionalFormatting>
  <conditionalFormatting sqref="CA34">
    <cfRule type="cellIs" dxfId="8856" priority="2030" operator="lessThan">
      <formula>$C$4</formula>
    </cfRule>
  </conditionalFormatting>
  <conditionalFormatting sqref="CA35">
    <cfRule type="cellIs" dxfId="8855" priority="2031" operator="lessThan">
      <formula>$C$4</formula>
    </cfRule>
  </conditionalFormatting>
  <conditionalFormatting sqref="CA36">
    <cfRule type="cellIs" dxfId="8854" priority="2032" operator="lessThan">
      <formula>$C$4</formula>
    </cfRule>
  </conditionalFormatting>
  <conditionalFormatting sqref="CA37">
    <cfRule type="cellIs" dxfId="8853" priority="2033" operator="lessThan">
      <formula>$C$4</formula>
    </cfRule>
  </conditionalFormatting>
  <conditionalFormatting sqref="CA38">
    <cfRule type="cellIs" dxfId="8852" priority="2034" operator="lessThan">
      <formula>$C$4</formula>
    </cfRule>
  </conditionalFormatting>
  <conditionalFormatting sqref="CA39">
    <cfRule type="cellIs" dxfId="8851" priority="2035" operator="lessThan">
      <formula>$C$4</formula>
    </cfRule>
  </conditionalFormatting>
  <conditionalFormatting sqref="CA40">
    <cfRule type="cellIs" dxfId="8850" priority="2036" operator="lessThan">
      <formula>$C$4</formula>
    </cfRule>
  </conditionalFormatting>
  <conditionalFormatting sqref="CA41">
    <cfRule type="cellIs" dxfId="8849" priority="2037" operator="lessThan">
      <formula>$C$4</formula>
    </cfRule>
  </conditionalFormatting>
  <conditionalFormatting sqref="CA42">
    <cfRule type="cellIs" dxfId="8848" priority="2038" operator="lessThan">
      <formula>$C$4</formula>
    </cfRule>
  </conditionalFormatting>
  <conditionalFormatting sqref="CA43">
    <cfRule type="cellIs" dxfId="8847" priority="2039" operator="lessThan">
      <formula>$C$4</formula>
    </cfRule>
  </conditionalFormatting>
  <conditionalFormatting sqref="CA44">
    <cfRule type="cellIs" dxfId="8846" priority="2040" operator="lessThan">
      <formula>$C$4</formula>
    </cfRule>
  </conditionalFormatting>
  <conditionalFormatting sqref="CA45">
    <cfRule type="cellIs" dxfId="8845" priority="2041" operator="lessThan">
      <formula>$C$4</formula>
    </cfRule>
  </conditionalFormatting>
  <conditionalFormatting sqref="CA46">
    <cfRule type="cellIs" dxfId="8844" priority="2042" operator="lessThan">
      <formula>$C$4</formula>
    </cfRule>
  </conditionalFormatting>
  <conditionalFormatting sqref="CA47">
    <cfRule type="cellIs" dxfId="8843" priority="2043" operator="lessThan">
      <formula>$C$4</formula>
    </cfRule>
  </conditionalFormatting>
  <conditionalFormatting sqref="CA48">
    <cfRule type="cellIs" dxfId="8842" priority="2044" operator="lessThan">
      <formula>$C$4</formula>
    </cfRule>
  </conditionalFormatting>
  <conditionalFormatting sqref="CA49">
    <cfRule type="cellIs" dxfId="8841" priority="2045" operator="lessThan">
      <formula>$C$4</formula>
    </cfRule>
  </conditionalFormatting>
  <conditionalFormatting sqref="CA50">
    <cfRule type="cellIs" dxfId="8840" priority="2046" operator="lessThan">
      <formula>$C$4</formula>
    </cfRule>
  </conditionalFormatting>
  <conditionalFormatting sqref="CA51">
    <cfRule type="cellIs" dxfId="8839" priority="2047" operator="lessThan">
      <formula>$C$4</formula>
    </cfRule>
  </conditionalFormatting>
  <conditionalFormatting sqref="CA52">
    <cfRule type="cellIs" dxfId="8838" priority="2048" operator="lessThan">
      <formula>$C$4</formula>
    </cfRule>
  </conditionalFormatting>
  <conditionalFormatting sqref="CA53">
    <cfRule type="cellIs" dxfId="8837" priority="2049" operator="lessThan">
      <formula>$C$4</formula>
    </cfRule>
  </conditionalFormatting>
  <conditionalFormatting sqref="CA54">
    <cfRule type="cellIs" dxfId="8836" priority="2050" operator="lessThan">
      <formula>$C$4</formula>
    </cfRule>
  </conditionalFormatting>
  <conditionalFormatting sqref="CA55">
    <cfRule type="cellIs" dxfId="8835" priority="2051" operator="lessThan">
      <formula>$C$4</formula>
    </cfRule>
  </conditionalFormatting>
  <conditionalFormatting sqref="CA56">
    <cfRule type="cellIs" dxfId="8834" priority="2052" operator="lessThan">
      <formula>$C$4</formula>
    </cfRule>
  </conditionalFormatting>
  <conditionalFormatting sqref="CA57">
    <cfRule type="cellIs" dxfId="8833" priority="2053" operator="lessThan">
      <formula>$C$4</formula>
    </cfRule>
  </conditionalFormatting>
  <conditionalFormatting sqref="CA58">
    <cfRule type="cellIs" dxfId="8832" priority="2054" operator="lessThan">
      <formula>$C$4</formula>
    </cfRule>
  </conditionalFormatting>
  <conditionalFormatting sqref="CA59">
    <cfRule type="cellIs" dxfId="8831" priority="2055" operator="lessThan">
      <formula>$C$4</formula>
    </cfRule>
  </conditionalFormatting>
  <conditionalFormatting sqref="CA60">
    <cfRule type="cellIs" dxfId="8830" priority="2056" operator="lessThan">
      <formula>$C$4</formula>
    </cfRule>
  </conditionalFormatting>
  <conditionalFormatting sqref="CB11">
    <cfRule type="cellIs" dxfId="8829" priority="2057" operator="lessThan">
      <formula>$C$4</formula>
    </cfRule>
  </conditionalFormatting>
  <conditionalFormatting sqref="CB12">
    <cfRule type="cellIs" dxfId="8828" priority="2058" operator="lessThan">
      <formula>$C$4</formula>
    </cfRule>
  </conditionalFormatting>
  <conditionalFormatting sqref="CB13">
    <cfRule type="cellIs" dxfId="8827" priority="2059" operator="lessThan">
      <formula>$C$4</formula>
    </cfRule>
  </conditionalFormatting>
  <conditionalFormatting sqref="CB14">
    <cfRule type="cellIs" dxfId="8826" priority="2060" operator="lessThan">
      <formula>$C$4</formula>
    </cfRule>
  </conditionalFormatting>
  <conditionalFormatting sqref="CB15">
    <cfRule type="cellIs" dxfId="8825" priority="2061" operator="lessThan">
      <formula>$C$4</formula>
    </cfRule>
  </conditionalFormatting>
  <conditionalFormatting sqref="CB16">
    <cfRule type="cellIs" dxfId="8824" priority="2062" operator="lessThan">
      <formula>$C$4</formula>
    </cfRule>
  </conditionalFormatting>
  <conditionalFormatting sqref="CB17">
    <cfRule type="cellIs" dxfId="8823" priority="2063" operator="lessThan">
      <formula>$C$4</formula>
    </cfRule>
  </conditionalFormatting>
  <conditionalFormatting sqref="CB18">
    <cfRule type="cellIs" dxfId="8822" priority="2064" operator="lessThan">
      <formula>$C$4</formula>
    </cfRule>
  </conditionalFormatting>
  <conditionalFormatting sqref="CB19">
    <cfRule type="cellIs" dxfId="8821" priority="2065" operator="lessThan">
      <formula>$C$4</formula>
    </cfRule>
  </conditionalFormatting>
  <conditionalFormatting sqref="CB20">
    <cfRule type="cellIs" dxfId="8820" priority="2066" operator="lessThan">
      <formula>$C$4</formula>
    </cfRule>
  </conditionalFormatting>
  <conditionalFormatting sqref="CB21">
    <cfRule type="cellIs" dxfId="8819" priority="2067" operator="lessThan">
      <formula>$C$4</formula>
    </cfRule>
  </conditionalFormatting>
  <conditionalFormatting sqref="CB22">
    <cfRule type="cellIs" dxfId="8818" priority="2068" operator="lessThan">
      <formula>$C$4</formula>
    </cfRule>
  </conditionalFormatting>
  <conditionalFormatting sqref="CB23">
    <cfRule type="cellIs" dxfId="8817" priority="2069" operator="lessThan">
      <formula>$C$4</formula>
    </cfRule>
  </conditionalFormatting>
  <conditionalFormatting sqref="CB24">
    <cfRule type="cellIs" dxfId="8816" priority="2070" operator="lessThan">
      <formula>$C$4</formula>
    </cfRule>
  </conditionalFormatting>
  <conditionalFormatting sqref="CB25">
    <cfRule type="cellIs" dxfId="8815" priority="2071" operator="lessThan">
      <formula>$C$4</formula>
    </cfRule>
  </conditionalFormatting>
  <conditionalFormatting sqref="CB26">
    <cfRule type="cellIs" dxfId="8814" priority="2072" operator="lessThan">
      <formula>$C$4</formula>
    </cfRule>
  </conditionalFormatting>
  <conditionalFormatting sqref="CB27">
    <cfRule type="cellIs" dxfId="8813" priority="2073" operator="lessThan">
      <formula>$C$4</formula>
    </cfRule>
  </conditionalFormatting>
  <conditionalFormatting sqref="CB28">
    <cfRule type="cellIs" dxfId="8812" priority="2074" operator="lessThan">
      <formula>$C$4</formula>
    </cfRule>
  </conditionalFormatting>
  <conditionalFormatting sqref="CB29">
    <cfRule type="cellIs" dxfId="8811" priority="2075" operator="lessThan">
      <formula>$C$4</formula>
    </cfRule>
  </conditionalFormatting>
  <conditionalFormatting sqref="CB30">
    <cfRule type="cellIs" dxfId="8810" priority="2076" operator="lessThan">
      <formula>$C$4</formula>
    </cfRule>
  </conditionalFormatting>
  <conditionalFormatting sqref="CB31">
    <cfRule type="cellIs" dxfId="8809" priority="2077" operator="lessThan">
      <formula>$C$4</formula>
    </cfRule>
  </conditionalFormatting>
  <conditionalFormatting sqref="CB32">
    <cfRule type="cellIs" dxfId="8808" priority="2078" operator="lessThan">
      <formula>$C$4</formula>
    </cfRule>
  </conditionalFormatting>
  <conditionalFormatting sqref="CB33">
    <cfRule type="cellIs" dxfId="8807" priority="2079" operator="lessThan">
      <formula>$C$4</formula>
    </cfRule>
  </conditionalFormatting>
  <conditionalFormatting sqref="CB34">
    <cfRule type="cellIs" dxfId="8806" priority="2080" operator="lessThan">
      <formula>$C$4</formula>
    </cfRule>
  </conditionalFormatting>
  <conditionalFormatting sqref="CB35">
    <cfRule type="cellIs" dxfId="8805" priority="2081" operator="lessThan">
      <formula>$C$4</formula>
    </cfRule>
  </conditionalFormatting>
  <conditionalFormatting sqref="CB36">
    <cfRule type="cellIs" dxfId="8804" priority="2082" operator="lessThan">
      <formula>$C$4</formula>
    </cfRule>
  </conditionalFormatting>
  <conditionalFormatting sqref="CB37">
    <cfRule type="cellIs" dxfId="8803" priority="2083" operator="lessThan">
      <formula>$C$4</formula>
    </cfRule>
  </conditionalFormatting>
  <conditionalFormatting sqref="CB38">
    <cfRule type="cellIs" dxfId="8802" priority="2084" operator="lessThan">
      <formula>$C$4</formula>
    </cfRule>
  </conditionalFormatting>
  <conditionalFormatting sqref="CB39">
    <cfRule type="cellIs" dxfId="8801" priority="2085" operator="lessThan">
      <formula>$C$4</formula>
    </cfRule>
  </conditionalFormatting>
  <conditionalFormatting sqref="CB40">
    <cfRule type="cellIs" dxfId="8800" priority="2086" operator="lessThan">
      <formula>$C$4</formula>
    </cfRule>
  </conditionalFormatting>
  <conditionalFormatting sqref="CB41">
    <cfRule type="cellIs" dxfId="8799" priority="2087" operator="lessThan">
      <formula>$C$4</formula>
    </cfRule>
  </conditionalFormatting>
  <conditionalFormatting sqref="CB42">
    <cfRule type="cellIs" dxfId="8798" priority="2088" operator="lessThan">
      <formula>$C$4</formula>
    </cfRule>
  </conditionalFormatting>
  <conditionalFormatting sqref="CB43">
    <cfRule type="cellIs" dxfId="8797" priority="2089" operator="lessThan">
      <formula>$C$4</formula>
    </cfRule>
  </conditionalFormatting>
  <conditionalFormatting sqref="CB44">
    <cfRule type="cellIs" dxfId="8796" priority="2090" operator="lessThan">
      <formula>$C$4</formula>
    </cfRule>
  </conditionalFormatting>
  <conditionalFormatting sqref="CB45">
    <cfRule type="cellIs" dxfId="8795" priority="2091" operator="lessThan">
      <formula>$C$4</formula>
    </cfRule>
  </conditionalFormatting>
  <conditionalFormatting sqref="CB46">
    <cfRule type="cellIs" dxfId="8794" priority="2092" operator="lessThan">
      <formula>$C$4</formula>
    </cfRule>
  </conditionalFormatting>
  <conditionalFormatting sqref="CB47">
    <cfRule type="cellIs" dxfId="8793" priority="2093" operator="lessThan">
      <formula>$C$4</formula>
    </cfRule>
  </conditionalFormatting>
  <conditionalFormatting sqref="CB48">
    <cfRule type="cellIs" dxfId="8792" priority="2094" operator="lessThan">
      <formula>$C$4</formula>
    </cfRule>
  </conditionalFormatting>
  <conditionalFormatting sqref="CB49">
    <cfRule type="cellIs" dxfId="8791" priority="2095" operator="lessThan">
      <formula>$C$4</formula>
    </cfRule>
  </conditionalFormatting>
  <conditionalFormatting sqref="CB50">
    <cfRule type="cellIs" dxfId="8790" priority="2096" operator="lessThan">
      <formula>$C$4</formula>
    </cfRule>
  </conditionalFormatting>
  <conditionalFormatting sqref="CB51">
    <cfRule type="cellIs" dxfId="8789" priority="2097" operator="lessThan">
      <formula>$C$4</formula>
    </cfRule>
  </conditionalFormatting>
  <conditionalFormatting sqref="CB52">
    <cfRule type="cellIs" dxfId="8788" priority="2098" operator="lessThan">
      <formula>$C$4</formula>
    </cfRule>
  </conditionalFormatting>
  <conditionalFormatting sqref="CB53">
    <cfRule type="cellIs" dxfId="8787" priority="2099" operator="lessThan">
      <formula>$C$4</formula>
    </cfRule>
  </conditionalFormatting>
  <conditionalFormatting sqref="CB54">
    <cfRule type="cellIs" dxfId="8786" priority="2100" operator="lessThan">
      <formula>$C$4</formula>
    </cfRule>
  </conditionalFormatting>
  <conditionalFormatting sqref="CB55">
    <cfRule type="cellIs" dxfId="8785" priority="2101" operator="lessThan">
      <formula>$C$4</formula>
    </cfRule>
  </conditionalFormatting>
  <conditionalFormatting sqref="CB56">
    <cfRule type="cellIs" dxfId="8784" priority="2102" operator="lessThan">
      <formula>$C$4</formula>
    </cfRule>
  </conditionalFormatting>
  <conditionalFormatting sqref="CB57">
    <cfRule type="cellIs" dxfId="8783" priority="2103" operator="lessThan">
      <formula>$C$4</formula>
    </cfRule>
  </conditionalFormatting>
  <conditionalFormatting sqref="CB58">
    <cfRule type="cellIs" dxfId="8782" priority="2104" operator="lessThan">
      <formula>$C$4</formula>
    </cfRule>
  </conditionalFormatting>
  <conditionalFormatting sqref="CB59">
    <cfRule type="cellIs" dxfId="8781" priority="2105" operator="lessThan">
      <formula>$C$4</formula>
    </cfRule>
  </conditionalFormatting>
  <conditionalFormatting sqref="CB60">
    <cfRule type="cellIs" dxfId="8780" priority="2106" operator="lessThan">
      <formula>$C$4</formula>
    </cfRule>
  </conditionalFormatting>
  <conditionalFormatting sqref="CC11">
    <cfRule type="cellIs" dxfId="8779" priority="2107" operator="lessThan">
      <formula>$C$4</formula>
    </cfRule>
  </conditionalFormatting>
  <conditionalFormatting sqref="CC12">
    <cfRule type="cellIs" dxfId="8778" priority="2108" operator="lessThan">
      <formula>$C$4</formula>
    </cfRule>
  </conditionalFormatting>
  <conditionalFormatting sqref="CC13">
    <cfRule type="cellIs" dxfId="8777" priority="2109" operator="lessThan">
      <formula>$C$4</formula>
    </cfRule>
  </conditionalFormatting>
  <conditionalFormatting sqref="CC14">
    <cfRule type="cellIs" dxfId="8776" priority="2110" operator="lessThan">
      <formula>$C$4</formula>
    </cfRule>
  </conditionalFormatting>
  <conditionalFormatting sqref="CC15">
    <cfRule type="cellIs" dxfId="8775" priority="2111" operator="lessThan">
      <formula>$C$4</formula>
    </cfRule>
  </conditionalFormatting>
  <conditionalFormatting sqref="CC16">
    <cfRule type="cellIs" dxfId="8774" priority="2112" operator="lessThan">
      <formula>$C$4</formula>
    </cfRule>
  </conditionalFormatting>
  <conditionalFormatting sqref="CC17">
    <cfRule type="cellIs" dxfId="8773" priority="2113" operator="lessThan">
      <formula>$C$4</formula>
    </cfRule>
  </conditionalFormatting>
  <conditionalFormatting sqref="CC18">
    <cfRule type="cellIs" dxfId="8772" priority="2114" operator="lessThan">
      <formula>$C$4</formula>
    </cfRule>
  </conditionalFormatting>
  <conditionalFormatting sqref="CC19">
    <cfRule type="cellIs" dxfId="8771" priority="2115" operator="lessThan">
      <formula>$C$4</formula>
    </cfRule>
  </conditionalFormatting>
  <conditionalFormatting sqref="CC20">
    <cfRule type="cellIs" dxfId="8770" priority="2116" operator="lessThan">
      <formula>$C$4</formula>
    </cfRule>
  </conditionalFormatting>
  <conditionalFormatting sqref="CC21">
    <cfRule type="cellIs" dxfId="8769" priority="2117" operator="lessThan">
      <formula>$C$4</formula>
    </cfRule>
  </conditionalFormatting>
  <conditionalFormatting sqref="CC22">
    <cfRule type="cellIs" dxfId="8768" priority="2118" operator="lessThan">
      <formula>$C$4</formula>
    </cfRule>
  </conditionalFormatting>
  <conditionalFormatting sqref="CC23">
    <cfRule type="cellIs" dxfId="8767" priority="2119" operator="lessThan">
      <formula>$C$4</formula>
    </cfRule>
  </conditionalFormatting>
  <conditionalFormatting sqref="CC24">
    <cfRule type="cellIs" dxfId="8766" priority="2120" operator="lessThan">
      <formula>$C$4</formula>
    </cfRule>
  </conditionalFormatting>
  <conditionalFormatting sqref="CC25">
    <cfRule type="cellIs" dxfId="8765" priority="2121" operator="lessThan">
      <formula>$C$4</formula>
    </cfRule>
  </conditionalFormatting>
  <conditionalFormatting sqref="CC26">
    <cfRule type="cellIs" dxfId="8764" priority="2122" operator="lessThan">
      <formula>$C$4</formula>
    </cfRule>
  </conditionalFormatting>
  <conditionalFormatting sqref="CC27">
    <cfRule type="cellIs" dxfId="8763" priority="2123" operator="lessThan">
      <formula>$C$4</formula>
    </cfRule>
  </conditionalFormatting>
  <conditionalFormatting sqref="CC28">
    <cfRule type="cellIs" dxfId="8762" priority="2124" operator="lessThan">
      <formula>$C$4</formula>
    </cfRule>
  </conditionalFormatting>
  <conditionalFormatting sqref="CC29">
    <cfRule type="cellIs" dxfId="8761" priority="2125" operator="lessThan">
      <formula>$C$4</formula>
    </cfRule>
  </conditionalFormatting>
  <conditionalFormatting sqref="CC30">
    <cfRule type="cellIs" dxfId="8760" priority="2126" operator="lessThan">
      <formula>$C$4</formula>
    </cfRule>
  </conditionalFormatting>
  <conditionalFormatting sqref="CC31">
    <cfRule type="cellIs" dxfId="8759" priority="2127" operator="lessThan">
      <formula>$C$4</formula>
    </cfRule>
  </conditionalFormatting>
  <conditionalFormatting sqref="CC32">
    <cfRule type="cellIs" dxfId="8758" priority="2128" operator="lessThan">
      <formula>$C$4</formula>
    </cfRule>
  </conditionalFormatting>
  <conditionalFormatting sqref="CC33">
    <cfRule type="cellIs" dxfId="8757" priority="2129" operator="lessThan">
      <formula>$C$4</formula>
    </cfRule>
  </conditionalFormatting>
  <conditionalFormatting sqref="CC34">
    <cfRule type="cellIs" dxfId="8756" priority="2130" operator="lessThan">
      <formula>$C$4</formula>
    </cfRule>
  </conditionalFormatting>
  <conditionalFormatting sqref="CC35">
    <cfRule type="cellIs" dxfId="8755" priority="2131" operator="lessThan">
      <formula>$C$4</formula>
    </cfRule>
  </conditionalFormatting>
  <conditionalFormatting sqref="CC36">
    <cfRule type="cellIs" dxfId="8754" priority="2132" operator="lessThan">
      <formula>$C$4</formula>
    </cfRule>
  </conditionalFormatting>
  <conditionalFormatting sqref="CC37">
    <cfRule type="cellIs" dxfId="8753" priority="2133" operator="lessThan">
      <formula>$C$4</formula>
    </cfRule>
  </conditionalFormatting>
  <conditionalFormatting sqref="CC38">
    <cfRule type="cellIs" dxfId="8752" priority="2134" operator="lessThan">
      <formula>$C$4</formula>
    </cfRule>
  </conditionalFormatting>
  <conditionalFormatting sqref="CC39">
    <cfRule type="cellIs" dxfId="8751" priority="2135" operator="lessThan">
      <formula>$C$4</formula>
    </cfRule>
  </conditionalFormatting>
  <conditionalFormatting sqref="CC40">
    <cfRule type="cellIs" dxfId="8750" priority="2136" operator="lessThan">
      <formula>$C$4</formula>
    </cfRule>
  </conditionalFormatting>
  <conditionalFormatting sqref="CC41">
    <cfRule type="cellIs" dxfId="8749" priority="2137" operator="lessThan">
      <formula>$C$4</formula>
    </cfRule>
  </conditionalFormatting>
  <conditionalFormatting sqref="CC42">
    <cfRule type="cellIs" dxfId="8748" priority="2138" operator="lessThan">
      <formula>$C$4</formula>
    </cfRule>
  </conditionalFormatting>
  <conditionalFormatting sqref="CC43">
    <cfRule type="cellIs" dxfId="8747" priority="2139" operator="lessThan">
      <formula>$C$4</formula>
    </cfRule>
  </conditionalFormatting>
  <conditionalFormatting sqref="CC44">
    <cfRule type="cellIs" dxfId="8746" priority="2140" operator="lessThan">
      <formula>$C$4</formula>
    </cfRule>
  </conditionalFormatting>
  <conditionalFormatting sqref="CC45">
    <cfRule type="cellIs" dxfId="8745" priority="2141" operator="lessThan">
      <formula>$C$4</formula>
    </cfRule>
  </conditionalFormatting>
  <conditionalFormatting sqref="CC46">
    <cfRule type="cellIs" dxfId="8744" priority="2142" operator="lessThan">
      <formula>$C$4</formula>
    </cfRule>
  </conditionalFormatting>
  <conditionalFormatting sqref="CC47">
    <cfRule type="cellIs" dxfId="8743" priority="2143" operator="lessThan">
      <formula>$C$4</formula>
    </cfRule>
  </conditionalFormatting>
  <conditionalFormatting sqref="CC48">
    <cfRule type="cellIs" dxfId="8742" priority="2144" operator="lessThan">
      <formula>$C$4</formula>
    </cfRule>
  </conditionalFormatting>
  <conditionalFormatting sqref="CC49">
    <cfRule type="cellIs" dxfId="8741" priority="2145" operator="lessThan">
      <formula>$C$4</formula>
    </cfRule>
  </conditionalFormatting>
  <conditionalFormatting sqref="CC50">
    <cfRule type="cellIs" dxfId="8740" priority="2146" operator="lessThan">
      <formula>$C$4</formula>
    </cfRule>
  </conditionalFormatting>
  <conditionalFormatting sqref="CC51">
    <cfRule type="cellIs" dxfId="8739" priority="2147" operator="lessThan">
      <formula>$C$4</formula>
    </cfRule>
  </conditionalFormatting>
  <conditionalFormatting sqref="CC52">
    <cfRule type="cellIs" dxfId="8738" priority="2148" operator="lessThan">
      <formula>$C$4</formula>
    </cfRule>
  </conditionalFormatting>
  <conditionalFormatting sqref="CC53">
    <cfRule type="cellIs" dxfId="8737" priority="2149" operator="lessThan">
      <formula>$C$4</formula>
    </cfRule>
  </conditionalFormatting>
  <conditionalFormatting sqref="CC54">
    <cfRule type="cellIs" dxfId="8736" priority="2150" operator="lessThan">
      <formula>$C$4</formula>
    </cfRule>
  </conditionalFormatting>
  <conditionalFormatting sqref="CC55">
    <cfRule type="cellIs" dxfId="8735" priority="2151" operator="lessThan">
      <formula>$C$4</formula>
    </cfRule>
  </conditionalFormatting>
  <conditionalFormatting sqref="CC56">
    <cfRule type="cellIs" dxfId="8734" priority="2152" operator="lessThan">
      <formula>$C$4</formula>
    </cfRule>
  </conditionalFormatting>
  <conditionalFormatting sqref="CC57">
    <cfRule type="cellIs" dxfId="8733" priority="2153" operator="lessThan">
      <formula>$C$4</formula>
    </cfRule>
  </conditionalFormatting>
  <conditionalFormatting sqref="CC58">
    <cfRule type="cellIs" dxfId="8732" priority="2154" operator="lessThan">
      <formula>$C$4</formula>
    </cfRule>
  </conditionalFormatting>
  <conditionalFormatting sqref="CC59">
    <cfRule type="cellIs" dxfId="8731" priority="2155" operator="lessThan">
      <formula>$C$4</formula>
    </cfRule>
  </conditionalFormatting>
  <conditionalFormatting sqref="CC60">
    <cfRule type="cellIs" dxfId="8730" priority="2156" operator="lessThan">
      <formula>$C$4</formula>
    </cfRule>
  </conditionalFormatting>
  <conditionalFormatting sqref="CD11">
    <cfRule type="cellIs" dxfId="8729" priority="2157" operator="lessThan">
      <formula>$C$4</formula>
    </cfRule>
  </conditionalFormatting>
  <conditionalFormatting sqref="CD12">
    <cfRule type="cellIs" dxfId="8728" priority="2158" operator="lessThan">
      <formula>$C$4</formula>
    </cfRule>
  </conditionalFormatting>
  <conditionalFormatting sqref="CD13">
    <cfRule type="cellIs" dxfId="8727" priority="2159" operator="lessThan">
      <formula>$C$4</formula>
    </cfRule>
  </conditionalFormatting>
  <conditionalFormatting sqref="CD14">
    <cfRule type="cellIs" dxfId="8726" priority="2160" operator="lessThan">
      <formula>$C$4</formula>
    </cfRule>
  </conditionalFormatting>
  <conditionalFormatting sqref="CD15">
    <cfRule type="cellIs" dxfId="8725" priority="2161" operator="lessThan">
      <formula>$C$4</formula>
    </cfRule>
  </conditionalFormatting>
  <conditionalFormatting sqref="CD16">
    <cfRule type="cellIs" dxfId="8724" priority="2162" operator="lessThan">
      <formula>$C$4</formula>
    </cfRule>
  </conditionalFormatting>
  <conditionalFormatting sqref="CD17">
    <cfRule type="cellIs" dxfId="8723" priority="2163" operator="lessThan">
      <formula>$C$4</formula>
    </cfRule>
  </conditionalFormatting>
  <conditionalFormatting sqref="CD18">
    <cfRule type="cellIs" dxfId="8722" priority="2164" operator="lessThan">
      <formula>$C$4</formula>
    </cfRule>
  </conditionalFormatting>
  <conditionalFormatting sqref="CD19">
    <cfRule type="cellIs" dxfId="8721" priority="2165" operator="lessThan">
      <formula>$C$4</formula>
    </cfRule>
  </conditionalFormatting>
  <conditionalFormatting sqref="CD20">
    <cfRule type="cellIs" dxfId="8720" priority="2166" operator="lessThan">
      <formula>$C$4</formula>
    </cfRule>
  </conditionalFormatting>
  <conditionalFormatting sqref="CD21">
    <cfRule type="cellIs" dxfId="8719" priority="2167" operator="lessThan">
      <formula>$C$4</formula>
    </cfRule>
  </conditionalFormatting>
  <conditionalFormatting sqref="CD22">
    <cfRule type="cellIs" dxfId="8718" priority="2168" operator="lessThan">
      <formula>$C$4</formula>
    </cfRule>
  </conditionalFormatting>
  <conditionalFormatting sqref="CD23">
    <cfRule type="cellIs" dxfId="8717" priority="2169" operator="lessThan">
      <formula>$C$4</formula>
    </cfRule>
  </conditionalFormatting>
  <conditionalFormatting sqref="CD24">
    <cfRule type="cellIs" dxfId="8716" priority="2170" operator="lessThan">
      <formula>$C$4</formula>
    </cfRule>
  </conditionalFormatting>
  <conditionalFormatting sqref="CD25">
    <cfRule type="cellIs" dxfId="8715" priority="2171" operator="lessThan">
      <formula>$C$4</formula>
    </cfRule>
  </conditionalFormatting>
  <conditionalFormatting sqref="CD26">
    <cfRule type="cellIs" dxfId="8714" priority="2172" operator="lessThan">
      <formula>$C$4</formula>
    </cfRule>
  </conditionalFormatting>
  <conditionalFormatting sqref="CD27">
    <cfRule type="cellIs" dxfId="8713" priority="2173" operator="lessThan">
      <formula>$C$4</formula>
    </cfRule>
  </conditionalFormatting>
  <conditionalFormatting sqref="CD28">
    <cfRule type="cellIs" dxfId="8712" priority="2174" operator="lessThan">
      <formula>$C$4</formula>
    </cfRule>
  </conditionalFormatting>
  <conditionalFormatting sqref="CD29">
    <cfRule type="cellIs" dxfId="8711" priority="2175" operator="lessThan">
      <formula>$C$4</formula>
    </cfRule>
  </conditionalFormatting>
  <conditionalFormatting sqref="CD30">
    <cfRule type="cellIs" dxfId="8710" priority="2176" operator="lessThan">
      <formula>$C$4</formula>
    </cfRule>
  </conditionalFormatting>
  <conditionalFormatting sqref="CD31">
    <cfRule type="cellIs" dxfId="8709" priority="2177" operator="lessThan">
      <formula>$C$4</formula>
    </cfRule>
  </conditionalFormatting>
  <conditionalFormatting sqref="CD32">
    <cfRule type="cellIs" dxfId="8708" priority="2178" operator="lessThan">
      <formula>$C$4</formula>
    </cfRule>
  </conditionalFormatting>
  <conditionalFormatting sqref="CD33">
    <cfRule type="cellIs" dxfId="8707" priority="2179" operator="lessThan">
      <formula>$C$4</formula>
    </cfRule>
  </conditionalFormatting>
  <conditionalFormatting sqref="CD34">
    <cfRule type="cellIs" dxfId="8706" priority="2180" operator="lessThan">
      <formula>$C$4</formula>
    </cfRule>
  </conditionalFormatting>
  <conditionalFormatting sqref="CD35">
    <cfRule type="cellIs" dxfId="8705" priority="2181" operator="lessThan">
      <formula>$C$4</formula>
    </cfRule>
  </conditionalFormatting>
  <conditionalFormatting sqref="CD36">
    <cfRule type="cellIs" dxfId="8704" priority="2182" operator="lessThan">
      <formula>$C$4</formula>
    </cfRule>
  </conditionalFormatting>
  <conditionalFormatting sqref="CD37">
    <cfRule type="cellIs" dxfId="8703" priority="2183" operator="lessThan">
      <formula>$C$4</formula>
    </cfRule>
  </conditionalFormatting>
  <conditionalFormatting sqref="CD38">
    <cfRule type="cellIs" dxfId="8702" priority="2184" operator="lessThan">
      <formula>$C$4</formula>
    </cfRule>
  </conditionalFormatting>
  <conditionalFormatting sqref="CD39">
    <cfRule type="cellIs" dxfId="8701" priority="2185" operator="lessThan">
      <formula>$C$4</formula>
    </cfRule>
  </conditionalFormatting>
  <conditionalFormatting sqref="CD40">
    <cfRule type="cellIs" dxfId="8700" priority="2186" operator="lessThan">
      <formula>$C$4</formula>
    </cfRule>
  </conditionalFormatting>
  <conditionalFormatting sqref="CD41">
    <cfRule type="cellIs" dxfId="8699" priority="2187" operator="lessThan">
      <formula>$C$4</formula>
    </cfRule>
  </conditionalFormatting>
  <conditionalFormatting sqref="CD42">
    <cfRule type="cellIs" dxfId="8698" priority="2188" operator="lessThan">
      <formula>$C$4</formula>
    </cfRule>
  </conditionalFormatting>
  <conditionalFormatting sqref="CD43">
    <cfRule type="cellIs" dxfId="8697" priority="2189" operator="lessThan">
      <formula>$C$4</formula>
    </cfRule>
  </conditionalFormatting>
  <conditionalFormatting sqref="CD44">
    <cfRule type="cellIs" dxfId="8696" priority="2190" operator="lessThan">
      <formula>$C$4</formula>
    </cfRule>
  </conditionalFormatting>
  <conditionalFormatting sqref="CD45">
    <cfRule type="cellIs" dxfId="8695" priority="2191" operator="lessThan">
      <formula>$C$4</formula>
    </cfRule>
  </conditionalFormatting>
  <conditionalFormatting sqref="CD46">
    <cfRule type="cellIs" dxfId="8694" priority="2192" operator="lessThan">
      <formula>$C$4</formula>
    </cfRule>
  </conditionalFormatting>
  <conditionalFormatting sqref="CD47">
    <cfRule type="cellIs" dxfId="8693" priority="2193" operator="lessThan">
      <formula>$C$4</formula>
    </cfRule>
  </conditionalFormatting>
  <conditionalFormatting sqref="CD48">
    <cfRule type="cellIs" dxfId="8692" priority="2194" operator="lessThan">
      <formula>$C$4</formula>
    </cfRule>
  </conditionalFormatting>
  <conditionalFormatting sqref="CD49">
    <cfRule type="cellIs" dxfId="8691" priority="2195" operator="lessThan">
      <formula>$C$4</formula>
    </cfRule>
  </conditionalFormatting>
  <conditionalFormatting sqref="CD50">
    <cfRule type="cellIs" dxfId="8690" priority="2196" operator="lessThan">
      <formula>$C$4</formula>
    </cfRule>
  </conditionalFormatting>
  <conditionalFormatting sqref="CD51">
    <cfRule type="cellIs" dxfId="8689" priority="2197" operator="lessThan">
      <formula>$C$4</formula>
    </cfRule>
  </conditionalFormatting>
  <conditionalFormatting sqref="CD52">
    <cfRule type="cellIs" dxfId="8688" priority="2198" operator="lessThan">
      <formula>$C$4</formula>
    </cfRule>
  </conditionalFormatting>
  <conditionalFormatting sqref="CD53">
    <cfRule type="cellIs" dxfId="8687" priority="2199" operator="lessThan">
      <formula>$C$4</formula>
    </cfRule>
  </conditionalFormatting>
  <conditionalFormatting sqref="CD54">
    <cfRule type="cellIs" dxfId="8686" priority="2200" operator="lessThan">
      <formula>$C$4</formula>
    </cfRule>
  </conditionalFormatting>
  <conditionalFormatting sqref="CD55">
    <cfRule type="cellIs" dxfId="8685" priority="2201" operator="lessThan">
      <formula>$C$4</formula>
    </cfRule>
  </conditionalFormatting>
  <conditionalFormatting sqref="CD56">
    <cfRule type="cellIs" dxfId="8684" priority="2202" operator="lessThan">
      <formula>$C$4</formula>
    </cfRule>
  </conditionalFormatting>
  <conditionalFormatting sqref="CD57">
    <cfRule type="cellIs" dxfId="8683" priority="2203" operator="lessThan">
      <formula>$C$4</formula>
    </cfRule>
  </conditionalFormatting>
  <conditionalFormatting sqref="CD58">
    <cfRule type="cellIs" dxfId="8682" priority="2204" operator="lessThan">
      <formula>$C$4</formula>
    </cfRule>
  </conditionalFormatting>
  <conditionalFormatting sqref="CD59">
    <cfRule type="cellIs" dxfId="8681" priority="2205" operator="lessThan">
      <formula>$C$4</formula>
    </cfRule>
  </conditionalFormatting>
  <conditionalFormatting sqref="CD60">
    <cfRule type="cellIs" dxfId="8680" priority="2206" operator="lessThan">
      <formula>$C$4</formula>
    </cfRule>
  </conditionalFormatting>
  <conditionalFormatting sqref="CE11">
    <cfRule type="cellIs" dxfId="8679" priority="2207" operator="lessThan">
      <formula>$C$4</formula>
    </cfRule>
  </conditionalFormatting>
  <conditionalFormatting sqref="CE12">
    <cfRule type="cellIs" dxfId="8678" priority="2208" operator="lessThan">
      <formula>$C$4</formula>
    </cfRule>
  </conditionalFormatting>
  <conditionalFormatting sqref="CE13">
    <cfRule type="cellIs" dxfId="8677" priority="2209" operator="lessThan">
      <formula>$C$4</formula>
    </cfRule>
  </conditionalFormatting>
  <conditionalFormatting sqref="CE14">
    <cfRule type="cellIs" dxfId="8676" priority="2210" operator="lessThan">
      <formula>$C$4</formula>
    </cfRule>
  </conditionalFormatting>
  <conditionalFormatting sqref="CE15">
    <cfRule type="cellIs" dxfId="8675" priority="2211" operator="lessThan">
      <formula>$C$4</formula>
    </cfRule>
  </conditionalFormatting>
  <conditionalFormatting sqref="CE16">
    <cfRule type="cellIs" dxfId="8674" priority="2212" operator="lessThan">
      <formula>$C$4</formula>
    </cfRule>
  </conditionalFormatting>
  <conditionalFormatting sqref="CE17">
    <cfRule type="cellIs" dxfId="8673" priority="2213" operator="lessThan">
      <formula>$C$4</formula>
    </cfRule>
  </conditionalFormatting>
  <conditionalFormatting sqref="CE18">
    <cfRule type="cellIs" dxfId="8672" priority="2214" operator="lessThan">
      <formula>$C$4</formula>
    </cfRule>
  </conditionalFormatting>
  <conditionalFormatting sqref="CE19">
    <cfRule type="cellIs" dxfId="8671" priority="2215" operator="lessThan">
      <formula>$C$4</formula>
    </cfRule>
  </conditionalFormatting>
  <conditionalFormatting sqref="CE20">
    <cfRule type="cellIs" dxfId="8670" priority="2216" operator="lessThan">
      <formula>$C$4</formula>
    </cfRule>
  </conditionalFormatting>
  <conditionalFormatting sqref="CE21">
    <cfRule type="cellIs" dxfId="8669" priority="2217" operator="lessThan">
      <formula>$C$4</formula>
    </cfRule>
  </conditionalFormatting>
  <conditionalFormatting sqref="CE22">
    <cfRule type="cellIs" dxfId="8668" priority="2218" operator="lessThan">
      <formula>$C$4</formula>
    </cfRule>
  </conditionalFormatting>
  <conditionalFormatting sqref="CE23">
    <cfRule type="cellIs" dxfId="8667" priority="2219" operator="lessThan">
      <formula>$C$4</formula>
    </cfRule>
  </conditionalFormatting>
  <conditionalFormatting sqref="CE24">
    <cfRule type="cellIs" dxfId="8666" priority="2220" operator="lessThan">
      <formula>$C$4</formula>
    </cfRule>
  </conditionalFormatting>
  <conditionalFormatting sqref="CE25">
    <cfRule type="cellIs" dxfId="8665" priority="2221" operator="lessThan">
      <formula>$C$4</formula>
    </cfRule>
  </conditionalFormatting>
  <conditionalFormatting sqref="CE26">
    <cfRule type="cellIs" dxfId="8664" priority="2222" operator="lessThan">
      <formula>$C$4</formula>
    </cfRule>
  </conditionalFormatting>
  <conditionalFormatting sqref="CE27">
    <cfRule type="cellIs" dxfId="8663" priority="2223" operator="lessThan">
      <formula>$C$4</formula>
    </cfRule>
  </conditionalFormatting>
  <conditionalFormatting sqref="CE28">
    <cfRule type="cellIs" dxfId="8662" priority="2224" operator="lessThan">
      <formula>$C$4</formula>
    </cfRule>
  </conditionalFormatting>
  <conditionalFormatting sqref="CE29">
    <cfRule type="cellIs" dxfId="8661" priority="2225" operator="lessThan">
      <formula>$C$4</formula>
    </cfRule>
  </conditionalFormatting>
  <conditionalFormatting sqref="CE30">
    <cfRule type="cellIs" dxfId="8660" priority="2226" operator="lessThan">
      <formula>$C$4</formula>
    </cfRule>
  </conditionalFormatting>
  <conditionalFormatting sqref="CE31">
    <cfRule type="cellIs" dxfId="8659" priority="2227" operator="lessThan">
      <formula>$C$4</formula>
    </cfRule>
  </conditionalFormatting>
  <conditionalFormatting sqref="CE32">
    <cfRule type="cellIs" dxfId="8658" priority="2228" operator="lessThan">
      <formula>$C$4</formula>
    </cfRule>
  </conditionalFormatting>
  <conditionalFormatting sqref="CE33">
    <cfRule type="cellIs" dxfId="8657" priority="2229" operator="lessThan">
      <formula>$C$4</formula>
    </cfRule>
  </conditionalFormatting>
  <conditionalFormatting sqref="CE34">
    <cfRule type="cellIs" dxfId="8656" priority="2230" operator="lessThan">
      <formula>$C$4</formula>
    </cfRule>
  </conditionalFormatting>
  <conditionalFormatting sqref="CE35">
    <cfRule type="cellIs" dxfId="8655" priority="2231" operator="lessThan">
      <formula>$C$4</formula>
    </cfRule>
  </conditionalFormatting>
  <conditionalFormatting sqref="CE36">
    <cfRule type="cellIs" dxfId="8654" priority="2232" operator="lessThan">
      <formula>$C$4</formula>
    </cfRule>
  </conditionalFormatting>
  <conditionalFormatting sqref="CE37">
    <cfRule type="cellIs" dxfId="8653" priority="2233" operator="lessThan">
      <formula>$C$4</formula>
    </cfRule>
  </conditionalFormatting>
  <conditionalFormatting sqref="CE38">
    <cfRule type="cellIs" dxfId="8652" priority="2234" operator="lessThan">
      <formula>$C$4</formula>
    </cfRule>
  </conditionalFormatting>
  <conditionalFormatting sqref="CE39">
    <cfRule type="cellIs" dxfId="8651" priority="2235" operator="lessThan">
      <formula>$C$4</formula>
    </cfRule>
  </conditionalFormatting>
  <conditionalFormatting sqref="CE40">
    <cfRule type="cellIs" dxfId="8650" priority="2236" operator="lessThan">
      <formula>$C$4</formula>
    </cfRule>
  </conditionalFormatting>
  <conditionalFormatting sqref="CE41">
    <cfRule type="cellIs" dxfId="8649" priority="2237" operator="lessThan">
      <formula>$C$4</formula>
    </cfRule>
  </conditionalFormatting>
  <conditionalFormatting sqref="CE42">
    <cfRule type="cellIs" dxfId="8648" priority="2238" operator="lessThan">
      <formula>$C$4</formula>
    </cfRule>
  </conditionalFormatting>
  <conditionalFormatting sqref="CE43">
    <cfRule type="cellIs" dxfId="8647" priority="2239" operator="lessThan">
      <formula>$C$4</formula>
    </cfRule>
  </conditionalFormatting>
  <conditionalFormatting sqref="CE44">
    <cfRule type="cellIs" dxfId="8646" priority="2240" operator="lessThan">
      <formula>$C$4</formula>
    </cfRule>
  </conditionalFormatting>
  <conditionalFormatting sqref="CE45">
    <cfRule type="cellIs" dxfId="8645" priority="2241" operator="lessThan">
      <formula>$C$4</formula>
    </cfRule>
  </conditionalFormatting>
  <conditionalFormatting sqref="CE46">
    <cfRule type="cellIs" dxfId="8644" priority="2242" operator="lessThan">
      <formula>$C$4</formula>
    </cfRule>
  </conditionalFormatting>
  <conditionalFormatting sqref="CE47">
    <cfRule type="cellIs" dxfId="8643" priority="2243" operator="lessThan">
      <formula>$C$4</formula>
    </cfRule>
  </conditionalFormatting>
  <conditionalFormatting sqref="CE48">
    <cfRule type="cellIs" dxfId="8642" priority="2244" operator="lessThan">
      <formula>$C$4</formula>
    </cfRule>
  </conditionalFormatting>
  <conditionalFormatting sqref="CE49">
    <cfRule type="cellIs" dxfId="8641" priority="2245" operator="lessThan">
      <formula>$C$4</formula>
    </cfRule>
  </conditionalFormatting>
  <conditionalFormatting sqref="CE50">
    <cfRule type="cellIs" dxfId="8640" priority="2246" operator="lessThan">
      <formula>$C$4</formula>
    </cfRule>
  </conditionalFormatting>
  <conditionalFormatting sqref="CE51">
    <cfRule type="cellIs" dxfId="8639" priority="2247" operator="lessThan">
      <formula>$C$4</formula>
    </cfRule>
  </conditionalFormatting>
  <conditionalFormatting sqref="CE52">
    <cfRule type="cellIs" dxfId="8638" priority="2248" operator="lessThan">
      <formula>$C$4</formula>
    </cfRule>
  </conditionalFormatting>
  <conditionalFormatting sqref="CE53">
    <cfRule type="cellIs" dxfId="8637" priority="2249" operator="lessThan">
      <formula>$C$4</formula>
    </cfRule>
  </conditionalFormatting>
  <conditionalFormatting sqref="CE54">
    <cfRule type="cellIs" dxfId="8636" priority="2250" operator="lessThan">
      <formula>$C$4</formula>
    </cfRule>
  </conditionalFormatting>
  <conditionalFormatting sqref="CE55">
    <cfRule type="cellIs" dxfId="8635" priority="2251" operator="lessThan">
      <formula>$C$4</formula>
    </cfRule>
  </conditionalFormatting>
  <conditionalFormatting sqref="CE56">
    <cfRule type="cellIs" dxfId="8634" priority="2252" operator="lessThan">
      <formula>$C$4</formula>
    </cfRule>
  </conditionalFormatting>
  <conditionalFormatting sqref="CE57">
    <cfRule type="cellIs" dxfId="8633" priority="2253" operator="lessThan">
      <formula>$C$4</formula>
    </cfRule>
  </conditionalFormatting>
  <conditionalFormatting sqref="CE58">
    <cfRule type="cellIs" dxfId="8632" priority="2254" operator="lessThan">
      <formula>$C$4</formula>
    </cfRule>
  </conditionalFormatting>
  <conditionalFormatting sqref="CE59">
    <cfRule type="cellIs" dxfId="8631" priority="2255" operator="lessThan">
      <formula>$C$4</formula>
    </cfRule>
  </conditionalFormatting>
  <conditionalFormatting sqref="CE60">
    <cfRule type="cellIs" dxfId="8630" priority="2256" operator="lessThan">
      <formula>$C$4</formula>
    </cfRule>
  </conditionalFormatting>
  <conditionalFormatting sqref="CF11">
    <cfRule type="cellIs" dxfId="8629" priority="2257" operator="lessThan">
      <formula>$C$4</formula>
    </cfRule>
  </conditionalFormatting>
  <conditionalFormatting sqref="CF12">
    <cfRule type="cellIs" dxfId="8628" priority="2258" operator="lessThan">
      <formula>$C$4</formula>
    </cfRule>
  </conditionalFormatting>
  <conditionalFormatting sqref="CF13">
    <cfRule type="cellIs" dxfId="8627" priority="2259" operator="lessThan">
      <formula>$C$4</formula>
    </cfRule>
  </conditionalFormatting>
  <conditionalFormatting sqref="CF14">
    <cfRule type="cellIs" dxfId="8626" priority="2260" operator="lessThan">
      <formula>$C$4</formula>
    </cfRule>
  </conditionalFormatting>
  <conditionalFormatting sqref="CF15">
    <cfRule type="cellIs" dxfId="8625" priority="2261" operator="lessThan">
      <formula>$C$4</formula>
    </cfRule>
  </conditionalFormatting>
  <conditionalFormatting sqref="CF16">
    <cfRule type="cellIs" dxfId="8624" priority="2262" operator="lessThan">
      <formula>$C$4</formula>
    </cfRule>
  </conditionalFormatting>
  <conditionalFormatting sqref="CF17">
    <cfRule type="cellIs" dxfId="8623" priority="2263" operator="lessThan">
      <formula>$C$4</formula>
    </cfRule>
  </conditionalFormatting>
  <conditionalFormatting sqref="CF18">
    <cfRule type="cellIs" dxfId="8622" priority="2264" operator="lessThan">
      <formula>$C$4</formula>
    </cfRule>
  </conditionalFormatting>
  <conditionalFormatting sqref="CF19">
    <cfRule type="cellIs" dxfId="8621" priority="2265" operator="lessThan">
      <formula>$C$4</formula>
    </cfRule>
  </conditionalFormatting>
  <conditionalFormatting sqref="CF20">
    <cfRule type="cellIs" dxfId="8620" priority="2266" operator="lessThan">
      <formula>$C$4</formula>
    </cfRule>
  </conditionalFormatting>
  <conditionalFormatting sqref="CF21">
    <cfRule type="cellIs" dxfId="8619" priority="2267" operator="lessThan">
      <formula>$C$4</formula>
    </cfRule>
  </conditionalFormatting>
  <conditionalFormatting sqref="CF22">
    <cfRule type="cellIs" dxfId="8618" priority="2268" operator="lessThan">
      <formula>$C$4</formula>
    </cfRule>
  </conditionalFormatting>
  <conditionalFormatting sqref="CF23">
    <cfRule type="cellIs" dxfId="8617" priority="2269" operator="lessThan">
      <formula>$C$4</formula>
    </cfRule>
  </conditionalFormatting>
  <conditionalFormatting sqref="CF24">
    <cfRule type="cellIs" dxfId="8616" priority="2270" operator="lessThan">
      <formula>$C$4</formula>
    </cfRule>
  </conditionalFormatting>
  <conditionalFormatting sqref="CF25">
    <cfRule type="cellIs" dxfId="8615" priority="2271" operator="lessThan">
      <formula>$C$4</formula>
    </cfRule>
  </conditionalFormatting>
  <conditionalFormatting sqref="CF26">
    <cfRule type="cellIs" dxfId="8614" priority="2272" operator="lessThan">
      <formula>$C$4</formula>
    </cfRule>
  </conditionalFormatting>
  <conditionalFormatting sqref="CF27">
    <cfRule type="cellIs" dxfId="8613" priority="2273" operator="lessThan">
      <formula>$C$4</formula>
    </cfRule>
  </conditionalFormatting>
  <conditionalFormatting sqref="CF28">
    <cfRule type="cellIs" dxfId="8612" priority="2274" operator="lessThan">
      <formula>$C$4</formula>
    </cfRule>
  </conditionalFormatting>
  <conditionalFormatting sqref="CF29">
    <cfRule type="cellIs" dxfId="8611" priority="2275" operator="lessThan">
      <formula>$C$4</formula>
    </cfRule>
  </conditionalFormatting>
  <conditionalFormatting sqref="CF30">
    <cfRule type="cellIs" dxfId="8610" priority="2276" operator="lessThan">
      <formula>$C$4</formula>
    </cfRule>
  </conditionalFormatting>
  <conditionalFormatting sqref="CF31">
    <cfRule type="cellIs" dxfId="8609" priority="2277" operator="lessThan">
      <formula>$C$4</formula>
    </cfRule>
  </conditionalFormatting>
  <conditionalFormatting sqref="CF32">
    <cfRule type="cellIs" dxfId="8608" priority="2278" operator="lessThan">
      <formula>$C$4</formula>
    </cfRule>
  </conditionalFormatting>
  <conditionalFormatting sqref="CF33">
    <cfRule type="cellIs" dxfId="8607" priority="2279" operator="lessThan">
      <formula>$C$4</formula>
    </cfRule>
  </conditionalFormatting>
  <conditionalFormatting sqref="CF34">
    <cfRule type="cellIs" dxfId="8606" priority="2280" operator="lessThan">
      <formula>$C$4</formula>
    </cfRule>
  </conditionalFormatting>
  <conditionalFormatting sqref="CF35">
    <cfRule type="cellIs" dxfId="8605" priority="2281" operator="lessThan">
      <formula>$C$4</formula>
    </cfRule>
  </conditionalFormatting>
  <conditionalFormatting sqref="CF36">
    <cfRule type="cellIs" dxfId="8604" priority="2282" operator="lessThan">
      <formula>$C$4</formula>
    </cfRule>
  </conditionalFormatting>
  <conditionalFormatting sqref="CF37">
    <cfRule type="cellIs" dxfId="8603" priority="2283" operator="lessThan">
      <formula>$C$4</formula>
    </cfRule>
  </conditionalFormatting>
  <conditionalFormatting sqref="CF38">
    <cfRule type="cellIs" dxfId="8602" priority="2284" operator="lessThan">
      <formula>$C$4</formula>
    </cfRule>
  </conditionalFormatting>
  <conditionalFormatting sqref="CF39">
    <cfRule type="cellIs" dxfId="8601" priority="2285" operator="lessThan">
      <formula>$C$4</formula>
    </cfRule>
  </conditionalFormatting>
  <conditionalFormatting sqref="CF40">
    <cfRule type="cellIs" dxfId="8600" priority="2286" operator="lessThan">
      <formula>$C$4</formula>
    </cfRule>
  </conditionalFormatting>
  <conditionalFormatting sqref="CF41">
    <cfRule type="cellIs" dxfId="8599" priority="2287" operator="lessThan">
      <formula>$C$4</formula>
    </cfRule>
  </conditionalFormatting>
  <conditionalFormatting sqref="CF42">
    <cfRule type="cellIs" dxfId="8598" priority="2288" operator="lessThan">
      <formula>$C$4</formula>
    </cfRule>
  </conditionalFormatting>
  <conditionalFormatting sqref="CF43">
    <cfRule type="cellIs" dxfId="8597" priority="2289" operator="lessThan">
      <formula>$C$4</formula>
    </cfRule>
  </conditionalFormatting>
  <conditionalFormatting sqref="CF44">
    <cfRule type="cellIs" dxfId="8596" priority="2290" operator="lessThan">
      <formula>$C$4</formula>
    </cfRule>
  </conditionalFormatting>
  <conditionalFormatting sqref="CF45">
    <cfRule type="cellIs" dxfId="8595" priority="2291" operator="lessThan">
      <formula>$C$4</formula>
    </cfRule>
  </conditionalFormatting>
  <conditionalFormatting sqref="CF46">
    <cfRule type="cellIs" dxfId="8594" priority="2292" operator="lessThan">
      <formula>$C$4</formula>
    </cfRule>
  </conditionalFormatting>
  <conditionalFormatting sqref="CF47">
    <cfRule type="cellIs" dxfId="8593" priority="2293" operator="lessThan">
      <formula>$C$4</formula>
    </cfRule>
  </conditionalFormatting>
  <conditionalFormatting sqref="CF48">
    <cfRule type="cellIs" dxfId="8592" priority="2294" operator="lessThan">
      <formula>$C$4</formula>
    </cfRule>
  </conditionalFormatting>
  <conditionalFormatting sqref="CF49">
    <cfRule type="cellIs" dxfId="8591" priority="2295" operator="lessThan">
      <formula>$C$4</formula>
    </cfRule>
  </conditionalFormatting>
  <conditionalFormatting sqref="CF50">
    <cfRule type="cellIs" dxfId="8590" priority="2296" operator="lessThan">
      <formula>$C$4</formula>
    </cfRule>
  </conditionalFormatting>
  <conditionalFormatting sqref="CF51">
    <cfRule type="cellIs" dxfId="8589" priority="2297" operator="lessThan">
      <formula>$C$4</formula>
    </cfRule>
  </conditionalFormatting>
  <conditionalFormatting sqref="CF52">
    <cfRule type="cellIs" dxfId="8588" priority="2298" operator="lessThan">
      <formula>$C$4</formula>
    </cfRule>
  </conditionalFormatting>
  <conditionalFormatting sqref="CF53">
    <cfRule type="cellIs" dxfId="8587" priority="2299" operator="lessThan">
      <formula>$C$4</formula>
    </cfRule>
  </conditionalFormatting>
  <conditionalFormatting sqref="CF54">
    <cfRule type="cellIs" dxfId="8586" priority="2300" operator="lessThan">
      <formula>$C$4</formula>
    </cfRule>
  </conditionalFormatting>
  <conditionalFormatting sqref="CF55">
    <cfRule type="cellIs" dxfId="8585" priority="2301" operator="lessThan">
      <formula>$C$4</formula>
    </cfRule>
  </conditionalFormatting>
  <conditionalFormatting sqref="CF56">
    <cfRule type="cellIs" dxfId="8584" priority="2302" operator="lessThan">
      <formula>$C$4</formula>
    </cfRule>
  </conditionalFormatting>
  <conditionalFormatting sqref="CF57">
    <cfRule type="cellIs" dxfId="8583" priority="2303" operator="lessThan">
      <formula>$C$4</formula>
    </cfRule>
  </conditionalFormatting>
  <conditionalFormatting sqref="CF58">
    <cfRule type="cellIs" dxfId="8582" priority="2304" operator="lessThan">
      <formula>$C$4</formula>
    </cfRule>
  </conditionalFormatting>
  <conditionalFormatting sqref="CF59">
    <cfRule type="cellIs" dxfId="8581" priority="2305" operator="lessThan">
      <formula>$C$4</formula>
    </cfRule>
  </conditionalFormatting>
  <conditionalFormatting sqref="CF60">
    <cfRule type="cellIs" dxfId="8580" priority="2306" operator="lessThan">
      <formula>$C$4</formula>
    </cfRule>
  </conditionalFormatting>
  <conditionalFormatting sqref="CG11">
    <cfRule type="cellIs" dxfId="8579" priority="2307" operator="lessThan">
      <formula>$C$4</formula>
    </cfRule>
  </conditionalFormatting>
  <conditionalFormatting sqref="CG12">
    <cfRule type="cellIs" dxfId="8578" priority="2308" operator="lessThan">
      <formula>$C$4</formula>
    </cfRule>
  </conditionalFormatting>
  <conditionalFormatting sqref="CG13">
    <cfRule type="cellIs" dxfId="8577" priority="2309" operator="lessThan">
      <formula>$C$4</formula>
    </cfRule>
  </conditionalFormatting>
  <conditionalFormatting sqref="CG14">
    <cfRule type="cellIs" dxfId="8576" priority="2310" operator="lessThan">
      <formula>$C$4</formula>
    </cfRule>
  </conditionalFormatting>
  <conditionalFormatting sqref="CG15">
    <cfRule type="cellIs" dxfId="8575" priority="2311" operator="lessThan">
      <formula>$C$4</formula>
    </cfRule>
  </conditionalFormatting>
  <conditionalFormatting sqref="CG16">
    <cfRule type="cellIs" dxfId="8574" priority="2312" operator="lessThan">
      <formula>$C$4</formula>
    </cfRule>
  </conditionalFormatting>
  <conditionalFormatting sqref="CG17">
    <cfRule type="cellIs" dxfId="8573" priority="2313" operator="lessThan">
      <formula>$C$4</formula>
    </cfRule>
  </conditionalFormatting>
  <conditionalFormatting sqref="CG18">
    <cfRule type="cellIs" dxfId="8572" priority="2314" operator="lessThan">
      <formula>$C$4</formula>
    </cfRule>
  </conditionalFormatting>
  <conditionalFormatting sqref="CG19">
    <cfRule type="cellIs" dxfId="8571" priority="2315" operator="lessThan">
      <formula>$C$4</formula>
    </cfRule>
  </conditionalFormatting>
  <conditionalFormatting sqref="CG20">
    <cfRule type="cellIs" dxfId="8570" priority="2316" operator="lessThan">
      <formula>$C$4</formula>
    </cfRule>
  </conditionalFormatting>
  <conditionalFormatting sqref="CG21">
    <cfRule type="cellIs" dxfId="8569" priority="2317" operator="lessThan">
      <formula>$C$4</formula>
    </cfRule>
  </conditionalFormatting>
  <conditionalFormatting sqref="CG22">
    <cfRule type="cellIs" dxfId="8568" priority="2318" operator="lessThan">
      <formula>$C$4</formula>
    </cfRule>
  </conditionalFormatting>
  <conditionalFormatting sqref="CG23">
    <cfRule type="cellIs" dxfId="8567" priority="2319" operator="lessThan">
      <formula>$C$4</formula>
    </cfRule>
  </conditionalFormatting>
  <conditionalFormatting sqref="CG24">
    <cfRule type="cellIs" dxfId="8566" priority="2320" operator="lessThan">
      <formula>$C$4</formula>
    </cfRule>
  </conditionalFormatting>
  <conditionalFormatting sqref="CG25">
    <cfRule type="cellIs" dxfId="8565" priority="2321" operator="lessThan">
      <formula>$C$4</formula>
    </cfRule>
  </conditionalFormatting>
  <conditionalFormatting sqref="CG26">
    <cfRule type="cellIs" dxfId="8564" priority="2322" operator="lessThan">
      <formula>$C$4</formula>
    </cfRule>
  </conditionalFormatting>
  <conditionalFormatting sqref="CG27">
    <cfRule type="cellIs" dxfId="8563" priority="2323" operator="lessThan">
      <formula>$C$4</formula>
    </cfRule>
  </conditionalFormatting>
  <conditionalFormatting sqref="CG28">
    <cfRule type="cellIs" dxfId="8562" priority="2324" operator="lessThan">
      <formula>$C$4</formula>
    </cfRule>
  </conditionalFormatting>
  <conditionalFormatting sqref="CG29">
    <cfRule type="cellIs" dxfId="8561" priority="2325" operator="lessThan">
      <formula>$C$4</formula>
    </cfRule>
  </conditionalFormatting>
  <conditionalFormatting sqref="CG30">
    <cfRule type="cellIs" dxfId="8560" priority="2326" operator="lessThan">
      <formula>$C$4</formula>
    </cfRule>
  </conditionalFormatting>
  <conditionalFormatting sqref="CG31">
    <cfRule type="cellIs" dxfId="8559" priority="2327" operator="lessThan">
      <formula>$C$4</formula>
    </cfRule>
  </conditionalFormatting>
  <conditionalFormatting sqref="CG32">
    <cfRule type="cellIs" dxfId="8558" priority="2328" operator="lessThan">
      <formula>$C$4</formula>
    </cfRule>
  </conditionalFormatting>
  <conditionalFormatting sqref="CG33">
    <cfRule type="cellIs" dxfId="8557" priority="2329" operator="lessThan">
      <formula>$C$4</formula>
    </cfRule>
  </conditionalFormatting>
  <conditionalFormatting sqref="CG34">
    <cfRule type="cellIs" dxfId="8556" priority="2330" operator="lessThan">
      <formula>$C$4</formula>
    </cfRule>
  </conditionalFormatting>
  <conditionalFormatting sqref="CG35">
    <cfRule type="cellIs" dxfId="8555" priority="2331" operator="lessThan">
      <formula>$C$4</formula>
    </cfRule>
  </conditionalFormatting>
  <conditionalFormatting sqref="CG36">
    <cfRule type="cellIs" dxfId="8554" priority="2332" operator="lessThan">
      <formula>$C$4</formula>
    </cfRule>
  </conditionalFormatting>
  <conditionalFormatting sqref="CG37">
    <cfRule type="cellIs" dxfId="8553" priority="2333" operator="lessThan">
      <formula>$C$4</formula>
    </cfRule>
  </conditionalFormatting>
  <conditionalFormatting sqref="CG38">
    <cfRule type="cellIs" dxfId="8552" priority="2334" operator="lessThan">
      <formula>$C$4</formula>
    </cfRule>
  </conditionalFormatting>
  <conditionalFormatting sqref="CG39">
    <cfRule type="cellIs" dxfId="8551" priority="2335" operator="lessThan">
      <formula>$C$4</formula>
    </cfRule>
  </conditionalFormatting>
  <conditionalFormatting sqref="CG40">
    <cfRule type="cellIs" dxfId="8550" priority="2336" operator="lessThan">
      <formula>$C$4</formula>
    </cfRule>
  </conditionalFormatting>
  <conditionalFormatting sqref="CG41">
    <cfRule type="cellIs" dxfId="8549" priority="2337" operator="lessThan">
      <formula>$C$4</formula>
    </cfRule>
  </conditionalFormatting>
  <conditionalFormatting sqref="CG42">
    <cfRule type="cellIs" dxfId="8548" priority="2338" operator="lessThan">
      <formula>$C$4</formula>
    </cfRule>
  </conditionalFormatting>
  <conditionalFormatting sqref="CG43">
    <cfRule type="cellIs" dxfId="8547" priority="2339" operator="lessThan">
      <formula>$C$4</formula>
    </cfRule>
  </conditionalFormatting>
  <conditionalFormatting sqref="CG44">
    <cfRule type="cellIs" dxfId="8546" priority="2340" operator="lessThan">
      <formula>$C$4</formula>
    </cfRule>
  </conditionalFormatting>
  <conditionalFormatting sqref="CG45">
    <cfRule type="cellIs" dxfId="8545" priority="2341" operator="lessThan">
      <formula>$C$4</formula>
    </cfRule>
  </conditionalFormatting>
  <conditionalFormatting sqref="CG46">
    <cfRule type="cellIs" dxfId="8544" priority="2342" operator="lessThan">
      <formula>$C$4</formula>
    </cfRule>
  </conditionalFormatting>
  <conditionalFormatting sqref="CG47">
    <cfRule type="cellIs" dxfId="8543" priority="2343" operator="lessThan">
      <formula>$C$4</formula>
    </cfRule>
  </conditionalFormatting>
  <conditionalFormatting sqref="CG48">
    <cfRule type="cellIs" dxfId="8542" priority="2344" operator="lessThan">
      <formula>$C$4</formula>
    </cfRule>
  </conditionalFormatting>
  <conditionalFormatting sqref="CG49">
    <cfRule type="cellIs" dxfId="8541" priority="2345" operator="lessThan">
      <formula>$C$4</formula>
    </cfRule>
  </conditionalFormatting>
  <conditionalFormatting sqref="CG50">
    <cfRule type="cellIs" dxfId="8540" priority="2346" operator="lessThan">
      <formula>$C$4</formula>
    </cfRule>
  </conditionalFormatting>
  <conditionalFormatting sqref="CG51">
    <cfRule type="cellIs" dxfId="8539" priority="2347" operator="lessThan">
      <formula>$C$4</formula>
    </cfRule>
  </conditionalFormatting>
  <conditionalFormatting sqref="CG52">
    <cfRule type="cellIs" dxfId="8538" priority="2348" operator="lessThan">
      <formula>$C$4</formula>
    </cfRule>
  </conditionalFormatting>
  <conditionalFormatting sqref="CG53">
    <cfRule type="cellIs" dxfId="8537" priority="2349" operator="lessThan">
      <formula>$C$4</formula>
    </cfRule>
  </conditionalFormatting>
  <conditionalFormatting sqref="CG54">
    <cfRule type="cellIs" dxfId="8536" priority="2350" operator="lessThan">
      <formula>$C$4</formula>
    </cfRule>
  </conditionalFormatting>
  <conditionalFormatting sqref="CG55">
    <cfRule type="cellIs" dxfId="8535" priority="2351" operator="lessThan">
      <formula>$C$4</formula>
    </cfRule>
  </conditionalFormatting>
  <conditionalFormatting sqref="CG56">
    <cfRule type="cellIs" dxfId="8534" priority="2352" operator="lessThan">
      <formula>$C$4</formula>
    </cfRule>
  </conditionalFormatting>
  <conditionalFormatting sqref="CG57">
    <cfRule type="cellIs" dxfId="8533" priority="2353" operator="lessThan">
      <formula>$C$4</formula>
    </cfRule>
  </conditionalFormatting>
  <conditionalFormatting sqref="CG58">
    <cfRule type="cellIs" dxfId="8532" priority="2354" operator="lessThan">
      <formula>$C$4</formula>
    </cfRule>
  </conditionalFormatting>
  <conditionalFormatting sqref="CG59">
    <cfRule type="cellIs" dxfId="8531" priority="2355" operator="lessThan">
      <formula>$C$4</formula>
    </cfRule>
  </conditionalFormatting>
  <conditionalFormatting sqref="CG60">
    <cfRule type="cellIs" dxfId="8530" priority="2356" operator="lessThan">
      <formula>$C$4</formula>
    </cfRule>
  </conditionalFormatting>
  <conditionalFormatting sqref="CM11">
    <cfRule type="cellIs" dxfId="8529" priority="2357" operator="lessThan">
      <formula>$C$4</formula>
    </cfRule>
  </conditionalFormatting>
  <conditionalFormatting sqref="CM12">
    <cfRule type="cellIs" dxfId="8528" priority="2358" operator="lessThan">
      <formula>$C$4</formula>
    </cfRule>
  </conditionalFormatting>
  <conditionalFormatting sqref="CM13">
    <cfRule type="cellIs" dxfId="8527" priority="2359" operator="lessThan">
      <formula>$C$4</formula>
    </cfRule>
  </conditionalFormatting>
  <conditionalFormatting sqref="CM14">
    <cfRule type="cellIs" dxfId="8526" priority="2360" operator="lessThan">
      <formula>$C$4</formula>
    </cfRule>
  </conditionalFormatting>
  <conditionalFormatting sqref="CM15">
    <cfRule type="cellIs" dxfId="8525" priority="2361" operator="lessThan">
      <formula>$C$4</formula>
    </cfRule>
  </conditionalFormatting>
  <conditionalFormatting sqref="CM16">
    <cfRule type="cellIs" dxfId="8524" priority="2362" operator="lessThan">
      <formula>$C$4</formula>
    </cfRule>
  </conditionalFormatting>
  <conditionalFormatting sqref="CM17">
    <cfRule type="cellIs" dxfId="8523" priority="2363" operator="lessThan">
      <formula>$C$4</formula>
    </cfRule>
  </conditionalFormatting>
  <conditionalFormatting sqref="CM18">
    <cfRule type="cellIs" dxfId="8522" priority="2364" operator="lessThan">
      <formula>$C$4</formula>
    </cfRule>
  </conditionalFormatting>
  <conditionalFormatting sqref="CM19">
    <cfRule type="cellIs" dxfId="8521" priority="2365" operator="lessThan">
      <formula>$C$4</formula>
    </cfRule>
  </conditionalFormatting>
  <conditionalFormatting sqref="CM20">
    <cfRule type="cellIs" dxfId="8520" priority="2366" operator="lessThan">
      <formula>$C$4</formula>
    </cfRule>
  </conditionalFormatting>
  <conditionalFormatting sqref="CM21">
    <cfRule type="cellIs" dxfId="8519" priority="2367" operator="lessThan">
      <formula>$C$4</formula>
    </cfRule>
  </conditionalFormatting>
  <conditionalFormatting sqref="CM22">
    <cfRule type="cellIs" dxfId="8518" priority="2368" operator="lessThan">
      <formula>$C$4</formula>
    </cfRule>
  </conditionalFormatting>
  <conditionalFormatting sqref="CM23">
    <cfRule type="cellIs" dxfId="8517" priority="2369" operator="lessThan">
      <formula>$C$4</formula>
    </cfRule>
  </conditionalFormatting>
  <conditionalFormatting sqref="CM24">
    <cfRule type="cellIs" dxfId="8516" priority="2370" operator="lessThan">
      <formula>$C$4</formula>
    </cfRule>
  </conditionalFormatting>
  <conditionalFormatting sqref="CM25">
    <cfRule type="cellIs" dxfId="8515" priority="2371" operator="lessThan">
      <formula>$C$4</formula>
    </cfRule>
  </conditionalFormatting>
  <conditionalFormatting sqref="CM26">
    <cfRule type="cellIs" dxfId="8514" priority="2372" operator="lessThan">
      <formula>$C$4</formula>
    </cfRule>
  </conditionalFormatting>
  <conditionalFormatting sqref="CM27">
    <cfRule type="cellIs" dxfId="8513" priority="2373" operator="lessThan">
      <formula>$C$4</formula>
    </cfRule>
  </conditionalFormatting>
  <conditionalFormatting sqref="CM28">
    <cfRule type="cellIs" dxfId="8512" priority="2374" operator="lessThan">
      <formula>$C$4</formula>
    </cfRule>
  </conditionalFormatting>
  <conditionalFormatting sqref="CM29">
    <cfRule type="cellIs" dxfId="8511" priority="2375" operator="lessThan">
      <formula>$C$4</formula>
    </cfRule>
  </conditionalFormatting>
  <conditionalFormatting sqref="CM30">
    <cfRule type="cellIs" dxfId="8510" priority="2376" operator="lessThan">
      <formula>$C$4</formula>
    </cfRule>
  </conditionalFormatting>
  <conditionalFormatting sqref="CM31">
    <cfRule type="cellIs" dxfId="8509" priority="2377" operator="lessThan">
      <formula>$C$4</formula>
    </cfRule>
  </conditionalFormatting>
  <conditionalFormatting sqref="CM32">
    <cfRule type="cellIs" dxfId="8508" priority="2378" operator="lessThan">
      <formula>$C$4</formula>
    </cfRule>
  </conditionalFormatting>
  <conditionalFormatting sqref="CM33">
    <cfRule type="cellIs" dxfId="8507" priority="2379" operator="lessThan">
      <formula>$C$4</formula>
    </cfRule>
  </conditionalFormatting>
  <conditionalFormatting sqref="CM34">
    <cfRule type="cellIs" dxfId="8506" priority="2380" operator="lessThan">
      <formula>$C$4</formula>
    </cfRule>
  </conditionalFormatting>
  <conditionalFormatting sqref="CM35">
    <cfRule type="cellIs" dxfId="8505" priority="2381" operator="lessThan">
      <formula>$C$4</formula>
    </cfRule>
  </conditionalFormatting>
  <conditionalFormatting sqref="CM36">
    <cfRule type="cellIs" dxfId="8504" priority="2382" operator="lessThan">
      <formula>$C$4</formula>
    </cfRule>
  </conditionalFormatting>
  <conditionalFormatting sqref="CM37">
    <cfRule type="cellIs" dxfId="8503" priority="2383" operator="lessThan">
      <formula>$C$4</formula>
    </cfRule>
  </conditionalFormatting>
  <conditionalFormatting sqref="CM38">
    <cfRule type="cellIs" dxfId="8502" priority="2384" operator="lessThan">
      <formula>$C$4</formula>
    </cfRule>
  </conditionalFormatting>
  <conditionalFormatting sqref="CM39">
    <cfRule type="cellIs" dxfId="8501" priority="2385" operator="lessThan">
      <formula>$C$4</formula>
    </cfRule>
  </conditionalFormatting>
  <conditionalFormatting sqref="CM40">
    <cfRule type="cellIs" dxfId="8500" priority="2386" operator="lessThan">
      <formula>$C$4</formula>
    </cfRule>
  </conditionalFormatting>
  <conditionalFormatting sqref="CM41">
    <cfRule type="cellIs" dxfId="8499" priority="2387" operator="lessThan">
      <formula>$C$4</formula>
    </cfRule>
  </conditionalFormatting>
  <conditionalFormatting sqref="CM42">
    <cfRule type="cellIs" dxfId="8498" priority="2388" operator="lessThan">
      <formula>$C$4</formula>
    </cfRule>
  </conditionalFormatting>
  <conditionalFormatting sqref="CM43">
    <cfRule type="cellIs" dxfId="8497" priority="2389" operator="lessThan">
      <formula>$C$4</formula>
    </cfRule>
  </conditionalFormatting>
  <conditionalFormatting sqref="CM44">
    <cfRule type="cellIs" dxfId="8496" priority="2390" operator="lessThan">
      <formula>$C$4</formula>
    </cfRule>
  </conditionalFormatting>
  <conditionalFormatting sqref="CM45">
    <cfRule type="cellIs" dxfId="8495" priority="2391" operator="lessThan">
      <formula>$C$4</formula>
    </cfRule>
  </conditionalFormatting>
  <conditionalFormatting sqref="CM46">
    <cfRule type="cellIs" dxfId="8494" priority="2392" operator="lessThan">
      <formula>$C$4</formula>
    </cfRule>
  </conditionalFormatting>
  <conditionalFormatting sqref="CM47">
    <cfRule type="cellIs" dxfId="8493" priority="2393" operator="lessThan">
      <formula>$C$4</formula>
    </cfRule>
  </conditionalFormatting>
  <conditionalFormatting sqref="CM48">
    <cfRule type="cellIs" dxfId="8492" priority="2394" operator="lessThan">
      <formula>$C$4</formula>
    </cfRule>
  </conditionalFormatting>
  <conditionalFormatting sqref="CM49">
    <cfRule type="cellIs" dxfId="8491" priority="2395" operator="lessThan">
      <formula>$C$4</formula>
    </cfRule>
  </conditionalFormatting>
  <conditionalFormatting sqref="CM50">
    <cfRule type="cellIs" dxfId="8490" priority="2396" operator="lessThan">
      <formula>$C$4</formula>
    </cfRule>
  </conditionalFormatting>
  <conditionalFormatting sqref="CM51">
    <cfRule type="cellIs" dxfId="8489" priority="2397" operator="lessThan">
      <formula>$C$4</formula>
    </cfRule>
  </conditionalFormatting>
  <conditionalFormatting sqref="CM52">
    <cfRule type="cellIs" dxfId="8488" priority="2398" operator="lessThan">
      <formula>$C$4</formula>
    </cfRule>
  </conditionalFormatting>
  <conditionalFormatting sqref="CM53">
    <cfRule type="cellIs" dxfId="8487" priority="2399" operator="lessThan">
      <formula>$C$4</formula>
    </cfRule>
  </conditionalFormatting>
  <conditionalFormatting sqref="CM54">
    <cfRule type="cellIs" dxfId="8486" priority="2400" operator="lessThan">
      <formula>$C$4</formula>
    </cfRule>
  </conditionalFormatting>
  <conditionalFormatting sqref="CM55">
    <cfRule type="cellIs" dxfId="8485" priority="2401" operator="lessThan">
      <formula>$C$4</formula>
    </cfRule>
  </conditionalFormatting>
  <conditionalFormatting sqref="CM56">
    <cfRule type="cellIs" dxfId="8484" priority="2402" operator="lessThan">
      <formula>$C$4</formula>
    </cfRule>
  </conditionalFormatting>
  <conditionalFormatting sqref="CM57">
    <cfRule type="cellIs" dxfId="8483" priority="2403" operator="lessThan">
      <formula>$C$4</formula>
    </cfRule>
  </conditionalFormatting>
  <conditionalFormatting sqref="CM58">
    <cfRule type="cellIs" dxfId="8482" priority="2404" operator="lessThan">
      <formula>$C$4</formula>
    </cfRule>
  </conditionalFormatting>
  <conditionalFormatting sqref="CM59">
    <cfRule type="cellIs" dxfId="8481" priority="2405" operator="lessThan">
      <formula>$C$4</formula>
    </cfRule>
  </conditionalFormatting>
  <conditionalFormatting sqref="CM60">
    <cfRule type="cellIs" dxfId="8480" priority="2406" operator="lessThan">
      <formula>$C$4</formula>
    </cfRule>
  </conditionalFormatting>
  <conditionalFormatting sqref="CN11">
    <cfRule type="cellIs" dxfId="8479" priority="2407" operator="lessThan">
      <formula>$C$4</formula>
    </cfRule>
  </conditionalFormatting>
  <conditionalFormatting sqref="CN12">
    <cfRule type="cellIs" dxfId="8478" priority="2408" operator="lessThan">
      <formula>$C$4</formula>
    </cfRule>
  </conditionalFormatting>
  <conditionalFormatting sqref="CN13">
    <cfRule type="cellIs" dxfId="8477" priority="2409" operator="lessThan">
      <formula>$C$4</formula>
    </cfRule>
  </conditionalFormatting>
  <conditionalFormatting sqref="CN14">
    <cfRule type="cellIs" dxfId="8476" priority="2410" operator="lessThan">
      <formula>$C$4</formula>
    </cfRule>
  </conditionalFormatting>
  <conditionalFormatting sqref="CN15">
    <cfRule type="cellIs" dxfId="8475" priority="2411" operator="lessThan">
      <formula>$C$4</formula>
    </cfRule>
  </conditionalFormatting>
  <conditionalFormatting sqref="CN16">
    <cfRule type="cellIs" dxfId="8474" priority="2412" operator="lessThan">
      <formula>$C$4</formula>
    </cfRule>
  </conditionalFormatting>
  <conditionalFormatting sqref="CN17">
    <cfRule type="cellIs" dxfId="8473" priority="2413" operator="lessThan">
      <formula>$C$4</formula>
    </cfRule>
  </conditionalFormatting>
  <conditionalFormatting sqref="CN18">
    <cfRule type="cellIs" dxfId="8472" priority="2414" operator="lessThan">
      <formula>$C$4</formula>
    </cfRule>
  </conditionalFormatting>
  <conditionalFormatting sqref="CN19">
    <cfRule type="cellIs" dxfId="8471" priority="2415" operator="lessThan">
      <formula>$C$4</formula>
    </cfRule>
  </conditionalFormatting>
  <conditionalFormatting sqref="CN20">
    <cfRule type="cellIs" dxfId="8470" priority="2416" operator="lessThan">
      <formula>$C$4</formula>
    </cfRule>
  </conditionalFormatting>
  <conditionalFormatting sqref="CN21">
    <cfRule type="cellIs" dxfId="8469" priority="2417" operator="lessThan">
      <formula>$C$4</formula>
    </cfRule>
  </conditionalFormatting>
  <conditionalFormatting sqref="CN22">
    <cfRule type="cellIs" dxfId="8468" priority="2418" operator="lessThan">
      <formula>$C$4</formula>
    </cfRule>
  </conditionalFormatting>
  <conditionalFormatting sqref="CN23">
    <cfRule type="cellIs" dxfId="8467" priority="2419" operator="lessThan">
      <formula>$C$4</formula>
    </cfRule>
  </conditionalFormatting>
  <conditionalFormatting sqref="CN24">
    <cfRule type="cellIs" dxfId="8466" priority="2420" operator="lessThan">
      <formula>$C$4</formula>
    </cfRule>
  </conditionalFormatting>
  <conditionalFormatting sqref="CN25">
    <cfRule type="cellIs" dxfId="8465" priority="2421" operator="lessThan">
      <formula>$C$4</formula>
    </cfRule>
  </conditionalFormatting>
  <conditionalFormatting sqref="CN26">
    <cfRule type="cellIs" dxfId="8464" priority="2422" operator="lessThan">
      <formula>$C$4</formula>
    </cfRule>
  </conditionalFormatting>
  <conditionalFormatting sqref="CN27">
    <cfRule type="cellIs" dxfId="8463" priority="2423" operator="lessThan">
      <formula>$C$4</formula>
    </cfRule>
  </conditionalFormatting>
  <conditionalFormatting sqref="CN28">
    <cfRule type="cellIs" dxfId="8462" priority="2424" operator="lessThan">
      <formula>$C$4</formula>
    </cfRule>
  </conditionalFormatting>
  <conditionalFormatting sqref="CN29">
    <cfRule type="cellIs" dxfId="8461" priority="2425" operator="lessThan">
      <formula>$C$4</formula>
    </cfRule>
  </conditionalFormatting>
  <conditionalFormatting sqref="CN30">
    <cfRule type="cellIs" dxfId="8460" priority="2426" operator="lessThan">
      <formula>$C$4</formula>
    </cfRule>
  </conditionalFormatting>
  <conditionalFormatting sqref="CN31">
    <cfRule type="cellIs" dxfId="8459" priority="2427" operator="lessThan">
      <formula>$C$4</formula>
    </cfRule>
  </conditionalFormatting>
  <conditionalFormatting sqref="CN32">
    <cfRule type="cellIs" dxfId="8458" priority="2428" operator="lessThan">
      <formula>$C$4</formula>
    </cfRule>
  </conditionalFormatting>
  <conditionalFormatting sqref="CN33">
    <cfRule type="cellIs" dxfId="8457" priority="2429" operator="lessThan">
      <formula>$C$4</formula>
    </cfRule>
  </conditionalFormatting>
  <conditionalFormatting sqref="CN34">
    <cfRule type="cellIs" dxfId="8456" priority="2430" operator="lessThan">
      <formula>$C$4</formula>
    </cfRule>
  </conditionalFormatting>
  <conditionalFormatting sqref="CN35">
    <cfRule type="cellIs" dxfId="8455" priority="2431" operator="lessThan">
      <formula>$C$4</formula>
    </cfRule>
  </conditionalFormatting>
  <conditionalFormatting sqref="CN36">
    <cfRule type="cellIs" dxfId="8454" priority="2432" operator="lessThan">
      <formula>$C$4</formula>
    </cfRule>
  </conditionalFormatting>
  <conditionalFormatting sqref="CN37">
    <cfRule type="cellIs" dxfId="8453" priority="2433" operator="lessThan">
      <formula>$C$4</formula>
    </cfRule>
  </conditionalFormatting>
  <conditionalFormatting sqref="CN38">
    <cfRule type="cellIs" dxfId="8452" priority="2434" operator="lessThan">
      <formula>$C$4</formula>
    </cfRule>
  </conditionalFormatting>
  <conditionalFormatting sqref="CN39">
    <cfRule type="cellIs" dxfId="8451" priority="2435" operator="lessThan">
      <formula>$C$4</formula>
    </cfRule>
  </conditionalFormatting>
  <conditionalFormatting sqref="CN40">
    <cfRule type="cellIs" dxfId="8450" priority="2436" operator="lessThan">
      <formula>$C$4</formula>
    </cfRule>
  </conditionalFormatting>
  <conditionalFormatting sqref="CN41">
    <cfRule type="cellIs" dxfId="8449" priority="2437" operator="lessThan">
      <formula>$C$4</formula>
    </cfRule>
  </conditionalFormatting>
  <conditionalFormatting sqref="CN42">
    <cfRule type="cellIs" dxfId="8448" priority="2438" operator="lessThan">
      <formula>$C$4</formula>
    </cfRule>
  </conditionalFormatting>
  <conditionalFormatting sqref="CN43">
    <cfRule type="cellIs" dxfId="8447" priority="2439" operator="lessThan">
      <formula>$C$4</formula>
    </cfRule>
  </conditionalFormatting>
  <conditionalFormatting sqref="CN44">
    <cfRule type="cellIs" dxfId="8446" priority="2440" operator="lessThan">
      <formula>$C$4</formula>
    </cfRule>
  </conditionalFormatting>
  <conditionalFormatting sqref="CN45">
    <cfRule type="cellIs" dxfId="8445" priority="2441" operator="lessThan">
      <formula>$C$4</formula>
    </cfRule>
  </conditionalFormatting>
  <conditionalFormatting sqref="CN46">
    <cfRule type="cellIs" dxfId="8444" priority="2442" operator="lessThan">
      <formula>$C$4</formula>
    </cfRule>
  </conditionalFormatting>
  <conditionalFormatting sqref="CN47">
    <cfRule type="cellIs" dxfId="8443" priority="2443" operator="lessThan">
      <formula>$C$4</formula>
    </cfRule>
  </conditionalFormatting>
  <conditionalFormatting sqref="CN48">
    <cfRule type="cellIs" dxfId="8442" priority="2444" operator="lessThan">
      <formula>$C$4</formula>
    </cfRule>
  </conditionalFormatting>
  <conditionalFormatting sqref="CN49">
    <cfRule type="cellIs" dxfId="8441" priority="2445" operator="lessThan">
      <formula>$C$4</formula>
    </cfRule>
  </conditionalFormatting>
  <conditionalFormatting sqref="CN50">
    <cfRule type="cellIs" dxfId="8440" priority="2446" operator="lessThan">
      <formula>$C$4</formula>
    </cfRule>
  </conditionalFormatting>
  <conditionalFormatting sqref="CN51">
    <cfRule type="cellIs" dxfId="8439" priority="2447" operator="lessThan">
      <formula>$C$4</formula>
    </cfRule>
  </conditionalFormatting>
  <conditionalFormatting sqref="CN52">
    <cfRule type="cellIs" dxfId="8438" priority="2448" operator="lessThan">
      <formula>$C$4</formula>
    </cfRule>
  </conditionalFormatting>
  <conditionalFormatting sqref="CN53">
    <cfRule type="cellIs" dxfId="8437" priority="2449" operator="lessThan">
      <formula>$C$4</formula>
    </cfRule>
  </conditionalFormatting>
  <conditionalFormatting sqref="CN54">
    <cfRule type="cellIs" dxfId="8436" priority="2450" operator="lessThan">
      <formula>$C$4</formula>
    </cfRule>
  </conditionalFormatting>
  <conditionalFormatting sqref="CN55">
    <cfRule type="cellIs" dxfId="8435" priority="2451" operator="lessThan">
      <formula>$C$4</formula>
    </cfRule>
  </conditionalFormatting>
  <conditionalFormatting sqref="CN56">
    <cfRule type="cellIs" dxfId="8434" priority="2452" operator="lessThan">
      <formula>$C$4</formula>
    </cfRule>
  </conditionalFormatting>
  <conditionalFormatting sqref="CN57">
    <cfRule type="cellIs" dxfId="8433" priority="2453" operator="lessThan">
      <formula>$C$4</formula>
    </cfRule>
  </conditionalFormatting>
  <conditionalFormatting sqref="CN58">
    <cfRule type="cellIs" dxfId="8432" priority="2454" operator="lessThan">
      <formula>$C$4</formula>
    </cfRule>
  </conditionalFormatting>
  <conditionalFormatting sqref="CN59">
    <cfRule type="cellIs" dxfId="8431" priority="2455" operator="lessThan">
      <formula>$C$4</formula>
    </cfRule>
  </conditionalFormatting>
  <conditionalFormatting sqref="CN60">
    <cfRule type="cellIs" dxfId="8430" priority="2456" operator="lessThan">
      <formula>$C$4</formula>
    </cfRule>
  </conditionalFormatting>
  <conditionalFormatting sqref="CO11">
    <cfRule type="cellIs" dxfId="8429" priority="2457" operator="lessThan">
      <formula>$C$4</formula>
    </cfRule>
  </conditionalFormatting>
  <conditionalFormatting sqref="CO12">
    <cfRule type="cellIs" dxfId="8428" priority="2458" operator="lessThan">
      <formula>$C$4</formula>
    </cfRule>
  </conditionalFormatting>
  <conditionalFormatting sqref="CO13">
    <cfRule type="cellIs" dxfId="8427" priority="2459" operator="lessThan">
      <formula>$C$4</formula>
    </cfRule>
  </conditionalFormatting>
  <conditionalFormatting sqref="CO14">
    <cfRule type="cellIs" dxfId="8426" priority="2460" operator="lessThan">
      <formula>$C$4</formula>
    </cfRule>
  </conditionalFormatting>
  <conditionalFormatting sqref="CO15">
    <cfRule type="cellIs" dxfId="8425" priority="2461" operator="lessThan">
      <formula>$C$4</formula>
    </cfRule>
  </conditionalFormatting>
  <conditionalFormatting sqref="CO16">
    <cfRule type="cellIs" dxfId="8424" priority="2462" operator="lessThan">
      <formula>$C$4</formula>
    </cfRule>
  </conditionalFormatting>
  <conditionalFormatting sqref="CO17">
    <cfRule type="cellIs" dxfId="8423" priority="2463" operator="lessThan">
      <formula>$C$4</formula>
    </cfRule>
  </conditionalFormatting>
  <conditionalFormatting sqref="CO18">
    <cfRule type="cellIs" dxfId="8422" priority="2464" operator="lessThan">
      <formula>$C$4</formula>
    </cfRule>
  </conditionalFormatting>
  <conditionalFormatting sqref="CO19">
    <cfRule type="cellIs" dxfId="8421" priority="2465" operator="lessThan">
      <formula>$C$4</formula>
    </cfRule>
  </conditionalFormatting>
  <conditionalFormatting sqref="CO20">
    <cfRule type="cellIs" dxfId="8420" priority="2466" operator="lessThan">
      <formula>$C$4</formula>
    </cfRule>
  </conditionalFormatting>
  <conditionalFormatting sqref="CO21">
    <cfRule type="cellIs" dxfId="8419" priority="2467" operator="lessThan">
      <formula>$C$4</formula>
    </cfRule>
  </conditionalFormatting>
  <conditionalFormatting sqref="CO22">
    <cfRule type="cellIs" dxfId="8418" priority="2468" operator="lessThan">
      <formula>$C$4</formula>
    </cfRule>
  </conditionalFormatting>
  <conditionalFormatting sqref="CO23">
    <cfRule type="cellIs" dxfId="8417" priority="2469" operator="lessThan">
      <formula>$C$4</formula>
    </cfRule>
  </conditionalFormatting>
  <conditionalFormatting sqref="CO24">
    <cfRule type="cellIs" dxfId="8416" priority="2470" operator="lessThan">
      <formula>$C$4</formula>
    </cfRule>
  </conditionalFormatting>
  <conditionalFormatting sqref="CO25">
    <cfRule type="cellIs" dxfId="8415" priority="2471" operator="lessThan">
      <formula>$C$4</formula>
    </cfRule>
  </conditionalFormatting>
  <conditionalFormatting sqref="CO26">
    <cfRule type="cellIs" dxfId="8414" priority="2472" operator="lessThan">
      <formula>$C$4</formula>
    </cfRule>
  </conditionalFormatting>
  <conditionalFormatting sqref="CO27">
    <cfRule type="cellIs" dxfId="8413" priority="2473" operator="lessThan">
      <formula>$C$4</formula>
    </cfRule>
  </conditionalFormatting>
  <conditionalFormatting sqref="CO28">
    <cfRule type="cellIs" dxfId="8412" priority="2474" operator="lessThan">
      <formula>$C$4</formula>
    </cfRule>
  </conditionalFormatting>
  <conditionalFormatting sqref="CO29">
    <cfRule type="cellIs" dxfId="8411" priority="2475" operator="lessThan">
      <formula>$C$4</formula>
    </cfRule>
  </conditionalFormatting>
  <conditionalFormatting sqref="CO30">
    <cfRule type="cellIs" dxfId="8410" priority="2476" operator="lessThan">
      <formula>$C$4</formula>
    </cfRule>
  </conditionalFormatting>
  <conditionalFormatting sqref="CO31">
    <cfRule type="cellIs" dxfId="8409" priority="2477" operator="lessThan">
      <formula>$C$4</formula>
    </cfRule>
  </conditionalFormatting>
  <conditionalFormatting sqref="CO32">
    <cfRule type="cellIs" dxfId="8408" priority="2478" operator="lessThan">
      <formula>$C$4</formula>
    </cfRule>
  </conditionalFormatting>
  <conditionalFormatting sqref="CO33">
    <cfRule type="cellIs" dxfId="8407" priority="2479" operator="lessThan">
      <formula>$C$4</formula>
    </cfRule>
  </conditionalFormatting>
  <conditionalFormatting sqref="CO34">
    <cfRule type="cellIs" dxfId="8406" priority="2480" operator="lessThan">
      <formula>$C$4</formula>
    </cfRule>
  </conditionalFormatting>
  <conditionalFormatting sqref="CO35">
    <cfRule type="cellIs" dxfId="8405" priority="2481" operator="lessThan">
      <formula>$C$4</formula>
    </cfRule>
  </conditionalFormatting>
  <conditionalFormatting sqref="CO36">
    <cfRule type="cellIs" dxfId="8404" priority="2482" operator="lessThan">
      <formula>$C$4</formula>
    </cfRule>
  </conditionalFormatting>
  <conditionalFormatting sqref="CO37">
    <cfRule type="cellIs" dxfId="8403" priority="2483" operator="lessThan">
      <formula>$C$4</formula>
    </cfRule>
  </conditionalFormatting>
  <conditionalFormatting sqref="CO38">
    <cfRule type="cellIs" dxfId="8402" priority="2484" operator="lessThan">
      <formula>$C$4</formula>
    </cfRule>
  </conditionalFormatting>
  <conditionalFormatting sqref="CO39">
    <cfRule type="cellIs" dxfId="8401" priority="2485" operator="lessThan">
      <formula>$C$4</formula>
    </cfRule>
  </conditionalFormatting>
  <conditionalFormatting sqref="CO40">
    <cfRule type="cellIs" dxfId="8400" priority="2486" operator="lessThan">
      <formula>$C$4</formula>
    </cfRule>
  </conditionalFormatting>
  <conditionalFormatting sqref="CO41">
    <cfRule type="cellIs" dxfId="8399" priority="2487" operator="lessThan">
      <formula>$C$4</formula>
    </cfRule>
  </conditionalFormatting>
  <conditionalFormatting sqref="CO42">
    <cfRule type="cellIs" dxfId="8398" priority="2488" operator="lessThan">
      <formula>$C$4</formula>
    </cfRule>
  </conditionalFormatting>
  <conditionalFormatting sqref="CO43">
    <cfRule type="cellIs" dxfId="8397" priority="2489" operator="lessThan">
      <formula>$C$4</formula>
    </cfRule>
  </conditionalFormatting>
  <conditionalFormatting sqref="CO44">
    <cfRule type="cellIs" dxfId="8396" priority="2490" operator="lessThan">
      <formula>$C$4</formula>
    </cfRule>
  </conditionalFormatting>
  <conditionalFormatting sqref="CO45">
    <cfRule type="cellIs" dxfId="8395" priority="2491" operator="lessThan">
      <formula>$C$4</formula>
    </cfRule>
  </conditionalFormatting>
  <conditionalFormatting sqref="CO46">
    <cfRule type="cellIs" dxfId="8394" priority="2492" operator="lessThan">
      <formula>$C$4</formula>
    </cfRule>
  </conditionalFormatting>
  <conditionalFormatting sqref="CO47">
    <cfRule type="cellIs" dxfId="8393" priority="2493" operator="lessThan">
      <formula>$C$4</formula>
    </cfRule>
  </conditionalFormatting>
  <conditionalFormatting sqref="CO48">
    <cfRule type="cellIs" dxfId="8392" priority="2494" operator="lessThan">
      <formula>$C$4</formula>
    </cfRule>
  </conditionalFormatting>
  <conditionalFormatting sqref="CO49">
    <cfRule type="cellIs" dxfId="8391" priority="2495" operator="lessThan">
      <formula>$C$4</formula>
    </cfRule>
  </conditionalFormatting>
  <conditionalFormatting sqref="CO50">
    <cfRule type="cellIs" dxfId="8390" priority="2496" operator="lessThan">
      <formula>$C$4</formula>
    </cfRule>
  </conditionalFormatting>
  <conditionalFormatting sqref="CO51">
    <cfRule type="cellIs" dxfId="8389" priority="2497" operator="lessThan">
      <formula>$C$4</formula>
    </cfRule>
  </conditionalFormatting>
  <conditionalFormatting sqref="CO52">
    <cfRule type="cellIs" dxfId="8388" priority="2498" operator="lessThan">
      <formula>$C$4</formula>
    </cfRule>
  </conditionalFormatting>
  <conditionalFormatting sqref="CO53">
    <cfRule type="cellIs" dxfId="8387" priority="2499" operator="lessThan">
      <formula>$C$4</formula>
    </cfRule>
  </conditionalFormatting>
  <conditionalFormatting sqref="CO54">
    <cfRule type="cellIs" dxfId="8386" priority="2500" operator="lessThan">
      <formula>$C$4</formula>
    </cfRule>
  </conditionalFormatting>
  <conditionalFormatting sqref="CO55">
    <cfRule type="cellIs" dxfId="8385" priority="2501" operator="lessThan">
      <formula>$C$4</formula>
    </cfRule>
  </conditionalFormatting>
  <conditionalFormatting sqref="CO56">
    <cfRule type="cellIs" dxfId="8384" priority="2502" operator="lessThan">
      <formula>$C$4</formula>
    </cfRule>
  </conditionalFormatting>
  <conditionalFormatting sqref="CO57">
    <cfRule type="cellIs" dxfId="8383" priority="2503" operator="lessThan">
      <formula>$C$4</formula>
    </cfRule>
  </conditionalFormatting>
  <conditionalFormatting sqref="CO58">
    <cfRule type="cellIs" dxfId="8382" priority="2504" operator="lessThan">
      <formula>$C$4</formula>
    </cfRule>
  </conditionalFormatting>
  <conditionalFormatting sqref="CO59">
    <cfRule type="cellIs" dxfId="8381" priority="2505" operator="lessThan">
      <formula>$C$4</formula>
    </cfRule>
  </conditionalFormatting>
  <conditionalFormatting sqref="CO60">
    <cfRule type="cellIs" dxfId="8380" priority="2506" operator="lessThan">
      <formula>$C$4</formula>
    </cfRule>
  </conditionalFormatting>
  <conditionalFormatting sqref="R11">
    <cfRule type="cellIs" dxfId="8379" priority="2507" operator="lessThan">
      <formula>$C$4</formula>
    </cfRule>
  </conditionalFormatting>
  <conditionalFormatting sqref="R12">
    <cfRule type="cellIs" dxfId="8378" priority="2508" operator="lessThan">
      <formula>$C$4</formula>
    </cfRule>
  </conditionalFormatting>
  <conditionalFormatting sqref="R13">
    <cfRule type="cellIs" dxfId="8377" priority="2509" operator="lessThan">
      <formula>$C$4</formula>
    </cfRule>
  </conditionalFormatting>
  <conditionalFormatting sqref="R14">
    <cfRule type="cellIs" dxfId="8376" priority="2510" operator="lessThan">
      <formula>$C$4</formula>
    </cfRule>
  </conditionalFormatting>
  <conditionalFormatting sqref="R15">
    <cfRule type="cellIs" dxfId="8375" priority="2511" operator="lessThan">
      <formula>$C$4</formula>
    </cfRule>
  </conditionalFormatting>
  <conditionalFormatting sqref="R16">
    <cfRule type="cellIs" dxfId="8374" priority="2512" operator="lessThan">
      <formula>$C$4</formula>
    </cfRule>
  </conditionalFormatting>
  <conditionalFormatting sqref="R17">
    <cfRule type="cellIs" dxfId="8373" priority="2513" operator="lessThan">
      <formula>$C$4</formula>
    </cfRule>
  </conditionalFormatting>
  <conditionalFormatting sqref="R18">
    <cfRule type="cellIs" dxfId="8372" priority="2514" operator="lessThan">
      <formula>$C$4</formula>
    </cfRule>
  </conditionalFormatting>
  <conditionalFormatting sqref="R19">
    <cfRule type="cellIs" dxfId="8371" priority="2515" operator="lessThan">
      <formula>$C$4</formula>
    </cfRule>
  </conditionalFormatting>
  <conditionalFormatting sqref="R20">
    <cfRule type="cellIs" dxfId="8370" priority="2516" operator="lessThan">
      <formula>$C$4</formula>
    </cfRule>
  </conditionalFormatting>
  <conditionalFormatting sqref="R21">
    <cfRule type="cellIs" dxfId="8369" priority="2517" operator="lessThan">
      <formula>$C$4</formula>
    </cfRule>
  </conditionalFormatting>
  <conditionalFormatting sqref="R22">
    <cfRule type="cellIs" dxfId="8368" priority="2518" operator="lessThan">
      <formula>$C$4</formula>
    </cfRule>
  </conditionalFormatting>
  <conditionalFormatting sqref="R23">
    <cfRule type="cellIs" dxfId="8367" priority="2519" operator="lessThan">
      <formula>$C$4</formula>
    </cfRule>
  </conditionalFormatting>
  <conditionalFormatting sqref="R24">
    <cfRule type="cellIs" dxfId="8366" priority="2520" operator="lessThan">
      <formula>$C$4</formula>
    </cfRule>
  </conditionalFormatting>
  <conditionalFormatting sqref="R25">
    <cfRule type="cellIs" dxfId="8365" priority="2521" operator="lessThan">
      <formula>$C$4</formula>
    </cfRule>
  </conditionalFormatting>
  <conditionalFormatting sqref="R26">
    <cfRule type="cellIs" dxfId="8364" priority="2522" operator="lessThan">
      <formula>$C$4</formula>
    </cfRule>
  </conditionalFormatting>
  <conditionalFormatting sqref="R27">
    <cfRule type="cellIs" dxfId="8363" priority="2523" operator="lessThan">
      <formula>$C$4</formula>
    </cfRule>
  </conditionalFormatting>
  <conditionalFormatting sqref="R28">
    <cfRule type="cellIs" dxfId="8362" priority="2524" operator="lessThan">
      <formula>$C$4</formula>
    </cfRule>
  </conditionalFormatting>
  <conditionalFormatting sqref="R29">
    <cfRule type="cellIs" dxfId="8361" priority="2525" operator="lessThan">
      <formula>$C$4</formula>
    </cfRule>
  </conditionalFormatting>
  <conditionalFormatting sqref="R30">
    <cfRule type="cellIs" dxfId="8360" priority="2526" operator="lessThan">
      <formula>$C$4</formula>
    </cfRule>
  </conditionalFormatting>
  <conditionalFormatting sqref="R31">
    <cfRule type="cellIs" dxfId="8359" priority="2527" operator="lessThan">
      <formula>$C$4</formula>
    </cfRule>
  </conditionalFormatting>
  <conditionalFormatting sqref="R32">
    <cfRule type="cellIs" dxfId="8358" priority="2528" operator="lessThan">
      <formula>$C$4</formula>
    </cfRule>
  </conditionalFormatting>
  <conditionalFormatting sqref="R33">
    <cfRule type="cellIs" dxfId="8357" priority="2529" operator="lessThan">
      <formula>$C$4</formula>
    </cfRule>
  </conditionalFormatting>
  <conditionalFormatting sqref="R34">
    <cfRule type="cellIs" dxfId="8356" priority="2530" operator="lessThan">
      <formula>$C$4</formula>
    </cfRule>
  </conditionalFormatting>
  <conditionalFormatting sqref="R35">
    <cfRule type="cellIs" dxfId="8355" priority="2531" operator="lessThan">
      <formula>$C$4</formula>
    </cfRule>
  </conditionalFormatting>
  <conditionalFormatting sqref="R36">
    <cfRule type="cellIs" dxfId="8354" priority="2532" operator="lessThan">
      <formula>$C$4</formula>
    </cfRule>
  </conditionalFormatting>
  <conditionalFormatting sqref="R37">
    <cfRule type="cellIs" dxfId="8353" priority="2533" operator="lessThan">
      <formula>$C$4</formula>
    </cfRule>
  </conditionalFormatting>
  <conditionalFormatting sqref="R38">
    <cfRule type="cellIs" dxfId="8352" priority="2534" operator="lessThan">
      <formula>$C$4</formula>
    </cfRule>
  </conditionalFormatting>
  <conditionalFormatting sqref="R39">
    <cfRule type="cellIs" dxfId="8351" priority="2535" operator="lessThan">
      <formula>$C$4</formula>
    </cfRule>
  </conditionalFormatting>
  <conditionalFormatting sqref="R40">
    <cfRule type="cellIs" dxfId="8350" priority="2536" operator="lessThan">
      <formula>$C$4</formula>
    </cfRule>
  </conditionalFormatting>
  <conditionalFormatting sqref="R41">
    <cfRule type="cellIs" dxfId="8349" priority="2537" operator="lessThan">
      <formula>$C$4</formula>
    </cfRule>
  </conditionalFormatting>
  <conditionalFormatting sqref="R42">
    <cfRule type="cellIs" dxfId="8348" priority="2538" operator="lessThan">
      <formula>$C$4</formula>
    </cfRule>
  </conditionalFormatting>
  <conditionalFormatting sqref="R43">
    <cfRule type="cellIs" dxfId="8347" priority="2539" operator="lessThan">
      <formula>$C$4</formula>
    </cfRule>
  </conditionalFormatting>
  <conditionalFormatting sqref="R44">
    <cfRule type="cellIs" dxfId="8346" priority="2540" operator="lessThan">
      <formula>$C$4</formula>
    </cfRule>
  </conditionalFormatting>
  <conditionalFormatting sqref="R45">
    <cfRule type="cellIs" dxfId="8345" priority="2541" operator="lessThan">
      <formula>$C$4</formula>
    </cfRule>
  </conditionalFormatting>
  <conditionalFormatting sqref="R46">
    <cfRule type="cellIs" dxfId="8344" priority="2542" operator="lessThan">
      <formula>$C$4</formula>
    </cfRule>
  </conditionalFormatting>
  <conditionalFormatting sqref="R47">
    <cfRule type="cellIs" dxfId="8343" priority="2543" operator="lessThan">
      <formula>$C$4</formula>
    </cfRule>
  </conditionalFormatting>
  <conditionalFormatting sqref="R48">
    <cfRule type="cellIs" dxfId="8342" priority="2544" operator="lessThan">
      <formula>$C$4</formula>
    </cfRule>
  </conditionalFormatting>
  <conditionalFormatting sqref="R49">
    <cfRule type="cellIs" dxfId="8341" priority="2545" operator="lessThan">
      <formula>$C$4</formula>
    </cfRule>
  </conditionalFormatting>
  <conditionalFormatting sqref="R50">
    <cfRule type="cellIs" dxfId="8340" priority="2546" operator="lessThan">
      <formula>$C$4</formula>
    </cfRule>
  </conditionalFormatting>
  <conditionalFormatting sqref="R51">
    <cfRule type="cellIs" dxfId="8339" priority="2547" operator="lessThan">
      <formula>$C$4</formula>
    </cfRule>
  </conditionalFormatting>
  <conditionalFormatting sqref="R52">
    <cfRule type="cellIs" dxfId="8338" priority="2548" operator="lessThan">
      <formula>$C$4</formula>
    </cfRule>
  </conditionalFormatting>
  <conditionalFormatting sqref="R53">
    <cfRule type="cellIs" dxfId="8337" priority="2549" operator="lessThan">
      <formula>$C$4</formula>
    </cfRule>
  </conditionalFormatting>
  <conditionalFormatting sqref="R54">
    <cfRule type="cellIs" dxfId="8336" priority="2550" operator="lessThan">
      <formula>$C$4</formula>
    </cfRule>
  </conditionalFormatting>
  <conditionalFormatting sqref="R55">
    <cfRule type="cellIs" dxfId="8335" priority="2551" operator="lessThan">
      <formula>$C$4</formula>
    </cfRule>
  </conditionalFormatting>
  <conditionalFormatting sqref="R56">
    <cfRule type="cellIs" dxfId="8334" priority="2552" operator="lessThan">
      <formula>$C$4</formula>
    </cfRule>
  </conditionalFormatting>
  <conditionalFormatting sqref="R57">
    <cfRule type="cellIs" dxfId="8333" priority="2553" operator="lessThan">
      <formula>$C$4</formula>
    </cfRule>
  </conditionalFormatting>
  <conditionalFormatting sqref="R58">
    <cfRule type="cellIs" dxfId="8332" priority="2554" operator="lessThan">
      <formula>$C$4</formula>
    </cfRule>
  </conditionalFormatting>
  <conditionalFormatting sqref="R59">
    <cfRule type="cellIs" dxfId="8331" priority="2555" operator="lessThan">
      <formula>$C$4</formula>
    </cfRule>
  </conditionalFormatting>
  <conditionalFormatting sqref="R60">
    <cfRule type="cellIs" dxfId="8330" priority="2556" operator="lessThan">
      <formula>$C$4</formula>
    </cfRule>
  </conditionalFormatting>
  <conditionalFormatting sqref="S11">
    <cfRule type="cellIs" dxfId="8329" priority="2557" operator="lessThan">
      <formula>$C$4</formula>
    </cfRule>
  </conditionalFormatting>
  <conditionalFormatting sqref="S12">
    <cfRule type="cellIs" dxfId="8328" priority="2558" operator="lessThan">
      <formula>$C$4</formula>
    </cfRule>
  </conditionalFormatting>
  <conditionalFormatting sqref="S13">
    <cfRule type="cellIs" dxfId="8327" priority="2559" operator="lessThan">
      <formula>$C$4</formula>
    </cfRule>
  </conditionalFormatting>
  <conditionalFormatting sqref="S14">
    <cfRule type="cellIs" dxfId="8326" priority="2560" operator="lessThan">
      <formula>$C$4</formula>
    </cfRule>
  </conditionalFormatting>
  <conditionalFormatting sqref="S15">
    <cfRule type="cellIs" dxfId="8325" priority="2561" operator="lessThan">
      <formula>$C$4</formula>
    </cfRule>
  </conditionalFormatting>
  <conditionalFormatting sqref="S16">
    <cfRule type="cellIs" dxfId="8324" priority="2562" operator="lessThan">
      <formula>$C$4</formula>
    </cfRule>
  </conditionalFormatting>
  <conditionalFormatting sqref="S17">
    <cfRule type="cellIs" dxfId="8323" priority="2563" operator="lessThan">
      <formula>$C$4</formula>
    </cfRule>
  </conditionalFormatting>
  <conditionalFormatting sqref="S18">
    <cfRule type="cellIs" dxfId="8322" priority="2564" operator="lessThan">
      <formula>$C$4</formula>
    </cfRule>
  </conditionalFormatting>
  <conditionalFormatting sqref="S19">
    <cfRule type="cellIs" dxfId="8321" priority="2565" operator="lessThan">
      <formula>$C$4</formula>
    </cfRule>
  </conditionalFormatting>
  <conditionalFormatting sqref="S20">
    <cfRule type="cellIs" dxfId="8320" priority="2566" operator="lessThan">
      <formula>$C$4</formula>
    </cfRule>
  </conditionalFormatting>
  <conditionalFormatting sqref="S21">
    <cfRule type="cellIs" dxfId="8319" priority="2567" operator="lessThan">
      <formula>$C$4</formula>
    </cfRule>
  </conditionalFormatting>
  <conditionalFormatting sqref="S22">
    <cfRule type="cellIs" dxfId="8318" priority="2568" operator="lessThan">
      <formula>$C$4</formula>
    </cfRule>
  </conditionalFormatting>
  <conditionalFormatting sqref="S23">
    <cfRule type="cellIs" dxfId="8317" priority="2569" operator="lessThan">
      <formula>$C$4</formula>
    </cfRule>
  </conditionalFormatting>
  <conditionalFormatting sqref="S24">
    <cfRule type="cellIs" dxfId="8316" priority="2570" operator="lessThan">
      <formula>$C$4</formula>
    </cfRule>
  </conditionalFormatting>
  <conditionalFormatting sqref="S25">
    <cfRule type="cellIs" dxfId="8315" priority="2571" operator="lessThan">
      <formula>$C$4</formula>
    </cfRule>
  </conditionalFormatting>
  <conditionalFormatting sqref="S26">
    <cfRule type="cellIs" dxfId="8314" priority="2572" operator="lessThan">
      <formula>$C$4</formula>
    </cfRule>
  </conditionalFormatting>
  <conditionalFormatting sqref="S27">
    <cfRule type="cellIs" dxfId="8313" priority="2573" operator="lessThan">
      <formula>$C$4</formula>
    </cfRule>
  </conditionalFormatting>
  <conditionalFormatting sqref="S28">
    <cfRule type="cellIs" dxfId="8312" priority="2574" operator="lessThan">
      <formula>$C$4</formula>
    </cfRule>
  </conditionalFormatting>
  <conditionalFormatting sqref="S29">
    <cfRule type="cellIs" dxfId="8311" priority="2575" operator="lessThan">
      <formula>$C$4</formula>
    </cfRule>
  </conditionalFormatting>
  <conditionalFormatting sqref="S30">
    <cfRule type="cellIs" dxfId="8310" priority="2576" operator="lessThan">
      <formula>$C$4</formula>
    </cfRule>
  </conditionalFormatting>
  <conditionalFormatting sqref="S31">
    <cfRule type="cellIs" dxfId="8309" priority="2577" operator="lessThan">
      <formula>$C$4</formula>
    </cfRule>
  </conditionalFormatting>
  <conditionalFormatting sqref="S32">
    <cfRule type="cellIs" dxfId="8308" priority="2578" operator="lessThan">
      <formula>$C$4</formula>
    </cfRule>
  </conditionalFormatting>
  <conditionalFormatting sqref="S33">
    <cfRule type="cellIs" dxfId="8307" priority="2579" operator="lessThan">
      <formula>$C$4</formula>
    </cfRule>
  </conditionalFormatting>
  <conditionalFormatting sqref="S34">
    <cfRule type="cellIs" dxfId="8306" priority="2580" operator="lessThan">
      <formula>$C$4</formula>
    </cfRule>
  </conditionalFormatting>
  <conditionalFormatting sqref="S35">
    <cfRule type="cellIs" dxfId="8305" priority="2581" operator="lessThan">
      <formula>$C$4</formula>
    </cfRule>
  </conditionalFormatting>
  <conditionalFormatting sqref="S36">
    <cfRule type="cellIs" dxfId="8304" priority="2582" operator="lessThan">
      <formula>$C$4</formula>
    </cfRule>
  </conditionalFormatting>
  <conditionalFormatting sqref="S37">
    <cfRule type="cellIs" dxfId="8303" priority="2583" operator="lessThan">
      <formula>$C$4</formula>
    </cfRule>
  </conditionalFormatting>
  <conditionalFormatting sqref="S38">
    <cfRule type="cellIs" dxfId="8302" priority="2584" operator="lessThan">
      <formula>$C$4</formula>
    </cfRule>
  </conditionalFormatting>
  <conditionalFormatting sqref="S39">
    <cfRule type="cellIs" dxfId="8301" priority="2585" operator="lessThan">
      <formula>$C$4</formula>
    </cfRule>
  </conditionalFormatting>
  <conditionalFormatting sqref="S40">
    <cfRule type="cellIs" dxfId="8300" priority="2586" operator="lessThan">
      <formula>$C$4</formula>
    </cfRule>
  </conditionalFormatting>
  <conditionalFormatting sqref="S41">
    <cfRule type="cellIs" dxfId="8299" priority="2587" operator="lessThan">
      <formula>$C$4</formula>
    </cfRule>
  </conditionalFormatting>
  <conditionalFormatting sqref="S42">
    <cfRule type="cellIs" dxfId="8298" priority="2588" operator="lessThan">
      <formula>$C$4</formula>
    </cfRule>
  </conditionalFormatting>
  <conditionalFormatting sqref="S43">
    <cfRule type="cellIs" dxfId="8297" priority="2589" operator="lessThan">
      <formula>$C$4</formula>
    </cfRule>
  </conditionalFormatting>
  <conditionalFormatting sqref="S44">
    <cfRule type="cellIs" dxfId="8296" priority="2590" operator="lessThan">
      <formula>$C$4</formula>
    </cfRule>
  </conditionalFormatting>
  <conditionalFormatting sqref="S45">
    <cfRule type="cellIs" dxfId="8295" priority="2591" operator="lessThan">
      <formula>$C$4</formula>
    </cfRule>
  </conditionalFormatting>
  <conditionalFormatting sqref="S46">
    <cfRule type="cellIs" dxfId="8294" priority="2592" operator="lessThan">
      <formula>$C$4</formula>
    </cfRule>
  </conditionalFormatting>
  <conditionalFormatting sqref="S47">
    <cfRule type="cellIs" dxfId="8293" priority="2593" operator="lessThan">
      <formula>$C$4</formula>
    </cfRule>
  </conditionalFormatting>
  <conditionalFormatting sqref="S48">
    <cfRule type="cellIs" dxfId="8292" priority="2594" operator="lessThan">
      <formula>$C$4</formula>
    </cfRule>
  </conditionalFormatting>
  <conditionalFormatting sqref="S49">
    <cfRule type="cellIs" dxfId="8291" priority="2595" operator="lessThan">
      <formula>$C$4</formula>
    </cfRule>
  </conditionalFormatting>
  <conditionalFormatting sqref="S50">
    <cfRule type="cellIs" dxfId="8290" priority="2596" operator="lessThan">
      <formula>$C$4</formula>
    </cfRule>
  </conditionalFormatting>
  <conditionalFormatting sqref="S51">
    <cfRule type="cellIs" dxfId="8289" priority="2597" operator="lessThan">
      <formula>$C$4</formula>
    </cfRule>
  </conditionalFormatting>
  <conditionalFormatting sqref="S52">
    <cfRule type="cellIs" dxfId="8288" priority="2598" operator="lessThan">
      <formula>$C$4</formula>
    </cfRule>
  </conditionalFormatting>
  <conditionalFormatting sqref="S53">
    <cfRule type="cellIs" dxfId="8287" priority="2599" operator="lessThan">
      <formula>$C$4</formula>
    </cfRule>
  </conditionalFormatting>
  <conditionalFormatting sqref="S54">
    <cfRule type="cellIs" dxfId="8286" priority="2600" operator="lessThan">
      <formula>$C$4</formula>
    </cfRule>
  </conditionalFormatting>
  <conditionalFormatting sqref="S55">
    <cfRule type="cellIs" dxfId="8285" priority="2601" operator="lessThan">
      <formula>$C$4</formula>
    </cfRule>
  </conditionalFormatting>
  <conditionalFormatting sqref="S56">
    <cfRule type="cellIs" dxfId="8284" priority="2602" operator="lessThan">
      <formula>$C$4</formula>
    </cfRule>
  </conditionalFormatting>
  <conditionalFormatting sqref="S57">
    <cfRule type="cellIs" dxfId="8283" priority="2603" operator="lessThan">
      <formula>$C$4</formula>
    </cfRule>
  </conditionalFormatting>
  <conditionalFormatting sqref="S58">
    <cfRule type="cellIs" dxfId="8282" priority="2604" operator="lessThan">
      <formula>$C$4</formula>
    </cfRule>
  </conditionalFormatting>
  <conditionalFormatting sqref="S59">
    <cfRule type="cellIs" dxfId="8281" priority="2605" operator="lessThan">
      <formula>$C$4</formula>
    </cfRule>
  </conditionalFormatting>
  <conditionalFormatting sqref="S60">
    <cfRule type="cellIs" dxfId="8280" priority="2606" operator="lessThan">
      <formula>$C$4</formula>
    </cfRule>
  </conditionalFormatting>
  <conditionalFormatting sqref="U11">
    <cfRule type="cellIs" dxfId="8279" priority="2607" operator="lessThan">
      <formula>$C$4</formula>
    </cfRule>
  </conditionalFormatting>
  <conditionalFormatting sqref="U12">
    <cfRule type="cellIs" dxfId="8278" priority="2608" operator="lessThan">
      <formula>$C$4</formula>
    </cfRule>
  </conditionalFormatting>
  <conditionalFormatting sqref="U13">
    <cfRule type="cellIs" dxfId="8277" priority="2609" operator="lessThan">
      <formula>$C$4</formula>
    </cfRule>
  </conditionalFormatting>
  <conditionalFormatting sqref="U14">
    <cfRule type="cellIs" dxfId="8276" priority="2610" operator="lessThan">
      <formula>$C$4</formula>
    </cfRule>
  </conditionalFormatting>
  <conditionalFormatting sqref="U15">
    <cfRule type="cellIs" dxfId="8275" priority="2611" operator="lessThan">
      <formula>$C$4</formula>
    </cfRule>
  </conditionalFormatting>
  <conditionalFormatting sqref="U16">
    <cfRule type="cellIs" dxfId="8274" priority="2612" operator="lessThan">
      <formula>$C$4</formula>
    </cfRule>
  </conditionalFormatting>
  <conditionalFormatting sqref="U17">
    <cfRule type="cellIs" dxfId="8273" priority="2613" operator="lessThan">
      <formula>$C$4</formula>
    </cfRule>
  </conditionalFormatting>
  <conditionalFormatting sqref="U18">
    <cfRule type="cellIs" dxfId="8272" priority="2614" operator="lessThan">
      <formula>$C$4</formula>
    </cfRule>
  </conditionalFormatting>
  <conditionalFormatting sqref="U19">
    <cfRule type="cellIs" dxfId="8271" priority="2615" operator="lessThan">
      <formula>$C$4</formula>
    </cfRule>
  </conditionalFormatting>
  <conditionalFormatting sqref="U20">
    <cfRule type="cellIs" dxfId="8270" priority="2616" operator="lessThan">
      <formula>$C$4</formula>
    </cfRule>
  </conditionalFormatting>
  <conditionalFormatting sqref="U21">
    <cfRule type="cellIs" dxfId="8269" priority="2617" operator="lessThan">
      <formula>$C$4</formula>
    </cfRule>
  </conditionalFormatting>
  <conditionalFormatting sqref="U22">
    <cfRule type="cellIs" dxfId="8268" priority="2618" operator="lessThan">
      <formula>$C$4</formula>
    </cfRule>
  </conditionalFormatting>
  <conditionalFormatting sqref="U23">
    <cfRule type="cellIs" dxfId="8267" priority="2619" operator="lessThan">
      <formula>$C$4</formula>
    </cfRule>
  </conditionalFormatting>
  <conditionalFormatting sqref="U24">
    <cfRule type="cellIs" dxfId="8266" priority="2620" operator="lessThan">
      <formula>$C$4</formula>
    </cfRule>
  </conditionalFormatting>
  <conditionalFormatting sqref="U25">
    <cfRule type="cellIs" dxfId="8265" priority="2621" operator="lessThan">
      <formula>$C$4</formula>
    </cfRule>
  </conditionalFormatting>
  <conditionalFormatting sqref="U26">
    <cfRule type="cellIs" dxfId="8264" priority="2622" operator="lessThan">
      <formula>$C$4</formula>
    </cfRule>
  </conditionalFormatting>
  <conditionalFormatting sqref="U27">
    <cfRule type="cellIs" dxfId="8263" priority="2623" operator="lessThan">
      <formula>$C$4</formula>
    </cfRule>
  </conditionalFormatting>
  <conditionalFormatting sqref="U28">
    <cfRule type="cellIs" dxfId="8262" priority="2624" operator="lessThan">
      <formula>$C$4</formula>
    </cfRule>
  </conditionalFormatting>
  <conditionalFormatting sqref="U29">
    <cfRule type="cellIs" dxfId="8261" priority="2625" operator="lessThan">
      <formula>$C$4</formula>
    </cfRule>
  </conditionalFormatting>
  <conditionalFormatting sqref="U30">
    <cfRule type="cellIs" dxfId="8260" priority="2626" operator="lessThan">
      <formula>$C$4</formula>
    </cfRule>
  </conditionalFormatting>
  <conditionalFormatting sqref="U31">
    <cfRule type="cellIs" dxfId="8259" priority="2627" operator="lessThan">
      <formula>$C$4</formula>
    </cfRule>
  </conditionalFormatting>
  <conditionalFormatting sqref="U32">
    <cfRule type="cellIs" dxfId="8258" priority="2628" operator="lessThan">
      <formula>$C$4</formula>
    </cfRule>
  </conditionalFormatting>
  <conditionalFormatting sqref="U33">
    <cfRule type="cellIs" dxfId="8257" priority="2629" operator="lessThan">
      <formula>$C$4</formula>
    </cfRule>
  </conditionalFormatting>
  <conditionalFormatting sqref="U34">
    <cfRule type="cellIs" dxfId="8256" priority="2630" operator="lessThan">
      <formula>$C$4</formula>
    </cfRule>
  </conditionalFormatting>
  <conditionalFormatting sqref="U35">
    <cfRule type="cellIs" dxfId="8255" priority="2631" operator="lessThan">
      <formula>$C$4</formula>
    </cfRule>
  </conditionalFormatting>
  <conditionalFormatting sqref="U36">
    <cfRule type="cellIs" dxfId="8254" priority="2632" operator="lessThan">
      <formula>$C$4</formula>
    </cfRule>
  </conditionalFormatting>
  <conditionalFormatting sqref="U37">
    <cfRule type="cellIs" dxfId="8253" priority="2633" operator="lessThan">
      <formula>$C$4</formula>
    </cfRule>
  </conditionalFormatting>
  <conditionalFormatting sqref="U38">
    <cfRule type="cellIs" dxfId="8252" priority="2634" operator="lessThan">
      <formula>$C$4</formula>
    </cfRule>
  </conditionalFormatting>
  <conditionalFormatting sqref="U39">
    <cfRule type="cellIs" dxfId="8251" priority="2635" operator="lessThan">
      <formula>$C$4</formula>
    </cfRule>
  </conditionalFormatting>
  <conditionalFormatting sqref="U40">
    <cfRule type="cellIs" dxfId="8250" priority="2636" operator="lessThan">
      <formula>$C$4</formula>
    </cfRule>
  </conditionalFormatting>
  <conditionalFormatting sqref="U41">
    <cfRule type="cellIs" dxfId="8249" priority="2637" operator="lessThan">
      <formula>$C$4</formula>
    </cfRule>
  </conditionalFormatting>
  <conditionalFormatting sqref="U42">
    <cfRule type="cellIs" dxfId="8248" priority="2638" operator="lessThan">
      <formula>$C$4</formula>
    </cfRule>
  </conditionalFormatting>
  <conditionalFormatting sqref="U43">
    <cfRule type="cellIs" dxfId="8247" priority="2639" operator="lessThan">
      <formula>$C$4</formula>
    </cfRule>
  </conditionalFormatting>
  <conditionalFormatting sqref="U44">
    <cfRule type="cellIs" dxfId="8246" priority="2640" operator="lessThan">
      <formula>$C$4</formula>
    </cfRule>
  </conditionalFormatting>
  <conditionalFormatting sqref="U45">
    <cfRule type="cellIs" dxfId="8245" priority="2641" operator="lessThan">
      <formula>$C$4</formula>
    </cfRule>
  </conditionalFormatting>
  <conditionalFormatting sqref="U46">
    <cfRule type="cellIs" dxfId="8244" priority="2642" operator="lessThan">
      <formula>$C$4</formula>
    </cfRule>
  </conditionalFormatting>
  <conditionalFormatting sqref="U47">
    <cfRule type="cellIs" dxfId="8243" priority="2643" operator="lessThan">
      <formula>$C$4</formula>
    </cfRule>
  </conditionalFormatting>
  <conditionalFormatting sqref="U48">
    <cfRule type="cellIs" dxfId="8242" priority="2644" operator="lessThan">
      <formula>$C$4</formula>
    </cfRule>
  </conditionalFormatting>
  <conditionalFormatting sqref="U49">
    <cfRule type="cellIs" dxfId="8241" priority="2645" operator="lessThan">
      <formula>$C$4</formula>
    </cfRule>
  </conditionalFormatting>
  <conditionalFormatting sqref="U50">
    <cfRule type="cellIs" dxfId="8240" priority="2646" operator="lessThan">
      <formula>$C$4</formula>
    </cfRule>
  </conditionalFormatting>
  <conditionalFormatting sqref="U51">
    <cfRule type="cellIs" dxfId="8239" priority="2647" operator="lessThan">
      <formula>$C$4</formula>
    </cfRule>
  </conditionalFormatting>
  <conditionalFormatting sqref="U52">
    <cfRule type="cellIs" dxfId="8238" priority="2648" operator="lessThan">
      <formula>$C$4</formula>
    </cfRule>
  </conditionalFormatting>
  <conditionalFormatting sqref="U53">
    <cfRule type="cellIs" dxfId="8237" priority="2649" operator="lessThan">
      <formula>$C$4</formula>
    </cfRule>
  </conditionalFormatting>
  <conditionalFormatting sqref="U54">
    <cfRule type="cellIs" dxfId="8236" priority="2650" operator="lessThan">
      <formula>$C$4</formula>
    </cfRule>
  </conditionalFormatting>
  <conditionalFormatting sqref="U55">
    <cfRule type="cellIs" dxfId="8235" priority="2651" operator="lessThan">
      <formula>$C$4</formula>
    </cfRule>
  </conditionalFormatting>
  <conditionalFormatting sqref="U56">
    <cfRule type="cellIs" dxfId="8234" priority="2652" operator="lessThan">
      <formula>$C$4</formula>
    </cfRule>
  </conditionalFormatting>
  <conditionalFormatting sqref="U57">
    <cfRule type="cellIs" dxfId="8233" priority="2653" operator="lessThan">
      <formula>$C$4</formula>
    </cfRule>
  </conditionalFormatting>
  <conditionalFormatting sqref="U58">
    <cfRule type="cellIs" dxfId="8232" priority="2654" operator="lessThan">
      <formula>$C$4</formula>
    </cfRule>
  </conditionalFormatting>
  <conditionalFormatting sqref="U59">
    <cfRule type="cellIs" dxfId="8231" priority="2655" operator="lessThan">
      <formula>$C$4</formula>
    </cfRule>
  </conditionalFormatting>
  <conditionalFormatting sqref="U60">
    <cfRule type="cellIs" dxfId="8230" priority="2656" operator="lessThan">
      <formula>$C$4</formula>
    </cfRule>
  </conditionalFormatting>
  <conditionalFormatting sqref="V11">
    <cfRule type="cellIs" dxfId="8229" priority="2657" operator="lessThan">
      <formula>$C$4</formula>
    </cfRule>
  </conditionalFormatting>
  <conditionalFormatting sqref="V12">
    <cfRule type="cellIs" dxfId="8228" priority="2658" operator="lessThan">
      <formula>$C$4</formula>
    </cfRule>
  </conditionalFormatting>
  <conditionalFormatting sqref="V13">
    <cfRule type="cellIs" dxfId="8227" priority="2659" operator="lessThan">
      <formula>$C$4</formula>
    </cfRule>
  </conditionalFormatting>
  <conditionalFormatting sqref="V14">
    <cfRule type="cellIs" dxfId="8226" priority="2660" operator="lessThan">
      <formula>$C$4</formula>
    </cfRule>
  </conditionalFormatting>
  <conditionalFormatting sqref="V15">
    <cfRule type="cellIs" dxfId="8225" priority="2661" operator="lessThan">
      <formula>$C$4</formula>
    </cfRule>
  </conditionalFormatting>
  <conditionalFormatting sqref="V16">
    <cfRule type="cellIs" dxfId="8224" priority="2662" operator="lessThan">
      <formula>$C$4</formula>
    </cfRule>
  </conditionalFormatting>
  <conditionalFormatting sqref="V17">
    <cfRule type="cellIs" dxfId="8223" priority="2663" operator="lessThan">
      <formula>$C$4</formula>
    </cfRule>
  </conditionalFormatting>
  <conditionalFormatting sqref="V18">
    <cfRule type="cellIs" dxfId="8222" priority="2664" operator="lessThan">
      <formula>$C$4</formula>
    </cfRule>
  </conditionalFormatting>
  <conditionalFormatting sqref="V19">
    <cfRule type="cellIs" dxfId="8221" priority="2665" operator="lessThan">
      <formula>$C$4</formula>
    </cfRule>
  </conditionalFormatting>
  <conditionalFormatting sqref="V20">
    <cfRule type="cellIs" dxfId="8220" priority="2666" operator="lessThan">
      <formula>$C$4</formula>
    </cfRule>
  </conditionalFormatting>
  <conditionalFormatting sqref="V21">
    <cfRule type="cellIs" dxfId="8219" priority="2667" operator="lessThan">
      <formula>$C$4</formula>
    </cfRule>
  </conditionalFormatting>
  <conditionalFormatting sqref="V22">
    <cfRule type="cellIs" dxfId="8218" priority="2668" operator="lessThan">
      <formula>$C$4</formula>
    </cfRule>
  </conditionalFormatting>
  <conditionalFormatting sqref="V23">
    <cfRule type="cellIs" dxfId="8217" priority="2669" operator="lessThan">
      <formula>$C$4</formula>
    </cfRule>
  </conditionalFormatting>
  <conditionalFormatting sqref="V24">
    <cfRule type="cellIs" dxfId="8216" priority="2670" operator="lessThan">
      <formula>$C$4</formula>
    </cfRule>
  </conditionalFormatting>
  <conditionalFormatting sqref="V25">
    <cfRule type="cellIs" dxfId="8215" priority="2671" operator="lessThan">
      <formula>$C$4</formula>
    </cfRule>
  </conditionalFormatting>
  <conditionalFormatting sqref="V26">
    <cfRule type="cellIs" dxfId="8214" priority="2672" operator="lessThan">
      <formula>$C$4</formula>
    </cfRule>
  </conditionalFormatting>
  <conditionalFormatting sqref="V27">
    <cfRule type="cellIs" dxfId="8213" priority="2673" operator="lessThan">
      <formula>$C$4</formula>
    </cfRule>
  </conditionalFormatting>
  <conditionalFormatting sqref="V28">
    <cfRule type="cellIs" dxfId="8212" priority="2674" operator="lessThan">
      <formula>$C$4</formula>
    </cfRule>
  </conditionalFormatting>
  <conditionalFormatting sqref="V29">
    <cfRule type="cellIs" dxfId="8211" priority="2675" operator="lessThan">
      <formula>$C$4</formula>
    </cfRule>
  </conditionalFormatting>
  <conditionalFormatting sqref="V30">
    <cfRule type="cellIs" dxfId="8210" priority="2676" operator="lessThan">
      <formula>$C$4</formula>
    </cfRule>
  </conditionalFormatting>
  <conditionalFormatting sqref="V31">
    <cfRule type="cellIs" dxfId="8209" priority="2677" operator="lessThan">
      <formula>$C$4</formula>
    </cfRule>
  </conditionalFormatting>
  <conditionalFormatting sqref="V32">
    <cfRule type="cellIs" dxfId="8208" priority="2678" operator="lessThan">
      <formula>$C$4</formula>
    </cfRule>
  </conditionalFormatting>
  <conditionalFormatting sqref="V33">
    <cfRule type="cellIs" dxfId="8207" priority="2679" operator="lessThan">
      <formula>$C$4</formula>
    </cfRule>
  </conditionalFormatting>
  <conditionalFormatting sqref="V34">
    <cfRule type="cellIs" dxfId="8206" priority="2680" operator="lessThan">
      <formula>$C$4</formula>
    </cfRule>
  </conditionalFormatting>
  <conditionalFormatting sqref="V35">
    <cfRule type="cellIs" dxfId="8205" priority="2681" operator="lessThan">
      <formula>$C$4</formula>
    </cfRule>
  </conditionalFormatting>
  <conditionalFormatting sqref="V36">
    <cfRule type="cellIs" dxfId="8204" priority="2682" operator="lessThan">
      <formula>$C$4</formula>
    </cfRule>
  </conditionalFormatting>
  <conditionalFormatting sqref="V37">
    <cfRule type="cellIs" dxfId="8203" priority="2683" operator="lessThan">
      <formula>$C$4</formula>
    </cfRule>
  </conditionalFormatting>
  <conditionalFormatting sqref="V38">
    <cfRule type="cellIs" dxfId="8202" priority="2684" operator="lessThan">
      <formula>$C$4</formula>
    </cfRule>
  </conditionalFormatting>
  <conditionalFormatting sqref="V39">
    <cfRule type="cellIs" dxfId="8201" priority="2685" operator="lessThan">
      <formula>$C$4</formula>
    </cfRule>
  </conditionalFormatting>
  <conditionalFormatting sqref="V40">
    <cfRule type="cellIs" dxfId="8200" priority="2686" operator="lessThan">
      <formula>$C$4</formula>
    </cfRule>
  </conditionalFormatting>
  <conditionalFormatting sqref="V41">
    <cfRule type="cellIs" dxfId="8199" priority="2687" operator="lessThan">
      <formula>$C$4</formula>
    </cfRule>
  </conditionalFormatting>
  <conditionalFormatting sqref="V42">
    <cfRule type="cellIs" dxfId="8198" priority="2688" operator="lessThan">
      <formula>$C$4</formula>
    </cfRule>
  </conditionalFormatting>
  <conditionalFormatting sqref="V43">
    <cfRule type="cellIs" dxfId="8197" priority="2689" operator="lessThan">
      <formula>$C$4</formula>
    </cfRule>
  </conditionalFormatting>
  <conditionalFormatting sqref="V44">
    <cfRule type="cellIs" dxfId="8196" priority="2690" operator="lessThan">
      <formula>$C$4</formula>
    </cfRule>
  </conditionalFormatting>
  <conditionalFormatting sqref="V45">
    <cfRule type="cellIs" dxfId="8195" priority="2691" operator="lessThan">
      <formula>$C$4</formula>
    </cfRule>
  </conditionalFormatting>
  <conditionalFormatting sqref="V46">
    <cfRule type="cellIs" dxfId="8194" priority="2692" operator="lessThan">
      <formula>$C$4</formula>
    </cfRule>
  </conditionalFormatting>
  <conditionalFormatting sqref="V47">
    <cfRule type="cellIs" dxfId="8193" priority="2693" operator="lessThan">
      <formula>$C$4</formula>
    </cfRule>
  </conditionalFormatting>
  <conditionalFormatting sqref="V48">
    <cfRule type="cellIs" dxfId="8192" priority="2694" operator="lessThan">
      <formula>$C$4</formula>
    </cfRule>
  </conditionalFormatting>
  <conditionalFormatting sqref="V49">
    <cfRule type="cellIs" dxfId="8191" priority="2695" operator="lessThan">
      <formula>$C$4</formula>
    </cfRule>
  </conditionalFormatting>
  <conditionalFormatting sqref="V50">
    <cfRule type="cellIs" dxfId="8190" priority="2696" operator="lessThan">
      <formula>$C$4</formula>
    </cfRule>
  </conditionalFormatting>
  <conditionalFormatting sqref="V51">
    <cfRule type="cellIs" dxfId="8189" priority="2697" operator="lessThan">
      <formula>$C$4</formula>
    </cfRule>
  </conditionalFormatting>
  <conditionalFormatting sqref="V52">
    <cfRule type="cellIs" dxfId="8188" priority="2698" operator="lessThan">
      <formula>$C$4</formula>
    </cfRule>
  </conditionalFormatting>
  <conditionalFormatting sqref="V53">
    <cfRule type="cellIs" dxfId="8187" priority="2699" operator="lessThan">
      <formula>$C$4</formula>
    </cfRule>
  </conditionalFormatting>
  <conditionalFormatting sqref="V54">
    <cfRule type="cellIs" dxfId="8186" priority="2700" operator="lessThan">
      <formula>$C$4</formula>
    </cfRule>
  </conditionalFormatting>
  <conditionalFormatting sqref="V55">
    <cfRule type="cellIs" dxfId="8185" priority="2701" operator="lessThan">
      <formula>$C$4</formula>
    </cfRule>
  </conditionalFormatting>
  <conditionalFormatting sqref="V56">
    <cfRule type="cellIs" dxfId="8184" priority="2702" operator="lessThan">
      <formula>$C$4</formula>
    </cfRule>
  </conditionalFormatting>
  <conditionalFormatting sqref="V57">
    <cfRule type="cellIs" dxfId="8183" priority="2703" operator="lessThan">
      <formula>$C$4</formula>
    </cfRule>
  </conditionalFormatting>
  <conditionalFormatting sqref="V58">
    <cfRule type="cellIs" dxfId="8182" priority="2704" operator="lessThan">
      <formula>$C$4</formula>
    </cfRule>
  </conditionalFormatting>
  <conditionalFormatting sqref="V59">
    <cfRule type="cellIs" dxfId="8181" priority="2705" operator="lessThan">
      <formula>$C$4</formula>
    </cfRule>
  </conditionalFormatting>
  <conditionalFormatting sqref="V60">
    <cfRule type="cellIs" dxfId="8180" priority="2706" operator="lessThan">
      <formula>$C$4</formula>
    </cfRule>
  </conditionalFormatting>
  <conditionalFormatting sqref="CR11">
    <cfRule type="cellIs" dxfId="8179" priority="2707" operator="lessThan">
      <formula>$C$4</formula>
    </cfRule>
  </conditionalFormatting>
  <conditionalFormatting sqref="CR11">
    <cfRule type="cellIs" dxfId="8178" priority="2708" operator="lessThan">
      <formula>$C$4</formula>
    </cfRule>
  </conditionalFormatting>
  <conditionalFormatting sqref="CR12">
    <cfRule type="cellIs" dxfId="8177" priority="2709" operator="lessThan">
      <formula>$C$4</formula>
    </cfRule>
  </conditionalFormatting>
  <conditionalFormatting sqref="CR12">
    <cfRule type="cellIs" dxfId="8176" priority="2710" operator="lessThan">
      <formula>$C$4</formula>
    </cfRule>
  </conditionalFormatting>
  <conditionalFormatting sqref="CR13">
    <cfRule type="cellIs" dxfId="8175" priority="2711" operator="lessThan">
      <formula>$C$4</formula>
    </cfRule>
  </conditionalFormatting>
  <conditionalFormatting sqref="CR13">
    <cfRule type="cellIs" dxfId="8174" priority="2712" operator="lessThan">
      <formula>$C$4</formula>
    </cfRule>
  </conditionalFormatting>
  <conditionalFormatting sqref="CR14">
    <cfRule type="cellIs" dxfId="8173" priority="2713" operator="lessThan">
      <formula>$C$4</formula>
    </cfRule>
  </conditionalFormatting>
  <conditionalFormatting sqref="CR14">
    <cfRule type="cellIs" dxfId="8172" priority="2714" operator="lessThan">
      <formula>$C$4</formula>
    </cfRule>
  </conditionalFormatting>
  <conditionalFormatting sqref="CR15">
    <cfRule type="cellIs" dxfId="8171" priority="2715" operator="lessThan">
      <formula>$C$4</formula>
    </cfRule>
  </conditionalFormatting>
  <conditionalFormatting sqref="CR15">
    <cfRule type="cellIs" dxfId="8170" priority="2716" operator="lessThan">
      <formula>$C$4</formula>
    </cfRule>
  </conditionalFormatting>
  <conditionalFormatting sqref="CR16">
    <cfRule type="cellIs" dxfId="8169" priority="2717" operator="lessThan">
      <formula>$C$4</formula>
    </cfRule>
  </conditionalFormatting>
  <conditionalFormatting sqref="CR16">
    <cfRule type="cellIs" dxfId="8168" priority="2718" operator="lessThan">
      <formula>$C$4</formula>
    </cfRule>
  </conditionalFormatting>
  <conditionalFormatting sqref="CR17">
    <cfRule type="cellIs" dxfId="8167" priority="2719" operator="lessThan">
      <formula>$C$4</formula>
    </cfRule>
  </conditionalFormatting>
  <conditionalFormatting sqref="CR17">
    <cfRule type="cellIs" dxfId="8166" priority="2720" operator="lessThan">
      <formula>$C$4</formula>
    </cfRule>
  </conditionalFormatting>
  <conditionalFormatting sqref="CR18">
    <cfRule type="cellIs" dxfId="8165" priority="2721" operator="lessThan">
      <formula>$C$4</formula>
    </cfRule>
  </conditionalFormatting>
  <conditionalFormatting sqref="CR18">
    <cfRule type="cellIs" dxfId="8164" priority="2722" operator="lessThan">
      <formula>$C$4</formula>
    </cfRule>
  </conditionalFormatting>
  <conditionalFormatting sqref="CR19">
    <cfRule type="cellIs" dxfId="8163" priority="2723" operator="lessThan">
      <formula>$C$4</formula>
    </cfRule>
  </conditionalFormatting>
  <conditionalFormatting sqref="CR19">
    <cfRule type="cellIs" dxfId="8162" priority="2724" operator="lessThan">
      <formula>$C$4</formula>
    </cfRule>
  </conditionalFormatting>
  <conditionalFormatting sqref="CR20">
    <cfRule type="cellIs" dxfId="8161" priority="2725" operator="lessThan">
      <formula>$C$4</formula>
    </cfRule>
  </conditionalFormatting>
  <conditionalFormatting sqref="CR20">
    <cfRule type="cellIs" dxfId="8160" priority="2726" operator="lessThan">
      <formula>$C$4</formula>
    </cfRule>
  </conditionalFormatting>
  <conditionalFormatting sqref="CR21">
    <cfRule type="cellIs" dxfId="8159" priority="2727" operator="lessThan">
      <formula>$C$4</formula>
    </cfRule>
  </conditionalFormatting>
  <conditionalFormatting sqref="CR21">
    <cfRule type="cellIs" dxfId="8158" priority="2728" operator="lessThan">
      <formula>$C$4</formula>
    </cfRule>
  </conditionalFormatting>
  <conditionalFormatting sqref="CR22">
    <cfRule type="cellIs" dxfId="8157" priority="2729" operator="lessThan">
      <formula>$C$4</formula>
    </cfRule>
  </conditionalFormatting>
  <conditionalFormatting sqref="CR22">
    <cfRule type="cellIs" dxfId="8156" priority="2730" operator="lessThan">
      <formula>$C$4</formula>
    </cfRule>
  </conditionalFormatting>
  <conditionalFormatting sqref="CR23">
    <cfRule type="cellIs" dxfId="8155" priority="2731" operator="lessThan">
      <formula>$C$4</formula>
    </cfRule>
  </conditionalFormatting>
  <conditionalFormatting sqref="CR23">
    <cfRule type="cellIs" dxfId="8154" priority="2732" operator="lessThan">
      <formula>$C$4</formula>
    </cfRule>
  </conditionalFormatting>
  <conditionalFormatting sqref="CR24">
    <cfRule type="cellIs" dxfId="8153" priority="2733" operator="lessThan">
      <formula>$C$4</formula>
    </cfRule>
  </conditionalFormatting>
  <conditionalFormatting sqref="CR24">
    <cfRule type="cellIs" dxfId="8152" priority="2734" operator="lessThan">
      <formula>$C$4</formula>
    </cfRule>
  </conditionalFormatting>
  <conditionalFormatting sqref="CR25">
    <cfRule type="cellIs" dxfId="8151" priority="2735" operator="lessThan">
      <formula>$C$4</formula>
    </cfRule>
  </conditionalFormatting>
  <conditionalFormatting sqref="CR25">
    <cfRule type="cellIs" dxfId="8150" priority="2736" operator="lessThan">
      <formula>$C$4</formula>
    </cfRule>
  </conditionalFormatting>
  <conditionalFormatting sqref="CR26">
    <cfRule type="cellIs" dxfId="8149" priority="2737" operator="lessThan">
      <formula>$C$4</formula>
    </cfRule>
  </conditionalFormatting>
  <conditionalFormatting sqref="CR26">
    <cfRule type="cellIs" dxfId="8148" priority="2738" operator="lessThan">
      <formula>$C$4</formula>
    </cfRule>
  </conditionalFormatting>
  <conditionalFormatting sqref="CR27">
    <cfRule type="cellIs" dxfId="8147" priority="2739" operator="lessThan">
      <formula>$C$4</formula>
    </cfRule>
  </conditionalFormatting>
  <conditionalFormatting sqref="CR27">
    <cfRule type="cellIs" dxfId="8146" priority="2740" operator="lessThan">
      <formula>$C$4</formula>
    </cfRule>
  </conditionalFormatting>
  <conditionalFormatting sqref="CR28">
    <cfRule type="cellIs" dxfId="8145" priority="2741" operator="lessThan">
      <formula>$C$4</formula>
    </cfRule>
  </conditionalFormatting>
  <conditionalFormatting sqref="CR28">
    <cfRule type="cellIs" dxfId="8144" priority="2742" operator="lessThan">
      <formula>$C$4</formula>
    </cfRule>
  </conditionalFormatting>
  <conditionalFormatting sqref="CR29">
    <cfRule type="cellIs" dxfId="8143" priority="2743" operator="lessThan">
      <formula>$C$4</formula>
    </cfRule>
  </conditionalFormatting>
  <conditionalFormatting sqref="CR29">
    <cfRule type="cellIs" dxfId="8142" priority="2744" operator="lessThan">
      <formula>$C$4</formula>
    </cfRule>
  </conditionalFormatting>
  <conditionalFormatting sqref="CR30">
    <cfRule type="cellIs" dxfId="8141" priority="2745" operator="lessThan">
      <formula>$C$4</formula>
    </cfRule>
  </conditionalFormatting>
  <conditionalFormatting sqref="CR30">
    <cfRule type="cellIs" dxfId="8140" priority="2746" operator="lessThan">
      <formula>$C$4</formula>
    </cfRule>
  </conditionalFormatting>
  <conditionalFormatting sqref="CR31">
    <cfRule type="cellIs" dxfId="8139" priority="2747" operator="lessThan">
      <formula>$C$4</formula>
    </cfRule>
  </conditionalFormatting>
  <conditionalFormatting sqref="CR31">
    <cfRule type="cellIs" dxfId="8138" priority="2748" operator="lessThan">
      <formula>$C$4</formula>
    </cfRule>
  </conditionalFormatting>
  <conditionalFormatting sqref="CR32">
    <cfRule type="cellIs" dxfId="8137" priority="2749" operator="lessThan">
      <formula>$C$4</formula>
    </cfRule>
  </conditionalFormatting>
  <conditionalFormatting sqref="CR32">
    <cfRule type="cellIs" dxfId="8136" priority="2750" operator="lessThan">
      <formula>$C$4</formula>
    </cfRule>
  </conditionalFormatting>
  <conditionalFormatting sqref="CR33">
    <cfRule type="cellIs" dxfId="8135" priority="2751" operator="lessThan">
      <formula>$C$4</formula>
    </cfRule>
  </conditionalFormatting>
  <conditionalFormatting sqref="CR33">
    <cfRule type="cellIs" dxfId="8134" priority="2752" operator="lessThan">
      <formula>$C$4</formula>
    </cfRule>
  </conditionalFormatting>
  <conditionalFormatting sqref="CR34">
    <cfRule type="cellIs" dxfId="8133" priority="2753" operator="lessThan">
      <formula>$C$4</formula>
    </cfRule>
  </conditionalFormatting>
  <conditionalFormatting sqref="CR34">
    <cfRule type="cellIs" dxfId="8132" priority="2754" operator="lessThan">
      <formula>$C$4</formula>
    </cfRule>
  </conditionalFormatting>
  <conditionalFormatting sqref="CR35">
    <cfRule type="cellIs" dxfId="8131" priority="2755" operator="lessThan">
      <formula>$C$4</formula>
    </cfRule>
  </conditionalFormatting>
  <conditionalFormatting sqref="CR35">
    <cfRule type="cellIs" dxfId="8130" priority="2756" operator="lessThan">
      <formula>$C$4</formula>
    </cfRule>
  </conditionalFormatting>
  <conditionalFormatting sqref="CR36">
    <cfRule type="cellIs" dxfId="8129" priority="2757" operator="lessThan">
      <formula>$C$4</formula>
    </cfRule>
  </conditionalFormatting>
  <conditionalFormatting sqref="CR36">
    <cfRule type="cellIs" dxfId="8128" priority="2758" operator="lessThan">
      <formula>$C$4</formula>
    </cfRule>
  </conditionalFormatting>
  <conditionalFormatting sqref="CR37">
    <cfRule type="cellIs" dxfId="8127" priority="2759" operator="lessThan">
      <formula>$C$4</formula>
    </cfRule>
  </conditionalFormatting>
  <conditionalFormatting sqref="CR37">
    <cfRule type="cellIs" dxfId="8126" priority="2760" operator="lessThan">
      <formula>$C$4</formula>
    </cfRule>
  </conditionalFormatting>
  <conditionalFormatting sqref="CR38">
    <cfRule type="cellIs" dxfId="8125" priority="2761" operator="lessThan">
      <formula>$C$4</formula>
    </cfRule>
  </conditionalFormatting>
  <conditionalFormatting sqref="CR38">
    <cfRule type="cellIs" dxfId="8124" priority="2762" operator="lessThan">
      <formula>$C$4</formula>
    </cfRule>
  </conditionalFormatting>
  <conditionalFormatting sqref="CR39">
    <cfRule type="cellIs" dxfId="8123" priority="2763" operator="lessThan">
      <formula>$C$4</formula>
    </cfRule>
  </conditionalFormatting>
  <conditionalFormatting sqref="CR39">
    <cfRule type="cellIs" dxfId="8122" priority="2764" operator="lessThan">
      <formula>$C$4</formula>
    </cfRule>
  </conditionalFormatting>
  <conditionalFormatting sqref="CR40">
    <cfRule type="cellIs" dxfId="8121" priority="2765" operator="lessThan">
      <formula>$C$4</formula>
    </cfRule>
  </conditionalFormatting>
  <conditionalFormatting sqref="CR40">
    <cfRule type="cellIs" dxfId="8120" priority="2766" operator="lessThan">
      <formula>$C$4</formula>
    </cfRule>
  </conditionalFormatting>
  <conditionalFormatting sqref="CR41">
    <cfRule type="cellIs" dxfId="8119" priority="2767" operator="lessThan">
      <formula>$C$4</formula>
    </cfRule>
  </conditionalFormatting>
  <conditionalFormatting sqref="CR41">
    <cfRule type="cellIs" dxfId="8118" priority="2768" operator="lessThan">
      <formula>$C$4</formula>
    </cfRule>
  </conditionalFormatting>
  <conditionalFormatting sqref="CR42">
    <cfRule type="cellIs" dxfId="8117" priority="2769" operator="lessThan">
      <formula>$C$4</formula>
    </cfRule>
  </conditionalFormatting>
  <conditionalFormatting sqref="CR42">
    <cfRule type="cellIs" dxfId="8116" priority="2770" operator="lessThan">
      <formula>$C$4</formula>
    </cfRule>
  </conditionalFormatting>
  <conditionalFormatting sqref="CR43">
    <cfRule type="cellIs" dxfId="8115" priority="2771" operator="lessThan">
      <formula>$C$4</formula>
    </cfRule>
  </conditionalFormatting>
  <conditionalFormatting sqref="CR43">
    <cfRule type="cellIs" dxfId="8114" priority="2772" operator="lessThan">
      <formula>$C$4</formula>
    </cfRule>
  </conditionalFormatting>
  <conditionalFormatting sqref="CR44">
    <cfRule type="cellIs" dxfId="8113" priority="2773" operator="lessThan">
      <formula>$C$4</formula>
    </cfRule>
  </conditionalFormatting>
  <conditionalFormatting sqref="CR44">
    <cfRule type="cellIs" dxfId="8112" priority="2774" operator="lessThan">
      <formula>$C$4</formula>
    </cfRule>
  </conditionalFormatting>
  <conditionalFormatting sqref="CR45">
    <cfRule type="cellIs" dxfId="8111" priority="2775" operator="lessThan">
      <formula>$C$4</formula>
    </cfRule>
  </conditionalFormatting>
  <conditionalFormatting sqref="CR45">
    <cfRule type="cellIs" dxfId="8110" priority="2776" operator="lessThan">
      <formula>$C$4</formula>
    </cfRule>
  </conditionalFormatting>
  <conditionalFormatting sqref="CR46">
    <cfRule type="cellIs" dxfId="8109" priority="2777" operator="lessThan">
      <formula>$C$4</formula>
    </cfRule>
  </conditionalFormatting>
  <conditionalFormatting sqref="CR46">
    <cfRule type="cellIs" dxfId="8108" priority="2778" operator="lessThan">
      <formula>$C$4</formula>
    </cfRule>
  </conditionalFormatting>
  <conditionalFormatting sqref="CR47">
    <cfRule type="cellIs" dxfId="8107" priority="2779" operator="lessThan">
      <formula>$C$4</formula>
    </cfRule>
  </conditionalFormatting>
  <conditionalFormatting sqref="CR47">
    <cfRule type="cellIs" dxfId="8106" priority="2780" operator="lessThan">
      <formula>$C$4</formula>
    </cfRule>
  </conditionalFormatting>
  <conditionalFormatting sqref="CR48">
    <cfRule type="cellIs" dxfId="8105" priority="2781" operator="lessThan">
      <formula>$C$4</formula>
    </cfRule>
  </conditionalFormatting>
  <conditionalFormatting sqref="CR48">
    <cfRule type="cellIs" dxfId="8104" priority="2782" operator="lessThan">
      <formula>$C$4</formula>
    </cfRule>
  </conditionalFormatting>
  <conditionalFormatting sqref="CR49">
    <cfRule type="cellIs" dxfId="8103" priority="2783" operator="lessThan">
      <formula>$C$4</formula>
    </cfRule>
  </conditionalFormatting>
  <conditionalFormatting sqref="CR49">
    <cfRule type="cellIs" dxfId="8102" priority="2784" operator="lessThan">
      <formula>$C$4</formula>
    </cfRule>
  </conditionalFormatting>
  <conditionalFormatting sqref="CR50">
    <cfRule type="cellIs" dxfId="8101" priority="2785" operator="lessThan">
      <formula>$C$4</formula>
    </cfRule>
  </conditionalFormatting>
  <conditionalFormatting sqref="CR50">
    <cfRule type="cellIs" dxfId="8100" priority="2786" operator="lessThan">
      <formula>$C$4</formula>
    </cfRule>
  </conditionalFormatting>
  <conditionalFormatting sqref="CR51">
    <cfRule type="cellIs" dxfId="8099" priority="2787" operator="lessThan">
      <formula>$C$4</formula>
    </cfRule>
  </conditionalFormatting>
  <conditionalFormatting sqref="CR51">
    <cfRule type="cellIs" dxfId="8098" priority="2788" operator="lessThan">
      <formula>$C$4</formula>
    </cfRule>
  </conditionalFormatting>
  <conditionalFormatting sqref="CR52">
    <cfRule type="cellIs" dxfId="8097" priority="2789" operator="lessThan">
      <formula>$C$4</formula>
    </cfRule>
  </conditionalFormatting>
  <conditionalFormatting sqref="CR52">
    <cfRule type="cellIs" dxfId="8096" priority="2790" operator="lessThan">
      <formula>$C$4</formula>
    </cfRule>
  </conditionalFormatting>
  <conditionalFormatting sqref="CR53">
    <cfRule type="cellIs" dxfId="8095" priority="2791" operator="lessThan">
      <formula>$C$4</formula>
    </cfRule>
  </conditionalFormatting>
  <conditionalFormatting sqref="CR53">
    <cfRule type="cellIs" dxfId="8094" priority="2792" operator="lessThan">
      <formula>$C$4</formula>
    </cfRule>
  </conditionalFormatting>
  <conditionalFormatting sqref="CR54">
    <cfRule type="cellIs" dxfId="8093" priority="2793" operator="lessThan">
      <formula>$C$4</formula>
    </cfRule>
  </conditionalFormatting>
  <conditionalFormatting sqref="CR54">
    <cfRule type="cellIs" dxfId="8092" priority="2794" operator="lessThan">
      <formula>$C$4</formula>
    </cfRule>
  </conditionalFormatting>
  <conditionalFormatting sqref="CR55">
    <cfRule type="cellIs" dxfId="8091" priority="2795" operator="lessThan">
      <formula>$C$4</formula>
    </cfRule>
  </conditionalFormatting>
  <conditionalFormatting sqref="CR55">
    <cfRule type="cellIs" dxfId="8090" priority="2796" operator="lessThan">
      <formula>$C$4</formula>
    </cfRule>
  </conditionalFormatting>
  <conditionalFormatting sqref="CR56">
    <cfRule type="cellIs" dxfId="8089" priority="2797" operator="lessThan">
      <formula>$C$4</formula>
    </cfRule>
  </conditionalFormatting>
  <conditionalFormatting sqref="CR56">
    <cfRule type="cellIs" dxfId="8088" priority="2798" operator="lessThan">
      <formula>$C$4</formula>
    </cfRule>
  </conditionalFormatting>
  <conditionalFormatting sqref="CR57">
    <cfRule type="cellIs" dxfId="8087" priority="2799" operator="lessThan">
      <formula>$C$4</formula>
    </cfRule>
  </conditionalFormatting>
  <conditionalFormatting sqref="CR57">
    <cfRule type="cellIs" dxfId="8086" priority="2800" operator="lessThan">
      <formula>$C$4</formula>
    </cfRule>
  </conditionalFormatting>
  <conditionalFormatting sqref="CR58">
    <cfRule type="cellIs" dxfId="8085" priority="2801" operator="lessThan">
      <formula>$C$4</formula>
    </cfRule>
  </conditionalFormatting>
  <conditionalFormatting sqref="CR58">
    <cfRule type="cellIs" dxfId="8084" priority="2802" operator="lessThan">
      <formula>$C$4</formula>
    </cfRule>
  </conditionalFormatting>
  <conditionalFormatting sqref="CR59">
    <cfRule type="cellIs" dxfId="8083" priority="2803" operator="lessThan">
      <formula>$C$4</formula>
    </cfRule>
  </conditionalFormatting>
  <conditionalFormatting sqref="CR59">
    <cfRule type="cellIs" dxfId="8082" priority="2804" operator="lessThan">
      <formula>$C$4</formula>
    </cfRule>
  </conditionalFormatting>
  <conditionalFormatting sqref="CR60">
    <cfRule type="cellIs" dxfId="8081" priority="2805" operator="lessThan">
      <formula>$C$4</formula>
    </cfRule>
  </conditionalFormatting>
  <conditionalFormatting sqref="CR60">
    <cfRule type="cellIs" dxfId="8080" priority="2806" operator="lessThan">
      <formula>$C$4</formula>
    </cfRule>
  </conditionalFormatting>
  <conditionalFormatting sqref="L11">
    <cfRule type="cellIs" dxfId="8079" priority="2807" operator="lessThan">
      <formula>$C$4</formula>
    </cfRule>
  </conditionalFormatting>
  <conditionalFormatting sqref="L11">
    <cfRule type="cellIs" dxfId="8078" priority="2808" operator="lessThan">
      <formula>$C$4</formula>
    </cfRule>
  </conditionalFormatting>
  <conditionalFormatting sqref="L12">
    <cfRule type="cellIs" dxfId="8077" priority="2809" operator="lessThan">
      <formula>$C$4</formula>
    </cfRule>
  </conditionalFormatting>
  <conditionalFormatting sqref="L12">
    <cfRule type="cellIs" dxfId="8076" priority="2810" operator="lessThan">
      <formula>$C$4</formula>
    </cfRule>
  </conditionalFormatting>
  <conditionalFormatting sqref="L13">
    <cfRule type="cellIs" dxfId="8075" priority="2811" operator="lessThan">
      <formula>$C$4</formula>
    </cfRule>
  </conditionalFormatting>
  <conditionalFormatting sqref="L13">
    <cfRule type="cellIs" dxfId="8074" priority="2812" operator="lessThan">
      <formula>$C$4</formula>
    </cfRule>
  </conditionalFormatting>
  <conditionalFormatting sqref="L14">
    <cfRule type="cellIs" dxfId="8073" priority="2813" operator="lessThan">
      <formula>$C$4</formula>
    </cfRule>
  </conditionalFormatting>
  <conditionalFormatting sqref="L14">
    <cfRule type="cellIs" dxfId="8072" priority="2814" operator="lessThan">
      <formula>$C$4</formula>
    </cfRule>
  </conditionalFormatting>
  <conditionalFormatting sqref="L15">
    <cfRule type="cellIs" dxfId="8071" priority="2815" operator="lessThan">
      <formula>$C$4</formula>
    </cfRule>
  </conditionalFormatting>
  <conditionalFormatting sqref="L15">
    <cfRule type="cellIs" dxfId="8070" priority="2816" operator="lessThan">
      <formula>$C$4</formula>
    </cfRule>
  </conditionalFormatting>
  <conditionalFormatting sqref="L16">
    <cfRule type="cellIs" dxfId="8069" priority="2817" operator="lessThan">
      <formula>$C$4</formula>
    </cfRule>
  </conditionalFormatting>
  <conditionalFormatting sqref="L16">
    <cfRule type="cellIs" dxfId="8068" priority="2818" operator="lessThan">
      <formula>$C$4</formula>
    </cfRule>
  </conditionalFormatting>
  <conditionalFormatting sqref="L17">
    <cfRule type="cellIs" dxfId="8067" priority="2819" operator="lessThan">
      <formula>$C$4</formula>
    </cfRule>
  </conditionalFormatting>
  <conditionalFormatting sqref="L17">
    <cfRule type="cellIs" dxfId="8066" priority="2820" operator="lessThan">
      <formula>$C$4</formula>
    </cfRule>
  </conditionalFormatting>
  <conditionalFormatting sqref="L18">
    <cfRule type="cellIs" dxfId="8065" priority="2821" operator="lessThan">
      <formula>$C$4</formula>
    </cfRule>
  </conditionalFormatting>
  <conditionalFormatting sqref="L18">
    <cfRule type="cellIs" dxfId="8064" priority="2822" operator="lessThan">
      <formula>$C$4</formula>
    </cfRule>
  </conditionalFormatting>
  <conditionalFormatting sqref="L19">
    <cfRule type="cellIs" dxfId="8063" priority="2823" operator="lessThan">
      <formula>$C$4</formula>
    </cfRule>
  </conditionalFormatting>
  <conditionalFormatting sqref="L19">
    <cfRule type="cellIs" dxfId="8062" priority="2824" operator="lessThan">
      <formula>$C$4</formula>
    </cfRule>
  </conditionalFormatting>
  <conditionalFormatting sqref="L20">
    <cfRule type="cellIs" dxfId="8061" priority="2825" operator="lessThan">
      <formula>$C$4</formula>
    </cfRule>
  </conditionalFormatting>
  <conditionalFormatting sqref="L20">
    <cfRule type="cellIs" dxfId="8060" priority="2826" operator="lessThan">
      <formula>$C$4</formula>
    </cfRule>
  </conditionalFormatting>
  <conditionalFormatting sqref="L21">
    <cfRule type="cellIs" dxfId="8059" priority="2827" operator="lessThan">
      <formula>$C$4</formula>
    </cfRule>
  </conditionalFormatting>
  <conditionalFormatting sqref="L21">
    <cfRule type="cellIs" dxfId="8058" priority="2828" operator="lessThan">
      <formula>$C$4</formula>
    </cfRule>
  </conditionalFormatting>
  <conditionalFormatting sqref="L22">
    <cfRule type="cellIs" dxfId="8057" priority="2829" operator="lessThan">
      <formula>$C$4</formula>
    </cfRule>
  </conditionalFormatting>
  <conditionalFormatting sqref="L22">
    <cfRule type="cellIs" dxfId="8056" priority="2830" operator="lessThan">
      <formula>$C$4</formula>
    </cfRule>
  </conditionalFormatting>
  <conditionalFormatting sqref="L23">
    <cfRule type="cellIs" dxfId="8055" priority="2831" operator="lessThan">
      <formula>$C$4</formula>
    </cfRule>
  </conditionalFormatting>
  <conditionalFormatting sqref="L23">
    <cfRule type="cellIs" dxfId="8054" priority="2832" operator="lessThan">
      <formula>$C$4</formula>
    </cfRule>
  </conditionalFormatting>
  <conditionalFormatting sqref="L24">
    <cfRule type="cellIs" dxfId="8053" priority="2833" operator="lessThan">
      <formula>$C$4</formula>
    </cfRule>
  </conditionalFormatting>
  <conditionalFormatting sqref="L24">
    <cfRule type="cellIs" dxfId="8052" priority="2834" operator="lessThan">
      <formula>$C$4</formula>
    </cfRule>
  </conditionalFormatting>
  <conditionalFormatting sqref="L25">
    <cfRule type="cellIs" dxfId="8051" priority="2835" operator="lessThan">
      <formula>$C$4</formula>
    </cfRule>
  </conditionalFormatting>
  <conditionalFormatting sqref="L25">
    <cfRule type="cellIs" dxfId="8050" priority="2836" operator="lessThan">
      <formula>$C$4</formula>
    </cfRule>
  </conditionalFormatting>
  <conditionalFormatting sqref="L26">
    <cfRule type="cellIs" dxfId="8049" priority="2837" operator="lessThan">
      <formula>$C$4</formula>
    </cfRule>
  </conditionalFormatting>
  <conditionalFormatting sqref="L26">
    <cfRule type="cellIs" dxfId="8048" priority="2838" operator="lessThan">
      <formula>$C$4</formula>
    </cfRule>
  </conditionalFormatting>
  <conditionalFormatting sqref="L27">
    <cfRule type="cellIs" dxfId="8047" priority="2839" operator="lessThan">
      <formula>$C$4</formula>
    </cfRule>
  </conditionalFormatting>
  <conditionalFormatting sqref="L27">
    <cfRule type="cellIs" dxfId="8046" priority="2840" operator="lessThan">
      <formula>$C$4</formula>
    </cfRule>
  </conditionalFormatting>
  <conditionalFormatting sqref="L28">
    <cfRule type="cellIs" dxfId="8045" priority="2841" operator="lessThan">
      <formula>$C$4</formula>
    </cfRule>
  </conditionalFormatting>
  <conditionalFormatting sqref="L28">
    <cfRule type="cellIs" dxfId="8044" priority="2842" operator="lessThan">
      <formula>$C$4</formula>
    </cfRule>
  </conditionalFormatting>
  <conditionalFormatting sqref="L29">
    <cfRule type="cellIs" dxfId="8043" priority="2843" operator="lessThan">
      <formula>$C$4</formula>
    </cfRule>
  </conditionalFormatting>
  <conditionalFormatting sqref="L29">
    <cfRule type="cellIs" dxfId="8042" priority="2844" operator="lessThan">
      <formula>$C$4</formula>
    </cfRule>
  </conditionalFormatting>
  <conditionalFormatting sqref="L30">
    <cfRule type="cellIs" dxfId="8041" priority="2845" operator="lessThan">
      <formula>$C$4</formula>
    </cfRule>
  </conditionalFormatting>
  <conditionalFormatting sqref="L30">
    <cfRule type="cellIs" dxfId="8040" priority="2846" operator="lessThan">
      <formula>$C$4</formula>
    </cfRule>
  </conditionalFormatting>
  <conditionalFormatting sqref="L31">
    <cfRule type="cellIs" dxfId="8039" priority="2847" operator="lessThan">
      <formula>$C$4</formula>
    </cfRule>
  </conditionalFormatting>
  <conditionalFormatting sqref="L31">
    <cfRule type="cellIs" dxfId="8038" priority="2848" operator="lessThan">
      <formula>$C$4</formula>
    </cfRule>
  </conditionalFormatting>
  <conditionalFormatting sqref="L32">
    <cfRule type="cellIs" dxfId="8037" priority="2849" operator="lessThan">
      <formula>$C$4</formula>
    </cfRule>
  </conditionalFormatting>
  <conditionalFormatting sqref="L32">
    <cfRule type="cellIs" dxfId="8036" priority="2850" operator="lessThan">
      <formula>$C$4</formula>
    </cfRule>
  </conditionalFormatting>
  <conditionalFormatting sqref="L33">
    <cfRule type="cellIs" dxfId="8035" priority="2851" operator="lessThan">
      <formula>$C$4</formula>
    </cfRule>
  </conditionalFormatting>
  <conditionalFormatting sqref="L33">
    <cfRule type="cellIs" dxfId="8034" priority="2852" operator="lessThan">
      <formula>$C$4</formula>
    </cfRule>
  </conditionalFormatting>
  <conditionalFormatting sqref="L34">
    <cfRule type="cellIs" dxfId="8033" priority="2853" operator="lessThan">
      <formula>$C$4</formula>
    </cfRule>
  </conditionalFormatting>
  <conditionalFormatting sqref="L34">
    <cfRule type="cellIs" dxfId="8032" priority="2854" operator="lessThan">
      <formula>$C$4</formula>
    </cfRule>
  </conditionalFormatting>
  <conditionalFormatting sqref="L35">
    <cfRule type="cellIs" dxfId="8031" priority="2855" operator="lessThan">
      <formula>$C$4</formula>
    </cfRule>
  </conditionalFormatting>
  <conditionalFormatting sqref="L35">
    <cfRule type="cellIs" dxfId="8030" priority="2856" operator="lessThan">
      <formula>$C$4</formula>
    </cfRule>
  </conditionalFormatting>
  <conditionalFormatting sqref="L36">
    <cfRule type="cellIs" dxfId="8029" priority="2857" operator="lessThan">
      <formula>$C$4</formula>
    </cfRule>
  </conditionalFormatting>
  <conditionalFormatting sqref="L36">
    <cfRule type="cellIs" dxfId="8028" priority="2858" operator="lessThan">
      <formula>$C$4</formula>
    </cfRule>
  </conditionalFormatting>
  <conditionalFormatting sqref="L37">
    <cfRule type="cellIs" dxfId="8027" priority="2859" operator="lessThan">
      <formula>$C$4</formula>
    </cfRule>
  </conditionalFormatting>
  <conditionalFormatting sqref="L37">
    <cfRule type="cellIs" dxfId="8026" priority="2860" operator="lessThan">
      <formula>$C$4</formula>
    </cfRule>
  </conditionalFormatting>
  <conditionalFormatting sqref="L38">
    <cfRule type="cellIs" dxfId="8025" priority="2861" operator="lessThan">
      <formula>$C$4</formula>
    </cfRule>
  </conditionalFormatting>
  <conditionalFormatting sqref="L38">
    <cfRule type="cellIs" dxfId="8024" priority="2862" operator="lessThan">
      <formula>$C$4</formula>
    </cfRule>
  </conditionalFormatting>
  <conditionalFormatting sqref="L39">
    <cfRule type="cellIs" dxfId="8023" priority="2863" operator="lessThan">
      <formula>$C$4</formula>
    </cfRule>
  </conditionalFormatting>
  <conditionalFormatting sqref="L39">
    <cfRule type="cellIs" dxfId="8022" priority="2864" operator="lessThan">
      <formula>$C$4</formula>
    </cfRule>
  </conditionalFormatting>
  <conditionalFormatting sqref="L40">
    <cfRule type="cellIs" dxfId="8021" priority="2865" operator="lessThan">
      <formula>$C$4</formula>
    </cfRule>
  </conditionalFormatting>
  <conditionalFormatting sqref="L40">
    <cfRule type="cellIs" dxfId="8020" priority="2866" operator="lessThan">
      <formula>$C$4</formula>
    </cfRule>
  </conditionalFormatting>
  <conditionalFormatting sqref="L41">
    <cfRule type="cellIs" dxfId="8019" priority="2867" operator="lessThan">
      <formula>$C$4</formula>
    </cfRule>
  </conditionalFormatting>
  <conditionalFormatting sqref="L41">
    <cfRule type="cellIs" dxfId="8018" priority="2868" operator="lessThan">
      <formula>$C$4</formula>
    </cfRule>
  </conditionalFormatting>
  <conditionalFormatting sqref="L42">
    <cfRule type="cellIs" dxfId="8017" priority="2869" operator="lessThan">
      <formula>$C$4</formula>
    </cfRule>
  </conditionalFormatting>
  <conditionalFormatting sqref="L42">
    <cfRule type="cellIs" dxfId="8016" priority="2870" operator="lessThan">
      <formula>$C$4</formula>
    </cfRule>
  </conditionalFormatting>
  <conditionalFormatting sqref="L43">
    <cfRule type="cellIs" dxfId="8015" priority="2871" operator="lessThan">
      <formula>$C$4</formula>
    </cfRule>
  </conditionalFormatting>
  <conditionalFormatting sqref="L43">
    <cfRule type="cellIs" dxfId="8014" priority="2872" operator="lessThan">
      <formula>$C$4</formula>
    </cfRule>
  </conditionalFormatting>
  <conditionalFormatting sqref="L44">
    <cfRule type="cellIs" dxfId="8013" priority="2873" operator="lessThan">
      <formula>$C$4</formula>
    </cfRule>
  </conditionalFormatting>
  <conditionalFormatting sqref="L44">
    <cfRule type="cellIs" dxfId="8012" priority="2874" operator="lessThan">
      <formula>$C$4</formula>
    </cfRule>
  </conditionalFormatting>
  <conditionalFormatting sqref="L45">
    <cfRule type="cellIs" dxfId="8011" priority="2875" operator="lessThan">
      <formula>$C$4</formula>
    </cfRule>
  </conditionalFormatting>
  <conditionalFormatting sqref="L45">
    <cfRule type="cellIs" dxfId="8010" priority="2876" operator="lessThan">
      <formula>$C$4</formula>
    </cfRule>
  </conditionalFormatting>
  <conditionalFormatting sqref="L46">
    <cfRule type="cellIs" dxfId="8009" priority="2877" operator="lessThan">
      <formula>$C$4</formula>
    </cfRule>
  </conditionalFormatting>
  <conditionalFormatting sqref="L46">
    <cfRule type="cellIs" dxfId="8008" priority="2878" operator="lessThan">
      <formula>$C$4</formula>
    </cfRule>
  </conditionalFormatting>
  <conditionalFormatting sqref="L47">
    <cfRule type="cellIs" dxfId="8007" priority="2879" operator="lessThan">
      <formula>$C$4</formula>
    </cfRule>
  </conditionalFormatting>
  <conditionalFormatting sqref="L47">
    <cfRule type="cellIs" dxfId="8006" priority="2880" operator="lessThan">
      <formula>$C$4</formula>
    </cfRule>
  </conditionalFormatting>
  <conditionalFormatting sqref="L48">
    <cfRule type="cellIs" dxfId="8005" priority="2881" operator="lessThan">
      <formula>$C$4</formula>
    </cfRule>
  </conditionalFormatting>
  <conditionalFormatting sqref="L48">
    <cfRule type="cellIs" dxfId="8004" priority="2882" operator="lessThan">
      <formula>$C$4</formula>
    </cfRule>
  </conditionalFormatting>
  <conditionalFormatting sqref="L49">
    <cfRule type="cellIs" dxfId="8003" priority="2883" operator="lessThan">
      <formula>$C$4</formula>
    </cfRule>
  </conditionalFormatting>
  <conditionalFormatting sqref="L49">
    <cfRule type="cellIs" dxfId="8002" priority="2884" operator="lessThan">
      <formula>$C$4</formula>
    </cfRule>
  </conditionalFormatting>
  <conditionalFormatting sqref="L50">
    <cfRule type="cellIs" dxfId="8001" priority="2885" operator="lessThan">
      <formula>$C$4</formula>
    </cfRule>
  </conditionalFormatting>
  <conditionalFormatting sqref="L50">
    <cfRule type="cellIs" dxfId="8000" priority="2886" operator="lessThan">
      <formula>$C$4</formula>
    </cfRule>
  </conditionalFormatting>
  <conditionalFormatting sqref="L51">
    <cfRule type="cellIs" dxfId="7999" priority="2887" operator="lessThan">
      <formula>$C$4</formula>
    </cfRule>
  </conditionalFormatting>
  <conditionalFormatting sqref="L51">
    <cfRule type="cellIs" dxfId="7998" priority="2888" operator="lessThan">
      <formula>$C$4</formula>
    </cfRule>
  </conditionalFormatting>
  <conditionalFormatting sqref="L52">
    <cfRule type="cellIs" dxfId="7997" priority="2889" operator="lessThan">
      <formula>$C$4</formula>
    </cfRule>
  </conditionalFormatting>
  <conditionalFormatting sqref="L52">
    <cfRule type="cellIs" dxfId="7996" priority="2890" operator="lessThan">
      <formula>$C$4</formula>
    </cfRule>
  </conditionalFormatting>
  <conditionalFormatting sqref="L53">
    <cfRule type="cellIs" dxfId="7995" priority="2891" operator="lessThan">
      <formula>$C$4</formula>
    </cfRule>
  </conditionalFormatting>
  <conditionalFormatting sqref="L53">
    <cfRule type="cellIs" dxfId="7994" priority="2892" operator="lessThan">
      <formula>$C$4</formula>
    </cfRule>
  </conditionalFormatting>
  <conditionalFormatting sqref="L54">
    <cfRule type="cellIs" dxfId="7993" priority="2893" operator="lessThan">
      <formula>$C$4</formula>
    </cfRule>
  </conditionalFormatting>
  <conditionalFormatting sqref="L54">
    <cfRule type="cellIs" dxfId="7992" priority="2894" operator="lessThan">
      <formula>$C$4</formula>
    </cfRule>
  </conditionalFormatting>
  <conditionalFormatting sqref="L55">
    <cfRule type="cellIs" dxfId="7991" priority="2895" operator="lessThan">
      <formula>$C$4</formula>
    </cfRule>
  </conditionalFormatting>
  <conditionalFormatting sqref="L55">
    <cfRule type="cellIs" dxfId="7990" priority="2896" operator="lessThan">
      <formula>$C$4</formula>
    </cfRule>
  </conditionalFormatting>
  <conditionalFormatting sqref="L56">
    <cfRule type="cellIs" dxfId="7989" priority="2897" operator="lessThan">
      <formula>$C$4</formula>
    </cfRule>
  </conditionalFormatting>
  <conditionalFormatting sqref="L56">
    <cfRule type="cellIs" dxfId="7988" priority="2898" operator="lessThan">
      <formula>$C$4</formula>
    </cfRule>
  </conditionalFormatting>
  <conditionalFormatting sqref="L57">
    <cfRule type="cellIs" dxfId="7987" priority="2899" operator="lessThan">
      <formula>$C$4</formula>
    </cfRule>
  </conditionalFormatting>
  <conditionalFormatting sqref="L57">
    <cfRule type="cellIs" dxfId="7986" priority="2900" operator="lessThan">
      <formula>$C$4</formula>
    </cfRule>
  </conditionalFormatting>
  <conditionalFormatting sqref="L58">
    <cfRule type="cellIs" dxfId="7985" priority="2901" operator="lessThan">
      <formula>$C$4</formula>
    </cfRule>
  </conditionalFormatting>
  <conditionalFormatting sqref="L58">
    <cfRule type="cellIs" dxfId="7984" priority="2902" operator="lessThan">
      <formula>$C$4</formula>
    </cfRule>
  </conditionalFormatting>
  <conditionalFormatting sqref="L59">
    <cfRule type="cellIs" dxfId="7983" priority="2903" operator="lessThan">
      <formula>$C$4</formula>
    </cfRule>
  </conditionalFormatting>
  <conditionalFormatting sqref="L59">
    <cfRule type="cellIs" dxfId="7982" priority="2904" operator="lessThan">
      <formula>$C$4</formula>
    </cfRule>
  </conditionalFormatting>
  <conditionalFormatting sqref="L60">
    <cfRule type="cellIs" dxfId="7981" priority="2905" operator="lessThan">
      <formula>$C$4</formula>
    </cfRule>
  </conditionalFormatting>
  <conditionalFormatting sqref="L60">
    <cfRule type="cellIs" dxfId="7980" priority="2906" operator="lessThan">
      <formula>$C$4</formula>
    </cfRule>
  </conditionalFormatting>
  <conditionalFormatting sqref="M11">
    <cfRule type="cellIs" dxfId="7979" priority="2907" operator="lessThan">
      <formula>$C$4</formula>
    </cfRule>
  </conditionalFormatting>
  <conditionalFormatting sqref="M11">
    <cfRule type="cellIs" dxfId="7978" priority="2908" operator="lessThan">
      <formula>$C$4</formula>
    </cfRule>
  </conditionalFormatting>
  <conditionalFormatting sqref="M12">
    <cfRule type="cellIs" dxfId="7977" priority="2909" operator="lessThan">
      <formula>$C$4</formula>
    </cfRule>
  </conditionalFormatting>
  <conditionalFormatting sqref="M12">
    <cfRule type="cellIs" dxfId="7976" priority="2910" operator="lessThan">
      <formula>$C$4</formula>
    </cfRule>
  </conditionalFormatting>
  <conditionalFormatting sqref="M13">
    <cfRule type="cellIs" dxfId="7975" priority="2911" operator="lessThan">
      <formula>$C$4</formula>
    </cfRule>
  </conditionalFormatting>
  <conditionalFormatting sqref="M13">
    <cfRule type="cellIs" dxfId="7974" priority="2912" operator="lessThan">
      <formula>$C$4</formula>
    </cfRule>
  </conditionalFormatting>
  <conditionalFormatting sqref="M14">
    <cfRule type="cellIs" dxfId="7973" priority="2913" operator="lessThan">
      <formula>$C$4</formula>
    </cfRule>
  </conditionalFormatting>
  <conditionalFormatting sqref="M14">
    <cfRule type="cellIs" dxfId="7972" priority="2914" operator="lessThan">
      <formula>$C$4</formula>
    </cfRule>
  </conditionalFormatting>
  <conditionalFormatting sqref="M15">
    <cfRule type="cellIs" dxfId="7971" priority="2915" operator="lessThan">
      <formula>$C$4</formula>
    </cfRule>
  </conditionalFormatting>
  <conditionalFormatting sqref="M15">
    <cfRule type="cellIs" dxfId="7970" priority="2916" operator="lessThan">
      <formula>$C$4</formula>
    </cfRule>
  </conditionalFormatting>
  <conditionalFormatting sqref="M16">
    <cfRule type="cellIs" dxfId="7969" priority="2917" operator="lessThan">
      <formula>$C$4</formula>
    </cfRule>
  </conditionalFormatting>
  <conditionalFormatting sqref="M16">
    <cfRule type="cellIs" dxfId="7968" priority="2918" operator="lessThan">
      <formula>$C$4</formula>
    </cfRule>
  </conditionalFormatting>
  <conditionalFormatting sqref="M17">
    <cfRule type="cellIs" dxfId="7967" priority="2919" operator="lessThan">
      <formula>$C$4</formula>
    </cfRule>
  </conditionalFormatting>
  <conditionalFormatting sqref="M17">
    <cfRule type="cellIs" dxfId="7966" priority="2920" operator="lessThan">
      <formula>$C$4</formula>
    </cfRule>
  </conditionalFormatting>
  <conditionalFormatting sqref="M18">
    <cfRule type="cellIs" dxfId="7965" priority="2921" operator="lessThan">
      <formula>$C$4</formula>
    </cfRule>
  </conditionalFormatting>
  <conditionalFormatting sqref="M18">
    <cfRule type="cellIs" dxfId="7964" priority="2922" operator="lessThan">
      <formula>$C$4</formula>
    </cfRule>
  </conditionalFormatting>
  <conditionalFormatting sqref="M19">
    <cfRule type="cellIs" dxfId="7963" priority="2923" operator="lessThan">
      <formula>$C$4</formula>
    </cfRule>
  </conditionalFormatting>
  <conditionalFormatting sqref="M19">
    <cfRule type="cellIs" dxfId="7962" priority="2924" operator="lessThan">
      <formula>$C$4</formula>
    </cfRule>
  </conditionalFormatting>
  <conditionalFormatting sqref="M20">
    <cfRule type="cellIs" dxfId="7961" priority="2925" operator="lessThan">
      <formula>$C$4</formula>
    </cfRule>
  </conditionalFormatting>
  <conditionalFormatting sqref="M20">
    <cfRule type="cellIs" dxfId="7960" priority="2926" operator="lessThan">
      <formula>$C$4</formula>
    </cfRule>
  </conditionalFormatting>
  <conditionalFormatting sqref="M21">
    <cfRule type="cellIs" dxfId="7959" priority="2927" operator="lessThan">
      <formula>$C$4</formula>
    </cfRule>
  </conditionalFormatting>
  <conditionalFormatting sqref="M21">
    <cfRule type="cellIs" dxfId="7958" priority="2928" operator="lessThan">
      <formula>$C$4</formula>
    </cfRule>
  </conditionalFormatting>
  <conditionalFormatting sqref="M22">
    <cfRule type="cellIs" dxfId="7957" priority="2929" operator="lessThan">
      <formula>$C$4</formula>
    </cfRule>
  </conditionalFormatting>
  <conditionalFormatting sqref="M22">
    <cfRule type="cellIs" dxfId="7956" priority="2930" operator="lessThan">
      <formula>$C$4</formula>
    </cfRule>
  </conditionalFormatting>
  <conditionalFormatting sqref="M23">
    <cfRule type="cellIs" dxfId="7955" priority="2931" operator="lessThan">
      <formula>$C$4</formula>
    </cfRule>
  </conditionalFormatting>
  <conditionalFormatting sqref="M23">
    <cfRule type="cellIs" dxfId="7954" priority="2932" operator="lessThan">
      <formula>$C$4</formula>
    </cfRule>
  </conditionalFormatting>
  <conditionalFormatting sqref="M24">
    <cfRule type="cellIs" dxfId="7953" priority="2933" operator="lessThan">
      <formula>$C$4</formula>
    </cfRule>
  </conditionalFormatting>
  <conditionalFormatting sqref="M24">
    <cfRule type="cellIs" dxfId="7952" priority="2934" operator="lessThan">
      <formula>$C$4</formula>
    </cfRule>
  </conditionalFormatting>
  <conditionalFormatting sqref="M25">
    <cfRule type="cellIs" dxfId="7951" priority="2935" operator="lessThan">
      <formula>$C$4</formula>
    </cfRule>
  </conditionalFormatting>
  <conditionalFormatting sqref="M25">
    <cfRule type="cellIs" dxfId="7950" priority="2936" operator="lessThan">
      <formula>$C$4</formula>
    </cfRule>
  </conditionalFormatting>
  <conditionalFormatting sqref="M26">
    <cfRule type="cellIs" dxfId="7949" priority="2937" operator="lessThan">
      <formula>$C$4</formula>
    </cfRule>
  </conditionalFormatting>
  <conditionalFormatting sqref="M26">
    <cfRule type="cellIs" dxfId="7948" priority="2938" operator="lessThan">
      <formula>$C$4</formula>
    </cfRule>
  </conditionalFormatting>
  <conditionalFormatting sqref="M27">
    <cfRule type="cellIs" dxfId="7947" priority="2939" operator="lessThan">
      <formula>$C$4</formula>
    </cfRule>
  </conditionalFormatting>
  <conditionalFormatting sqref="M27">
    <cfRule type="cellIs" dxfId="7946" priority="2940" operator="lessThan">
      <formula>$C$4</formula>
    </cfRule>
  </conditionalFormatting>
  <conditionalFormatting sqref="M28">
    <cfRule type="cellIs" dxfId="7945" priority="2941" operator="lessThan">
      <formula>$C$4</formula>
    </cfRule>
  </conditionalFormatting>
  <conditionalFormatting sqref="M28">
    <cfRule type="cellIs" dxfId="7944" priority="2942" operator="lessThan">
      <formula>$C$4</formula>
    </cfRule>
  </conditionalFormatting>
  <conditionalFormatting sqref="M29">
    <cfRule type="cellIs" dxfId="7943" priority="2943" operator="lessThan">
      <formula>$C$4</formula>
    </cfRule>
  </conditionalFormatting>
  <conditionalFormatting sqref="M29">
    <cfRule type="cellIs" dxfId="7942" priority="2944" operator="lessThan">
      <formula>$C$4</formula>
    </cfRule>
  </conditionalFormatting>
  <conditionalFormatting sqref="M30">
    <cfRule type="cellIs" dxfId="7941" priority="2945" operator="lessThan">
      <formula>$C$4</formula>
    </cfRule>
  </conditionalFormatting>
  <conditionalFormatting sqref="M30">
    <cfRule type="cellIs" dxfId="7940" priority="2946" operator="lessThan">
      <formula>$C$4</formula>
    </cfRule>
  </conditionalFormatting>
  <conditionalFormatting sqref="M31">
    <cfRule type="cellIs" dxfId="7939" priority="2947" operator="lessThan">
      <formula>$C$4</formula>
    </cfRule>
  </conditionalFormatting>
  <conditionalFormatting sqref="M31">
    <cfRule type="cellIs" dxfId="7938" priority="2948" operator="lessThan">
      <formula>$C$4</formula>
    </cfRule>
  </conditionalFormatting>
  <conditionalFormatting sqref="M32">
    <cfRule type="cellIs" dxfId="7937" priority="2949" operator="lessThan">
      <formula>$C$4</formula>
    </cfRule>
  </conditionalFormatting>
  <conditionalFormatting sqref="M32">
    <cfRule type="cellIs" dxfId="7936" priority="2950" operator="lessThan">
      <formula>$C$4</formula>
    </cfRule>
  </conditionalFormatting>
  <conditionalFormatting sqref="M33">
    <cfRule type="cellIs" dxfId="7935" priority="2951" operator="lessThan">
      <formula>$C$4</formula>
    </cfRule>
  </conditionalFormatting>
  <conditionalFormatting sqref="M33">
    <cfRule type="cellIs" dxfId="7934" priority="2952" operator="lessThan">
      <formula>$C$4</formula>
    </cfRule>
  </conditionalFormatting>
  <conditionalFormatting sqref="M34">
    <cfRule type="cellIs" dxfId="7933" priority="2953" operator="lessThan">
      <formula>$C$4</formula>
    </cfRule>
  </conditionalFormatting>
  <conditionalFormatting sqref="M34">
    <cfRule type="cellIs" dxfId="7932" priority="2954" operator="lessThan">
      <formula>$C$4</formula>
    </cfRule>
  </conditionalFormatting>
  <conditionalFormatting sqref="M35">
    <cfRule type="cellIs" dxfId="7931" priority="2955" operator="lessThan">
      <formula>$C$4</formula>
    </cfRule>
  </conditionalFormatting>
  <conditionalFormatting sqref="M35">
    <cfRule type="cellIs" dxfId="7930" priority="2956" operator="lessThan">
      <formula>$C$4</formula>
    </cfRule>
  </conditionalFormatting>
  <conditionalFormatting sqref="M36">
    <cfRule type="cellIs" dxfId="7929" priority="2957" operator="lessThan">
      <formula>$C$4</formula>
    </cfRule>
  </conditionalFormatting>
  <conditionalFormatting sqref="M36">
    <cfRule type="cellIs" dxfId="7928" priority="2958" operator="lessThan">
      <formula>$C$4</formula>
    </cfRule>
  </conditionalFormatting>
  <conditionalFormatting sqref="M37">
    <cfRule type="cellIs" dxfId="7927" priority="2959" operator="lessThan">
      <formula>$C$4</formula>
    </cfRule>
  </conditionalFormatting>
  <conditionalFormatting sqref="M37">
    <cfRule type="cellIs" dxfId="7926" priority="2960" operator="lessThan">
      <formula>$C$4</formula>
    </cfRule>
  </conditionalFormatting>
  <conditionalFormatting sqref="M38">
    <cfRule type="cellIs" dxfId="7925" priority="2961" operator="lessThan">
      <formula>$C$4</formula>
    </cfRule>
  </conditionalFormatting>
  <conditionalFormatting sqref="M38">
    <cfRule type="cellIs" dxfId="7924" priority="2962" operator="lessThan">
      <formula>$C$4</formula>
    </cfRule>
  </conditionalFormatting>
  <conditionalFormatting sqref="M39">
    <cfRule type="cellIs" dxfId="7923" priority="2963" operator="lessThan">
      <formula>$C$4</formula>
    </cfRule>
  </conditionalFormatting>
  <conditionalFormatting sqref="M39">
    <cfRule type="cellIs" dxfId="7922" priority="2964" operator="lessThan">
      <formula>$C$4</formula>
    </cfRule>
  </conditionalFormatting>
  <conditionalFormatting sqref="M40">
    <cfRule type="cellIs" dxfId="7921" priority="2965" operator="lessThan">
      <formula>$C$4</formula>
    </cfRule>
  </conditionalFormatting>
  <conditionalFormatting sqref="M40">
    <cfRule type="cellIs" dxfId="7920" priority="2966" operator="lessThan">
      <formula>$C$4</formula>
    </cfRule>
  </conditionalFormatting>
  <conditionalFormatting sqref="M41">
    <cfRule type="cellIs" dxfId="7919" priority="2967" operator="lessThan">
      <formula>$C$4</formula>
    </cfRule>
  </conditionalFormatting>
  <conditionalFormatting sqref="M41">
    <cfRule type="cellIs" dxfId="7918" priority="2968" operator="lessThan">
      <formula>$C$4</formula>
    </cfRule>
  </conditionalFormatting>
  <conditionalFormatting sqref="M42">
    <cfRule type="cellIs" dxfId="7917" priority="2969" operator="lessThan">
      <formula>$C$4</formula>
    </cfRule>
  </conditionalFormatting>
  <conditionalFormatting sqref="M42">
    <cfRule type="cellIs" dxfId="7916" priority="2970" operator="lessThan">
      <formula>$C$4</formula>
    </cfRule>
  </conditionalFormatting>
  <conditionalFormatting sqref="M43">
    <cfRule type="cellIs" dxfId="7915" priority="2971" operator="lessThan">
      <formula>$C$4</formula>
    </cfRule>
  </conditionalFormatting>
  <conditionalFormatting sqref="M43">
    <cfRule type="cellIs" dxfId="7914" priority="2972" operator="lessThan">
      <formula>$C$4</formula>
    </cfRule>
  </conditionalFormatting>
  <conditionalFormatting sqref="M44">
    <cfRule type="cellIs" dxfId="7913" priority="2973" operator="lessThan">
      <formula>$C$4</formula>
    </cfRule>
  </conditionalFormatting>
  <conditionalFormatting sqref="M44">
    <cfRule type="cellIs" dxfId="7912" priority="2974" operator="lessThan">
      <formula>$C$4</formula>
    </cfRule>
  </conditionalFormatting>
  <conditionalFormatting sqref="M45">
    <cfRule type="cellIs" dxfId="7911" priority="2975" operator="lessThan">
      <formula>$C$4</formula>
    </cfRule>
  </conditionalFormatting>
  <conditionalFormatting sqref="M45">
    <cfRule type="cellIs" dxfId="7910" priority="2976" operator="lessThan">
      <formula>$C$4</formula>
    </cfRule>
  </conditionalFormatting>
  <conditionalFormatting sqref="M46">
    <cfRule type="cellIs" dxfId="7909" priority="2977" operator="lessThan">
      <formula>$C$4</formula>
    </cfRule>
  </conditionalFormatting>
  <conditionalFormatting sqref="M46">
    <cfRule type="cellIs" dxfId="7908" priority="2978" operator="lessThan">
      <formula>$C$4</formula>
    </cfRule>
  </conditionalFormatting>
  <conditionalFormatting sqref="M47">
    <cfRule type="cellIs" dxfId="7907" priority="2979" operator="lessThan">
      <formula>$C$4</formula>
    </cfRule>
  </conditionalFormatting>
  <conditionalFormatting sqref="M47">
    <cfRule type="cellIs" dxfId="7906" priority="2980" operator="lessThan">
      <formula>$C$4</formula>
    </cfRule>
  </conditionalFormatting>
  <conditionalFormatting sqref="M48">
    <cfRule type="cellIs" dxfId="7905" priority="2981" operator="lessThan">
      <formula>$C$4</formula>
    </cfRule>
  </conditionalFormatting>
  <conditionalFormatting sqref="M48">
    <cfRule type="cellIs" dxfId="7904" priority="2982" operator="lessThan">
      <formula>$C$4</formula>
    </cfRule>
  </conditionalFormatting>
  <conditionalFormatting sqref="M49">
    <cfRule type="cellIs" dxfId="7903" priority="2983" operator="lessThan">
      <formula>$C$4</formula>
    </cfRule>
  </conditionalFormatting>
  <conditionalFormatting sqref="M49">
    <cfRule type="cellIs" dxfId="7902" priority="2984" operator="lessThan">
      <formula>$C$4</formula>
    </cfRule>
  </conditionalFormatting>
  <conditionalFormatting sqref="M50">
    <cfRule type="cellIs" dxfId="7901" priority="2985" operator="lessThan">
      <formula>$C$4</formula>
    </cfRule>
  </conditionalFormatting>
  <conditionalFormatting sqref="M50">
    <cfRule type="cellIs" dxfId="7900" priority="2986" operator="lessThan">
      <formula>$C$4</formula>
    </cfRule>
  </conditionalFormatting>
  <conditionalFormatting sqref="M51">
    <cfRule type="cellIs" dxfId="7899" priority="2987" operator="lessThan">
      <formula>$C$4</formula>
    </cfRule>
  </conditionalFormatting>
  <conditionalFormatting sqref="M51">
    <cfRule type="cellIs" dxfId="7898" priority="2988" operator="lessThan">
      <formula>$C$4</formula>
    </cfRule>
  </conditionalFormatting>
  <conditionalFormatting sqref="M52">
    <cfRule type="cellIs" dxfId="7897" priority="2989" operator="lessThan">
      <formula>$C$4</formula>
    </cfRule>
  </conditionalFormatting>
  <conditionalFormatting sqref="M52">
    <cfRule type="cellIs" dxfId="7896" priority="2990" operator="lessThan">
      <formula>$C$4</formula>
    </cfRule>
  </conditionalFormatting>
  <conditionalFormatting sqref="M53">
    <cfRule type="cellIs" dxfId="7895" priority="2991" operator="lessThan">
      <formula>$C$4</formula>
    </cfRule>
  </conditionalFormatting>
  <conditionalFormatting sqref="M53">
    <cfRule type="cellIs" dxfId="7894" priority="2992" operator="lessThan">
      <formula>$C$4</formula>
    </cfRule>
  </conditionalFormatting>
  <conditionalFormatting sqref="M54">
    <cfRule type="cellIs" dxfId="7893" priority="2993" operator="lessThan">
      <formula>$C$4</formula>
    </cfRule>
  </conditionalFormatting>
  <conditionalFormatting sqref="M54">
    <cfRule type="cellIs" dxfId="7892" priority="2994" operator="lessThan">
      <formula>$C$4</formula>
    </cfRule>
  </conditionalFormatting>
  <conditionalFormatting sqref="M55">
    <cfRule type="cellIs" dxfId="7891" priority="2995" operator="lessThan">
      <formula>$C$4</formula>
    </cfRule>
  </conditionalFormatting>
  <conditionalFormatting sqref="M55">
    <cfRule type="cellIs" dxfId="7890" priority="2996" operator="lessThan">
      <formula>$C$4</formula>
    </cfRule>
  </conditionalFormatting>
  <conditionalFormatting sqref="M56">
    <cfRule type="cellIs" dxfId="7889" priority="2997" operator="lessThan">
      <formula>$C$4</formula>
    </cfRule>
  </conditionalFormatting>
  <conditionalFormatting sqref="M56">
    <cfRule type="cellIs" dxfId="7888" priority="2998" operator="lessThan">
      <formula>$C$4</formula>
    </cfRule>
  </conditionalFormatting>
  <conditionalFormatting sqref="M57">
    <cfRule type="cellIs" dxfId="7887" priority="2999" operator="lessThan">
      <formula>$C$4</formula>
    </cfRule>
  </conditionalFormatting>
  <conditionalFormatting sqref="M57">
    <cfRule type="cellIs" dxfId="7886" priority="3000" operator="lessThan">
      <formula>$C$4</formula>
    </cfRule>
  </conditionalFormatting>
  <conditionalFormatting sqref="M58">
    <cfRule type="cellIs" dxfId="7885" priority="3001" operator="lessThan">
      <formula>$C$4</formula>
    </cfRule>
  </conditionalFormatting>
  <conditionalFormatting sqref="M58">
    <cfRule type="cellIs" dxfId="7884" priority="3002" operator="lessThan">
      <formula>$C$4</formula>
    </cfRule>
  </conditionalFormatting>
  <conditionalFormatting sqref="M59">
    <cfRule type="cellIs" dxfId="7883" priority="3003" operator="lessThan">
      <formula>$C$4</formula>
    </cfRule>
  </conditionalFormatting>
  <conditionalFormatting sqref="M59">
    <cfRule type="cellIs" dxfId="7882" priority="3004" operator="lessThan">
      <formula>$C$4</formula>
    </cfRule>
  </conditionalFormatting>
  <conditionalFormatting sqref="M60">
    <cfRule type="cellIs" dxfId="7881" priority="3005" operator="lessThan">
      <formula>$C$4</formula>
    </cfRule>
  </conditionalFormatting>
  <conditionalFormatting sqref="M60">
    <cfRule type="cellIs" dxfId="7880" priority="3006" operator="lessThan">
      <formula>$C$4</formula>
    </cfRule>
  </conditionalFormatting>
  <conditionalFormatting sqref="CW15">
    <cfRule type="cellIs" dxfId="7879" priority="3012" operator="lessThan">
      <formula>1</formula>
    </cfRule>
  </conditionalFormatting>
  <conditionalFormatting sqref="CW16">
    <cfRule type="cellIs" dxfId="7878" priority="3013" operator="lessThan">
      <formula>1</formula>
    </cfRule>
  </conditionalFormatting>
  <conditionalFormatting sqref="CW17">
    <cfRule type="cellIs" dxfId="7877" priority="3014" operator="lessThan">
      <formula>1</formula>
    </cfRule>
  </conditionalFormatting>
  <conditionalFormatting sqref="CW18">
    <cfRule type="cellIs" dxfId="7876" priority="3015" operator="lessThan">
      <formula>1</formula>
    </cfRule>
  </conditionalFormatting>
  <conditionalFormatting sqref="CW19">
    <cfRule type="cellIs" dxfId="7875" priority="3016" operator="lessThan">
      <formula>1</formula>
    </cfRule>
  </conditionalFormatting>
  <conditionalFormatting sqref="CW23">
    <cfRule type="cellIs" dxfId="7874" priority="3017" operator="lessThan">
      <formula>1</formula>
    </cfRule>
  </conditionalFormatting>
  <conditionalFormatting sqref="CW24">
    <cfRule type="cellIs" dxfId="7873" priority="3018" operator="lessThan">
      <formula>1</formula>
    </cfRule>
  </conditionalFormatting>
  <conditionalFormatting sqref="CW25">
    <cfRule type="cellIs" dxfId="7872" priority="3019" operator="lessThan">
      <formula>1</formula>
    </cfRule>
  </conditionalFormatting>
  <conditionalFormatting sqref="CW26">
    <cfRule type="cellIs" dxfId="7871" priority="3020" operator="lessThan">
      <formula>1</formula>
    </cfRule>
  </conditionalFormatting>
  <conditionalFormatting sqref="CW27">
    <cfRule type="cellIs" dxfId="7870" priority="3021" operator="lessThan">
      <formula>1</formula>
    </cfRule>
  </conditionalFormatting>
  <conditionalFormatting sqref="CW28">
    <cfRule type="cellIs" dxfId="7869" priority="3022" operator="lessThan">
      <formula>1</formula>
    </cfRule>
  </conditionalFormatting>
  <conditionalFormatting sqref="CW29">
    <cfRule type="cellIs" dxfId="7868" priority="3023" operator="lessThan">
      <formula>1</formula>
    </cfRule>
  </conditionalFormatting>
  <conditionalFormatting sqref="CW30">
    <cfRule type="cellIs" dxfId="7867" priority="3024" operator="lessThan">
      <formula>1</formula>
    </cfRule>
  </conditionalFormatting>
  <conditionalFormatting sqref="CW31">
    <cfRule type="cellIs" dxfId="7866" priority="3025" operator="lessThan">
      <formula>1</formula>
    </cfRule>
  </conditionalFormatting>
  <conditionalFormatting sqref="CW32">
    <cfRule type="cellIs" dxfId="7865" priority="3026" operator="lessThan">
      <formula>1</formula>
    </cfRule>
  </conditionalFormatting>
  <conditionalFormatting sqref="AX11">
    <cfRule type="cellIs" dxfId="7864" priority="3027" operator="lessThan">
      <formula>$C$4</formula>
    </cfRule>
  </conditionalFormatting>
  <conditionalFormatting sqref="AX11">
    <cfRule type="cellIs" dxfId="7863" priority="3028" operator="lessThan">
      <formula>$C$4</formula>
    </cfRule>
  </conditionalFormatting>
  <conditionalFormatting sqref="AX12">
    <cfRule type="cellIs" dxfId="7862" priority="3029" operator="lessThan">
      <formula>$C$4</formula>
    </cfRule>
  </conditionalFormatting>
  <conditionalFormatting sqref="AX12">
    <cfRule type="cellIs" dxfId="7861" priority="3030" operator="lessThan">
      <formula>$C$4</formula>
    </cfRule>
  </conditionalFormatting>
  <conditionalFormatting sqref="AX13">
    <cfRule type="cellIs" dxfId="7860" priority="3031" operator="lessThan">
      <formula>$C$4</formula>
    </cfRule>
  </conditionalFormatting>
  <conditionalFormatting sqref="AX13">
    <cfRule type="cellIs" dxfId="7859" priority="3032" operator="lessThan">
      <formula>$C$4</formula>
    </cfRule>
  </conditionalFormatting>
  <conditionalFormatting sqref="AX14">
    <cfRule type="cellIs" dxfId="7858" priority="3033" operator="lessThan">
      <formula>$C$4</formula>
    </cfRule>
  </conditionalFormatting>
  <conditionalFormatting sqref="AX14">
    <cfRule type="cellIs" dxfId="7857" priority="3034" operator="lessThan">
      <formula>$C$4</formula>
    </cfRule>
  </conditionalFormatting>
  <conditionalFormatting sqref="AX15">
    <cfRule type="cellIs" dxfId="7856" priority="3035" operator="lessThan">
      <formula>$C$4</formula>
    </cfRule>
  </conditionalFormatting>
  <conditionalFormatting sqref="AX15">
    <cfRule type="cellIs" dxfId="7855" priority="3036" operator="lessThan">
      <formula>$C$4</formula>
    </cfRule>
  </conditionalFormatting>
  <conditionalFormatting sqref="AX16">
    <cfRule type="cellIs" dxfId="7854" priority="3037" operator="lessThan">
      <formula>$C$4</formula>
    </cfRule>
  </conditionalFormatting>
  <conditionalFormatting sqref="AX16">
    <cfRule type="cellIs" dxfId="7853" priority="3038" operator="lessThan">
      <formula>$C$4</formula>
    </cfRule>
  </conditionalFormatting>
  <conditionalFormatting sqref="AX17">
    <cfRule type="cellIs" dxfId="7852" priority="3039" operator="lessThan">
      <formula>$C$4</formula>
    </cfRule>
  </conditionalFormatting>
  <conditionalFormatting sqref="AX17">
    <cfRule type="cellIs" dxfId="7851" priority="3040" operator="lessThan">
      <formula>$C$4</formula>
    </cfRule>
  </conditionalFormatting>
  <conditionalFormatting sqref="AX18">
    <cfRule type="cellIs" dxfId="7850" priority="3041" operator="lessThan">
      <formula>$C$4</formula>
    </cfRule>
  </conditionalFormatting>
  <conditionalFormatting sqref="AX18">
    <cfRule type="cellIs" dxfId="7849" priority="3042" operator="lessThan">
      <formula>$C$4</formula>
    </cfRule>
  </conditionalFormatting>
  <conditionalFormatting sqref="AX19">
    <cfRule type="cellIs" dxfId="7848" priority="3043" operator="lessThan">
      <formula>$C$4</formula>
    </cfRule>
  </conditionalFormatting>
  <conditionalFormatting sqref="AX19">
    <cfRule type="cellIs" dxfId="7847" priority="3044" operator="lessThan">
      <formula>$C$4</formula>
    </cfRule>
  </conditionalFormatting>
  <conditionalFormatting sqref="AX20">
    <cfRule type="cellIs" dxfId="7846" priority="3045" operator="lessThan">
      <formula>$C$4</formula>
    </cfRule>
  </conditionalFormatting>
  <conditionalFormatting sqref="AX20">
    <cfRule type="cellIs" dxfId="7845" priority="3046" operator="lessThan">
      <formula>$C$4</formula>
    </cfRule>
  </conditionalFormatting>
  <conditionalFormatting sqref="AX21">
    <cfRule type="cellIs" dxfId="7844" priority="3047" operator="lessThan">
      <formula>$C$4</formula>
    </cfRule>
  </conditionalFormatting>
  <conditionalFormatting sqref="AX21">
    <cfRule type="cellIs" dxfId="7843" priority="3048" operator="lessThan">
      <formula>$C$4</formula>
    </cfRule>
  </conditionalFormatting>
  <conditionalFormatting sqref="AX22">
    <cfRule type="cellIs" dxfId="7842" priority="3049" operator="lessThan">
      <formula>$C$4</formula>
    </cfRule>
  </conditionalFormatting>
  <conditionalFormatting sqref="AX22">
    <cfRule type="cellIs" dxfId="7841" priority="3050" operator="lessThan">
      <formula>$C$4</formula>
    </cfRule>
  </conditionalFormatting>
  <conditionalFormatting sqref="AX23">
    <cfRule type="cellIs" dxfId="7840" priority="3051" operator="lessThan">
      <formula>$C$4</formula>
    </cfRule>
  </conditionalFormatting>
  <conditionalFormatting sqref="AX23">
    <cfRule type="cellIs" dxfId="7839" priority="3052" operator="lessThan">
      <formula>$C$4</formula>
    </cfRule>
  </conditionalFormatting>
  <conditionalFormatting sqref="AX24">
    <cfRule type="cellIs" dxfId="7838" priority="3053" operator="lessThan">
      <formula>$C$4</formula>
    </cfRule>
  </conditionalFormatting>
  <conditionalFormatting sqref="AX24">
    <cfRule type="cellIs" dxfId="7837" priority="3054" operator="lessThan">
      <formula>$C$4</formula>
    </cfRule>
  </conditionalFormatting>
  <conditionalFormatting sqref="AX25">
    <cfRule type="cellIs" dxfId="7836" priority="3055" operator="lessThan">
      <formula>$C$4</formula>
    </cfRule>
  </conditionalFormatting>
  <conditionalFormatting sqref="AX25">
    <cfRule type="cellIs" dxfId="7835" priority="3056" operator="lessThan">
      <formula>$C$4</formula>
    </cfRule>
  </conditionalFormatting>
  <conditionalFormatting sqref="AX26">
    <cfRule type="cellIs" dxfId="7834" priority="3057" operator="lessThan">
      <formula>$C$4</formula>
    </cfRule>
  </conditionalFormatting>
  <conditionalFormatting sqref="AX26">
    <cfRule type="cellIs" dxfId="7833" priority="3058" operator="lessThan">
      <formula>$C$4</formula>
    </cfRule>
  </conditionalFormatting>
  <conditionalFormatting sqref="AX27">
    <cfRule type="cellIs" dxfId="7832" priority="3059" operator="lessThan">
      <formula>$C$4</formula>
    </cfRule>
  </conditionalFormatting>
  <conditionalFormatting sqref="AX27">
    <cfRule type="cellIs" dxfId="7831" priority="3060" operator="lessThan">
      <formula>$C$4</formula>
    </cfRule>
  </conditionalFormatting>
  <conditionalFormatting sqref="AX28">
    <cfRule type="cellIs" dxfId="7830" priority="3061" operator="lessThan">
      <formula>$C$4</formula>
    </cfRule>
  </conditionalFormatting>
  <conditionalFormatting sqref="AX28">
    <cfRule type="cellIs" dxfId="7829" priority="3062" operator="lessThan">
      <formula>$C$4</formula>
    </cfRule>
  </conditionalFormatting>
  <conditionalFormatting sqref="AX29">
    <cfRule type="cellIs" dxfId="7828" priority="3063" operator="lessThan">
      <formula>$C$4</formula>
    </cfRule>
  </conditionalFormatting>
  <conditionalFormatting sqref="AX29">
    <cfRule type="cellIs" dxfId="7827" priority="3064" operator="lessThan">
      <formula>$C$4</formula>
    </cfRule>
  </conditionalFormatting>
  <conditionalFormatting sqref="AX30">
    <cfRule type="cellIs" dxfId="7826" priority="3065" operator="lessThan">
      <formula>$C$4</formula>
    </cfRule>
  </conditionalFormatting>
  <conditionalFormatting sqref="AX30">
    <cfRule type="cellIs" dxfId="7825" priority="3066" operator="lessThan">
      <formula>$C$4</formula>
    </cfRule>
  </conditionalFormatting>
  <conditionalFormatting sqref="AX31">
    <cfRule type="cellIs" dxfId="7824" priority="3067" operator="lessThan">
      <formula>$C$4</formula>
    </cfRule>
  </conditionalFormatting>
  <conditionalFormatting sqref="AX31">
    <cfRule type="cellIs" dxfId="7823" priority="3068" operator="lessThan">
      <formula>$C$4</formula>
    </cfRule>
  </conditionalFormatting>
  <conditionalFormatting sqref="AX32">
    <cfRule type="cellIs" dxfId="7822" priority="3069" operator="lessThan">
      <formula>$C$4</formula>
    </cfRule>
  </conditionalFormatting>
  <conditionalFormatting sqref="AX32">
    <cfRule type="cellIs" dxfId="7821" priority="3070" operator="lessThan">
      <formula>$C$4</formula>
    </cfRule>
  </conditionalFormatting>
  <conditionalFormatting sqref="AX33">
    <cfRule type="cellIs" dxfId="7820" priority="3071" operator="lessThan">
      <formula>$C$4</formula>
    </cfRule>
  </conditionalFormatting>
  <conditionalFormatting sqref="AX33">
    <cfRule type="cellIs" dxfId="7819" priority="3072" operator="lessThan">
      <formula>$C$4</formula>
    </cfRule>
  </conditionalFormatting>
  <conditionalFormatting sqref="AX34">
    <cfRule type="cellIs" dxfId="7818" priority="3073" operator="lessThan">
      <formula>$C$4</formula>
    </cfRule>
  </conditionalFormatting>
  <conditionalFormatting sqref="AX34">
    <cfRule type="cellIs" dxfId="7817" priority="3074" operator="lessThan">
      <formula>$C$4</formula>
    </cfRule>
  </conditionalFormatting>
  <conditionalFormatting sqref="AX35">
    <cfRule type="cellIs" dxfId="7816" priority="3075" operator="lessThan">
      <formula>$C$4</formula>
    </cfRule>
  </conditionalFormatting>
  <conditionalFormatting sqref="AX35">
    <cfRule type="cellIs" dxfId="7815" priority="3076" operator="lessThan">
      <formula>$C$4</formula>
    </cfRule>
  </conditionalFormatting>
  <conditionalFormatting sqref="AX36">
    <cfRule type="cellIs" dxfId="7814" priority="3077" operator="lessThan">
      <formula>$C$4</formula>
    </cfRule>
  </conditionalFormatting>
  <conditionalFormatting sqref="AX36">
    <cfRule type="cellIs" dxfId="7813" priority="3078" operator="lessThan">
      <formula>$C$4</formula>
    </cfRule>
  </conditionalFormatting>
  <conditionalFormatting sqref="AX37">
    <cfRule type="cellIs" dxfId="7812" priority="3079" operator="lessThan">
      <formula>$C$4</formula>
    </cfRule>
  </conditionalFormatting>
  <conditionalFormatting sqref="AX37">
    <cfRule type="cellIs" dxfId="7811" priority="3080" operator="lessThan">
      <formula>$C$4</formula>
    </cfRule>
  </conditionalFormatting>
  <conditionalFormatting sqref="AX38">
    <cfRule type="cellIs" dxfId="7810" priority="3081" operator="lessThan">
      <formula>$C$4</formula>
    </cfRule>
  </conditionalFormatting>
  <conditionalFormatting sqref="AX38">
    <cfRule type="cellIs" dxfId="7809" priority="3082" operator="lessThan">
      <formula>$C$4</formula>
    </cfRule>
  </conditionalFormatting>
  <conditionalFormatting sqref="AX39">
    <cfRule type="cellIs" dxfId="7808" priority="3083" operator="lessThan">
      <formula>$C$4</formula>
    </cfRule>
  </conditionalFormatting>
  <conditionalFormatting sqref="AX39">
    <cfRule type="cellIs" dxfId="7807" priority="3084" operator="lessThan">
      <formula>$C$4</formula>
    </cfRule>
  </conditionalFormatting>
  <conditionalFormatting sqref="AX40">
    <cfRule type="cellIs" dxfId="7806" priority="3085" operator="lessThan">
      <formula>$C$4</formula>
    </cfRule>
  </conditionalFormatting>
  <conditionalFormatting sqref="AX40">
    <cfRule type="cellIs" dxfId="7805" priority="3086" operator="lessThan">
      <formula>$C$4</formula>
    </cfRule>
  </conditionalFormatting>
  <conditionalFormatting sqref="AX41">
    <cfRule type="cellIs" dxfId="7804" priority="3087" operator="lessThan">
      <formula>$C$4</formula>
    </cfRule>
  </conditionalFormatting>
  <conditionalFormatting sqref="AX41">
    <cfRule type="cellIs" dxfId="7803" priority="3088" operator="lessThan">
      <formula>$C$4</formula>
    </cfRule>
  </conditionalFormatting>
  <conditionalFormatting sqref="AX42">
    <cfRule type="cellIs" dxfId="7802" priority="3089" operator="lessThan">
      <formula>$C$4</formula>
    </cfRule>
  </conditionalFormatting>
  <conditionalFormatting sqref="AX42">
    <cfRule type="cellIs" dxfId="7801" priority="3090" operator="lessThan">
      <formula>$C$4</formula>
    </cfRule>
  </conditionalFormatting>
  <conditionalFormatting sqref="AX43">
    <cfRule type="cellIs" dxfId="7800" priority="3091" operator="lessThan">
      <formula>$C$4</formula>
    </cfRule>
  </conditionalFormatting>
  <conditionalFormatting sqref="AX43">
    <cfRule type="cellIs" dxfId="7799" priority="3092" operator="lessThan">
      <formula>$C$4</formula>
    </cfRule>
  </conditionalFormatting>
  <conditionalFormatting sqref="AX44">
    <cfRule type="cellIs" dxfId="7798" priority="3093" operator="lessThan">
      <formula>$C$4</formula>
    </cfRule>
  </conditionalFormatting>
  <conditionalFormatting sqref="AX44">
    <cfRule type="cellIs" dxfId="7797" priority="3094" operator="lessThan">
      <formula>$C$4</formula>
    </cfRule>
  </conditionalFormatting>
  <conditionalFormatting sqref="AX45">
    <cfRule type="cellIs" dxfId="7796" priority="3095" operator="lessThan">
      <formula>$C$4</formula>
    </cfRule>
  </conditionalFormatting>
  <conditionalFormatting sqref="AX45">
    <cfRule type="cellIs" dxfId="7795" priority="3096" operator="lessThan">
      <formula>$C$4</formula>
    </cfRule>
  </conditionalFormatting>
  <conditionalFormatting sqref="AX46">
    <cfRule type="cellIs" dxfId="7794" priority="3097" operator="lessThan">
      <formula>$C$4</formula>
    </cfRule>
  </conditionalFormatting>
  <conditionalFormatting sqref="AX46">
    <cfRule type="cellIs" dxfId="7793" priority="3098" operator="lessThan">
      <formula>$C$4</formula>
    </cfRule>
  </conditionalFormatting>
  <conditionalFormatting sqref="AX47">
    <cfRule type="cellIs" dxfId="7792" priority="3099" operator="lessThan">
      <formula>$C$4</formula>
    </cfRule>
  </conditionalFormatting>
  <conditionalFormatting sqref="AX47">
    <cfRule type="cellIs" dxfId="7791" priority="3100" operator="lessThan">
      <formula>$C$4</formula>
    </cfRule>
  </conditionalFormatting>
  <conditionalFormatting sqref="AX48">
    <cfRule type="cellIs" dxfId="7790" priority="3101" operator="lessThan">
      <formula>$C$4</formula>
    </cfRule>
  </conditionalFormatting>
  <conditionalFormatting sqref="AX48">
    <cfRule type="cellIs" dxfId="7789" priority="3102" operator="lessThan">
      <formula>$C$4</formula>
    </cfRule>
  </conditionalFormatting>
  <conditionalFormatting sqref="AX49">
    <cfRule type="cellIs" dxfId="7788" priority="3103" operator="lessThan">
      <formula>$C$4</formula>
    </cfRule>
  </conditionalFormatting>
  <conditionalFormatting sqref="AX49">
    <cfRule type="cellIs" dxfId="7787" priority="3104" operator="lessThan">
      <formula>$C$4</formula>
    </cfRule>
  </conditionalFormatting>
  <conditionalFormatting sqref="AX50">
    <cfRule type="cellIs" dxfId="7786" priority="3105" operator="lessThan">
      <formula>$C$4</formula>
    </cfRule>
  </conditionalFormatting>
  <conditionalFormatting sqref="AX50">
    <cfRule type="cellIs" dxfId="7785" priority="3106" operator="lessThan">
      <formula>$C$4</formula>
    </cfRule>
  </conditionalFormatting>
  <conditionalFormatting sqref="AX51">
    <cfRule type="cellIs" dxfId="7784" priority="3107" operator="lessThan">
      <formula>$C$4</formula>
    </cfRule>
  </conditionalFormatting>
  <conditionalFormatting sqref="AX51">
    <cfRule type="cellIs" dxfId="7783" priority="3108" operator="lessThan">
      <formula>$C$4</formula>
    </cfRule>
  </conditionalFormatting>
  <conditionalFormatting sqref="AX52">
    <cfRule type="cellIs" dxfId="7782" priority="3109" operator="lessThan">
      <formula>$C$4</formula>
    </cfRule>
  </conditionalFormatting>
  <conditionalFormatting sqref="AX52">
    <cfRule type="cellIs" dxfId="7781" priority="3110" operator="lessThan">
      <formula>$C$4</formula>
    </cfRule>
  </conditionalFormatting>
  <conditionalFormatting sqref="AX53">
    <cfRule type="cellIs" dxfId="7780" priority="3111" operator="lessThan">
      <formula>$C$4</formula>
    </cfRule>
  </conditionalFormatting>
  <conditionalFormatting sqref="AX53">
    <cfRule type="cellIs" dxfId="7779" priority="3112" operator="lessThan">
      <formula>$C$4</formula>
    </cfRule>
  </conditionalFormatting>
  <conditionalFormatting sqref="AX54">
    <cfRule type="cellIs" dxfId="7778" priority="3113" operator="lessThan">
      <formula>$C$4</formula>
    </cfRule>
  </conditionalFormatting>
  <conditionalFormatting sqref="AX54">
    <cfRule type="cellIs" dxfId="7777" priority="3114" operator="lessThan">
      <formula>$C$4</formula>
    </cfRule>
  </conditionalFormatting>
  <conditionalFormatting sqref="AX55">
    <cfRule type="cellIs" dxfId="7776" priority="3115" operator="lessThan">
      <formula>$C$4</formula>
    </cfRule>
  </conditionalFormatting>
  <conditionalFormatting sqref="AX55">
    <cfRule type="cellIs" dxfId="7775" priority="3116" operator="lessThan">
      <formula>$C$4</formula>
    </cfRule>
  </conditionalFormatting>
  <conditionalFormatting sqref="AX56">
    <cfRule type="cellIs" dxfId="7774" priority="3117" operator="lessThan">
      <formula>$C$4</formula>
    </cfRule>
  </conditionalFormatting>
  <conditionalFormatting sqref="AX56">
    <cfRule type="cellIs" dxfId="7773" priority="3118" operator="lessThan">
      <formula>$C$4</formula>
    </cfRule>
  </conditionalFormatting>
  <conditionalFormatting sqref="AX57">
    <cfRule type="cellIs" dxfId="7772" priority="3119" operator="lessThan">
      <formula>$C$4</formula>
    </cfRule>
  </conditionalFormatting>
  <conditionalFormatting sqref="AX57">
    <cfRule type="cellIs" dxfId="7771" priority="3120" operator="lessThan">
      <formula>$C$4</formula>
    </cfRule>
  </conditionalFormatting>
  <conditionalFormatting sqref="AX58">
    <cfRule type="cellIs" dxfId="7770" priority="3121" operator="lessThan">
      <formula>$C$4</formula>
    </cfRule>
  </conditionalFormatting>
  <conditionalFormatting sqref="AX58">
    <cfRule type="cellIs" dxfId="7769" priority="3122" operator="lessThan">
      <formula>$C$4</formula>
    </cfRule>
  </conditionalFormatting>
  <conditionalFormatting sqref="AX59">
    <cfRule type="cellIs" dxfId="7768" priority="3123" operator="lessThan">
      <formula>$C$4</formula>
    </cfRule>
  </conditionalFormatting>
  <conditionalFormatting sqref="AX59">
    <cfRule type="cellIs" dxfId="7767" priority="3124" operator="lessThan">
      <formula>$C$4</formula>
    </cfRule>
  </conditionalFormatting>
  <conditionalFormatting sqref="AX60">
    <cfRule type="cellIs" dxfId="7766" priority="3125" operator="lessThan">
      <formula>$C$4</formula>
    </cfRule>
  </conditionalFormatting>
  <conditionalFormatting sqref="AX60">
    <cfRule type="cellIs" dxfId="7765" priority="3126" operator="lessThan">
      <formula>$C$4</formula>
    </cfRule>
  </conditionalFormatting>
  <conditionalFormatting sqref="AY11:AY14">
    <cfRule type="cellIs" dxfId="7764" priority="3127" operator="lessThan">
      <formula>$C$4</formula>
    </cfRule>
  </conditionalFormatting>
  <conditionalFormatting sqref="AY11:AY14">
    <cfRule type="cellIs" dxfId="7763" priority="3128" operator="lessThan">
      <formula>$C$4</formula>
    </cfRule>
  </conditionalFormatting>
  <conditionalFormatting sqref="AY15:AY60">
    <cfRule type="cellIs" dxfId="7762" priority="3135" operator="lessThan">
      <formula>$C$4</formula>
    </cfRule>
  </conditionalFormatting>
  <conditionalFormatting sqref="AY15:AY60">
    <cfRule type="cellIs" dxfId="7761" priority="3136" operator="lessThan">
      <formula>$C$4</formula>
    </cfRule>
  </conditionalFormatting>
  <conditionalFormatting sqref="AZ12">
    <cfRule type="cellIs" dxfId="7760" priority="3229" operator="lessThan">
      <formula>$C$4</formula>
    </cfRule>
  </conditionalFormatting>
  <conditionalFormatting sqref="AZ12">
    <cfRule type="cellIs" dxfId="7759" priority="3230" operator="lessThan">
      <formula>$C$4</formula>
    </cfRule>
  </conditionalFormatting>
  <conditionalFormatting sqref="AZ13">
    <cfRule type="cellIs" dxfId="7758" priority="3231" operator="lessThan">
      <formula>$C$4</formula>
    </cfRule>
  </conditionalFormatting>
  <conditionalFormatting sqref="AZ13">
    <cfRule type="cellIs" dxfId="7757" priority="3232" operator="lessThan">
      <formula>$C$4</formula>
    </cfRule>
  </conditionalFormatting>
  <conditionalFormatting sqref="AZ11">
    <cfRule type="cellIs" dxfId="7756" priority="3233" operator="lessThan">
      <formula>$C$4</formula>
    </cfRule>
  </conditionalFormatting>
  <conditionalFormatting sqref="AZ11">
    <cfRule type="cellIs" dxfId="7755" priority="3234" operator="lessThan">
      <formula>$C$4</formula>
    </cfRule>
  </conditionalFormatting>
  <conditionalFormatting sqref="AZ15">
    <cfRule type="cellIs" dxfId="7754" priority="3235" operator="lessThan">
      <formula>$C$4</formula>
    </cfRule>
  </conditionalFormatting>
  <conditionalFormatting sqref="AZ15">
    <cfRule type="cellIs" dxfId="7753" priority="3236" operator="lessThan">
      <formula>$C$4</formula>
    </cfRule>
  </conditionalFormatting>
  <conditionalFormatting sqref="AZ16">
    <cfRule type="cellIs" dxfId="7752" priority="3237" operator="lessThan">
      <formula>$C$4</formula>
    </cfRule>
  </conditionalFormatting>
  <conditionalFormatting sqref="AZ16">
    <cfRule type="cellIs" dxfId="7751" priority="3238" operator="lessThan">
      <formula>$C$4</formula>
    </cfRule>
  </conditionalFormatting>
  <conditionalFormatting sqref="AZ17">
    <cfRule type="cellIs" dxfId="7750" priority="3239" operator="lessThan">
      <formula>$C$4</formula>
    </cfRule>
  </conditionalFormatting>
  <conditionalFormatting sqref="AZ17">
    <cfRule type="cellIs" dxfId="7749" priority="3240" operator="lessThan">
      <formula>$C$4</formula>
    </cfRule>
  </conditionalFormatting>
  <conditionalFormatting sqref="AZ18">
    <cfRule type="cellIs" dxfId="7748" priority="3241" operator="lessThan">
      <formula>$C$4</formula>
    </cfRule>
  </conditionalFormatting>
  <conditionalFormatting sqref="AZ18">
    <cfRule type="cellIs" dxfId="7747" priority="3242" operator="lessThan">
      <formula>$C$4</formula>
    </cfRule>
  </conditionalFormatting>
  <conditionalFormatting sqref="AZ19">
    <cfRule type="cellIs" dxfId="7746" priority="3243" operator="lessThan">
      <formula>$C$4</formula>
    </cfRule>
  </conditionalFormatting>
  <conditionalFormatting sqref="AZ19">
    <cfRule type="cellIs" dxfId="7745" priority="3244" operator="lessThan">
      <formula>$C$4</formula>
    </cfRule>
  </conditionalFormatting>
  <conditionalFormatting sqref="AZ20">
    <cfRule type="cellIs" dxfId="7744" priority="3245" operator="lessThan">
      <formula>$C$4</formula>
    </cfRule>
  </conditionalFormatting>
  <conditionalFormatting sqref="AZ20">
    <cfRule type="cellIs" dxfId="7743" priority="3246" operator="lessThan">
      <formula>$C$4</formula>
    </cfRule>
  </conditionalFormatting>
  <conditionalFormatting sqref="AZ21">
    <cfRule type="cellIs" dxfId="7742" priority="3247" operator="lessThan">
      <formula>$C$4</formula>
    </cfRule>
  </conditionalFormatting>
  <conditionalFormatting sqref="AZ21">
    <cfRule type="cellIs" dxfId="7741" priority="3248" operator="lessThan">
      <formula>$C$4</formula>
    </cfRule>
  </conditionalFormatting>
  <conditionalFormatting sqref="AZ22">
    <cfRule type="cellIs" dxfId="7740" priority="3249" operator="lessThan">
      <formula>$C$4</formula>
    </cfRule>
  </conditionalFormatting>
  <conditionalFormatting sqref="AZ22">
    <cfRule type="cellIs" dxfId="7739" priority="3250" operator="lessThan">
      <formula>$C$4</formula>
    </cfRule>
  </conditionalFormatting>
  <conditionalFormatting sqref="AZ23">
    <cfRule type="cellIs" dxfId="7738" priority="3251" operator="lessThan">
      <formula>$C$4</formula>
    </cfRule>
  </conditionalFormatting>
  <conditionalFormatting sqref="AZ23">
    <cfRule type="cellIs" dxfId="7737" priority="3252" operator="lessThan">
      <formula>$C$4</formula>
    </cfRule>
  </conditionalFormatting>
  <conditionalFormatting sqref="AZ24">
    <cfRule type="cellIs" dxfId="7736" priority="3253" operator="lessThan">
      <formula>$C$4</formula>
    </cfRule>
  </conditionalFormatting>
  <conditionalFormatting sqref="AZ24">
    <cfRule type="cellIs" dxfId="7735" priority="3254" operator="lessThan">
      <formula>$C$4</formula>
    </cfRule>
  </conditionalFormatting>
  <conditionalFormatting sqref="AZ25">
    <cfRule type="cellIs" dxfId="7734" priority="3255" operator="lessThan">
      <formula>$C$4</formula>
    </cfRule>
  </conditionalFormatting>
  <conditionalFormatting sqref="AZ25">
    <cfRule type="cellIs" dxfId="7733" priority="3256" operator="lessThan">
      <formula>$C$4</formula>
    </cfRule>
  </conditionalFormatting>
  <conditionalFormatting sqref="AZ26">
    <cfRule type="cellIs" dxfId="7732" priority="3257" operator="lessThan">
      <formula>$C$4</formula>
    </cfRule>
  </conditionalFormatting>
  <conditionalFormatting sqref="AZ26">
    <cfRule type="cellIs" dxfId="7731" priority="3258" operator="lessThan">
      <formula>$C$4</formula>
    </cfRule>
  </conditionalFormatting>
  <conditionalFormatting sqref="AZ27">
    <cfRule type="cellIs" dxfId="7730" priority="3259" operator="lessThan">
      <formula>$C$4</formula>
    </cfRule>
  </conditionalFormatting>
  <conditionalFormatting sqref="AZ27">
    <cfRule type="cellIs" dxfId="7729" priority="3260" operator="lessThan">
      <formula>$C$4</formula>
    </cfRule>
  </conditionalFormatting>
  <conditionalFormatting sqref="AZ28">
    <cfRule type="cellIs" dxfId="7728" priority="3261" operator="lessThan">
      <formula>$C$4</formula>
    </cfRule>
  </conditionalFormatting>
  <conditionalFormatting sqref="AZ28">
    <cfRule type="cellIs" dxfId="7727" priority="3262" operator="lessThan">
      <formula>$C$4</formula>
    </cfRule>
  </conditionalFormatting>
  <conditionalFormatting sqref="AZ29">
    <cfRule type="cellIs" dxfId="7726" priority="3263" operator="lessThan">
      <formula>$C$4</formula>
    </cfRule>
  </conditionalFormatting>
  <conditionalFormatting sqref="AZ29">
    <cfRule type="cellIs" dxfId="7725" priority="3264" operator="lessThan">
      <formula>$C$4</formula>
    </cfRule>
  </conditionalFormatting>
  <conditionalFormatting sqref="AZ30">
    <cfRule type="cellIs" dxfId="7724" priority="3265" operator="lessThan">
      <formula>$C$4</formula>
    </cfRule>
  </conditionalFormatting>
  <conditionalFormatting sqref="AZ30">
    <cfRule type="cellIs" dxfId="7723" priority="3266" operator="lessThan">
      <formula>$C$4</formula>
    </cfRule>
  </conditionalFormatting>
  <conditionalFormatting sqref="AZ31">
    <cfRule type="cellIs" dxfId="7722" priority="3267" operator="lessThan">
      <formula>$C$4</formula>
    </cfRule>
  </conditionalFormatting>
  <conditionalFormatting sqref="AZ31">
    <cfRule type="cellIs" dxfId="7721" priority="3268" operator="lessThan">
      <formula>$C$4</formula>
    </cfRule>
  </conditionalFormatting>
  <conditionalFormatting sqref="AZ32">
    <cfRule type="cellIs" dxfId="7720" priority="3269" operator="lessThan">
      <formula>$C$4</formula>
    </cfRule>
  </conditionalFormatting>
  <conditionalFormatting sqref="AZ32">
    <cfRule type="cellIs" dxfId="7719" priority="3270" operator="lessThan">
      <formula>$C$4</formula>
    </cfRule>
  </conditionalFormatting>
  <conditionalFormatting sqref="AZ33">
    <cfRule type="cellIs" dxfId="7718" priority="3271" operator="lessThan">
      <formula>$C$4</formula>
    </cfRule>
  </conditionalFormatting>
  <conditionalFormatting sqref="AZ33">
    <cfRule type="cellIs" dxfId="7717" priority="3272" operator="lessThan">
      <formula>$C$4</formula>
    </cfRule>
  </conditionalFormatting>
  <conditionalFormatting sqref="AZ34">
    <cfRule type="cellIs" dxfId="7716" priority="3273" operator="lessThan">
      <formula>$C$4</formula>
    </cfRule>
  </conditionalFormatting>
  <conditionalFormatting sqref="AZ34">
    <cfRule type="cellIs" dxfId="7715" priority="3274" operator="lessThan">
      <formula>$C$4</formula>
    </cfRule>
  </conditionalFormatting>
  <conditionalFormatting sqref="AZ35">
    <cfRule type="cellIs" dxfId="7714" priority="3275" operator="lessThan">
      <formula>$C$4</formula>
    </cfRule>
  </conditionalFormatting>
  <conditionalFormatting sqref="AZ35">
    <cfRule type="cellIs" dxfId="7713" priority="3276" operator="lessThan">
      <formula>$C$4</formula>
    </cfRule>
  </conditionalFormatting>
  <conditionalFormatting sqref="AZ36">
    <cfRule type="cellIs" dxfId="7712" priority="3277" operator="lessThan">
      <formula>$C$4</formula>
    </cfRule>
  </conditionalFormatting>
  <conditionalFormatting sqref="AZ36">
    <cfRule type="cellIs" dxfId="7711" priority="3278" operator="lessThan">
      <formula>$C$4</formula>
    </cfRule>
  </conditionalFormatting>
  <conditionalFormatting sqref="AZ37">
    <cfRule type="cellIs" dxfId="7710" priority="3279" operator="lessThan">
      <formula>$C$4</formula>
    </cfRule>
  </conditionalFormatting>
  <conditionalFormatting sqref="AZ37">
    <cfRule type="cellIs" dxfId="7709" priority="3280" operator="lessThan">
      <formula>$C$4</formula>
    </cfRule>
  </conditionalFormatting>
  <conditionalFormatting sqref="AZ38">
    <cfRule type="cellIs" dxfId="7708" priority="3281" operator="lessThan">
      <formula>$C$4</formula>
    </cfRule>
  </conditionalFormatting>
  <conditionalFormatting sqref="AZ38">
    <cfRule type="cellIs" dxfId="7707" priority="3282" operator="lessThan">
      <formula>$C$4</formula>
    </cfRule>
  </conditionalFormatting>
  <conditionalFormatting sqref="AZ39">
    <cfRule type="cellIs" dxfId="7706" priority="3283" operator="lessThan">
      <formula>$C$4</formula>
    </cfRule>
  </conditionalFormatting>
  <conditionalFormatting sqref="AZ39">
    <cfRule type="cellIs" dxfId="7705" priority="3284" operator="lessThan">
      <formula>$C$4</formula>
    </cfRule>
  </conditionalFormatting>
  <conditionalFormatting sqref="AZ40">
    <cfRule type="cellIs" dxfId="7704" priority="3285" operator="lessThan">
      <formula>$C$4</formula>
    </cfRule>
  </conditionalFormatting>
  <conditionalFormatting sqref="AZ40">
    <cfRule type="cellIs" dxfId="7703" priority="3286" operator="lessThan">
      <formula>$C$4</formula>
    </cfRule>
  </conditionalFormatting>
  <conditionalFormatting sqref="AZ41">
    <cfRule type="cellIs" dxfId="7702" priority="3287" operator="lessThan">
      <formula>$C$4</formula>
    </cfRule>
  </conditionalFormatting>
  <conditionalFormatting sqref="AZ41">
    <cfRule type="cellIs" dxfId="7701" priority="3288" operator="lessThan">
      <formula>$C$4</formula>
    </cfRule>
  </conditionalFormatting>
  <conditionalFormatting sqref="AZ42">
    <cfRule type="cellIs" dxfId="7700" priority="3289" operator="lessThan">
      <formula>$C$4</formula>
    </cfRule>
  </conditionalFormatting>
  <conditionalFormatting sqref="AZ42">
    <cfRule type="cellIs" dxfId="7699" priority="3290" operator="lessThan">
      <formula>$C$4</formula>
    </cfRule>
  </conditionalFormatting>
  <conditionalFormatting sqref="AZ43">
    <cfRule type="cellIs" dxfId="7698" priority="3291" operator="lessThan">
      <formula>$C$4</formula>
    </cfRule>
  </conditionalFormatting>
  <conditionalFormatting sqref="AZ43">
    <cfRule type="cellIs" dxfId="7697" priority="3292" operator="lessThan">
      <formula>$C$4</formula>
    </cfRule>
  </conditionalFormatting>
  <conditionalFormatting sqref="AZ44">
    <cfRule type="cellIs" dxfId="7696" priority="3293" operator="lessThan">
      <formula>$C$4</formula>
    </cfRule>
  </conditionalFormatting>
  <conditionalFormatting sqref="AZ44">
    <cfRule type="cellIs" dxfId="7695" priority="3294" operator="lessThan">
      <formula>$C$4</formula>
    </cfRule>
  </conditionalFormatting>
  <conditionalFormatting sqref="AZ45">
    <cfRule type="cellIs" dxfId="7694" priority="3295" operator="lessThan">
      <formula>$C$4</formula>
    </cfRule>
  </conditionalFormatting>
  <conditionalFormatting sqref="AZ45">
    <cfRule type="cellIs" dxfId="7693" priority="3296" operator="lessThan">
      <formula>$C$4</formula>
    </cfRule>
  </conditionalFormatting>
  <conditionalFormatting sqref="AZ46">
    <cfRule type="cellIs" dxfId="7692" priority="3297" operator="lessThan">
      <formula>$C$4</formula>
    </cfRule>
  </conditionalFormatting>
  <conditionalFormatting sqref="AZ46">
    <cfRule type="cellIs" dxfId="7691" priority="3298" operator="lessThan">
      <formula>$C$4</formula>
    </cfRule>
  </conditionalFormatting>
  <conditionalFormatting sqref="AZ47">
    <cfRule type="cellIs" dxfId="7690" priority="3299" operator="lessThan">
      <formula>$C$4</formula>
    </cfRule>
  </conditionalFormatting>
  <conditionalFormatting sqref="AZ47">
    <cfRule type="cellIs" dxfId="7689" priority="3300" operator="lessThan">
      <formula>$C$4</formula>
    </cfRule>
  </conditionalFormatting>
  <conditionalFormatting sqref="AZ48">
    <cfRule type="cellIs" dxfId="7688" priority="3301" operator="lessThan">
      <formula>$C$4</formula>
    </cfRule>
  </conditionalFormatting>
  <conditionalFormatting sqref="AZ48">
    <cfRule type="cellIs" dxfId="7687" priority="3302" operator="lessThan">
      <formula>$C$4</formula>
    </cfRule>
  </conditionalFormatting>
  <conditionalFormatting sqref="AZ49">
    <cfRule type="cellIs" dxfId="7686" priority="3303" operator="lessThan">
      <formula>$C$4</formula>
    </cfRule>
  </conditionalFormatting>
  <conditionalFormatting sqref="AZ49">
    <cfRule type="cellIs" dxfId="7685" priority="3304" operator="lessThan">
      <formula>$C$4</formula>
    </cfRule>
  </conditionalFormatting>
  <conditionalFormatting sqref="AZ50">
    <cfRule type="cellIs" dxfId="7684" priority="3305" operator="lessThan">
      <formula>$C$4</formula>
    </cfRule>
  </conditionalFormatting>
  <conditionalFormatting sqref="AZ50">
    <cfRule type="cellIs" dxfId="7683" priority="3306" operator="lessThan">
      <formula>$C$4</formula>
    </cfRule>
  </conditionalFormatting>
  <conditionalFormatting sqref="AZ51">
    <cfRule type="cellIs" dxfId="7682" priority="3307" operator="lessThan">
      <formula>$C$4</formula>
    </cfRule>
  </conditionalFormatting>
  <conditionalFormatting sqref="AZ51">
    <cfRule type="cellIs" dxfId="7681" priority="3308" operator="lessThan">
      <formula>$C$4</formula>
    </cfRule>
  </conditionalFormatting>
  <conditionalFormatting sqref="AZ52">
    <cfRule type="cellIs" dxfId="7680" priority="3309" operator="lessThan">
      <formula>$C$4</formula>
    </cfRule>
  </conditionalFormatting>
  <conditionalFormatting sqref="AZ52">
    <cfRule type="cellIs" dxfId="7679" priority="3310" operator="lessThan">
      <formula>$C$4</formula>
    </cfRule>
  </conditionalFormatting>
  <conditionalFormatting sqref="AZ53">
    <cfRule type="cellIs" dxfId="7678" priority="3311" operator="lessThan">
      <formula>$C$4</formula>
    </cfRule>
  </conditionalFormatting>
  <conditionalFormatting sqref="AZ53">
    <cfRule type="cellIs" dxfId="7677" priority="3312" operator="lessThan">
      <formula>$C$4</formula>
    </cfRule>
  </conditionalFormatting>
  <conditionalFormatting sqref="AZ54">
    <cfRule type="cellIs" dxfId="7676" priority="3313" operator="lessThan">
      <formula>$C$4</formula>
    </cfRule>
  </conditionalFormatting>
  <conditionalFormatting sqref="AZ54">
    <cfRule type="cellIs" dxfId="7675" priority="3314" operator="lessThan">
      <formula>$C$4</formula>
    </cfRule>
  </conditionalFormatting>
  <conditionalFormatting sqref="AZ55">
    <cfRule type="cellIs" dxfId="7674" priority="3315" operator="lessThan">
      <formula>$C$4</formula>
    </cfRule>
  </conditionalFormatting>
  <conditionalFormatting sqref="AZ55">
    <cfRule type="cellIs" dxfId="7673" priority="3316" operator="lessThan">
      <formula>$C$4</formula>
    </cfRule>
  </conditionalFormatting>
  <conditionalFormatting sqref="AZ56">
    <cfRule type="cellIs" dxfId="7672" priority="3317" operator="lessThan">
      <formula>$C$4</formula>
    </cfRule>
  </conditionalFormatting>
  <conditionalFormatting sqref="AZ56">
    <cfRule type="cellIs" dxfId="7671" priority="3318" operator="lessThan">
      <formula>$C$4</formula>
    </cfRule>
  </conditionalFormatting>
  <conditionalFormatting sqref="AZ57">
    <cfRule type="cellIs" dxfId="7670" priority="3319" operator="lessThan">
      <formula>$C$4</formula>
    </cfRule>
  </conditionalFormatting>
  <conditionalFormatting sqref="AZ57">
    <cfRule type="cellIs" dxfId="7669" priority="3320" operator="lessThan">
      <formula>$C$4</formula>
    </cfRule>
  </conditionalFormatting>
  <conditionalFormatting sqref="AZ58">
    <cfRule type="cellIs" dxfId="7668" priority="3321" operator="lessThan">
      <formula>$C$4</formula>
    </cfRule>
  </conditionalFormatting>
  <conditionalFormatting sqref="AZ58">
    <cfRule type="cellIs" dxfId="7667" priority="3322" operator="lessThan">
      <formula>$C$4</formula>
    </cfRule>
  </conditionalFormatting>
  <conditionalFormatting sqref="AZ59">
    <cfRule type="cellIs" dxfId="7666" priority="3323" operator="lessThan">
      <formula>$C$4</formula>
    </cfRule>
  </conditionalFormatting>
  <conditionalFormatting sqref="AZ59">
    <cfRule type="cellIs" dxfId="7665" priority="3324" operator="lessThan">
      <formula>$C$4</formula>
    </cfRule>
  </conditionalFormatting>
  <conditionalFormatting sqref="AZ60">
    <cfRule type="cellIs" dxfId="7664" priority="3325" operator="lessThan">
      <formula>$C$4</formula>
    </cfRule>
  </conditionalFormatting>
  <conditionalFormatting sqref="AZ60">
    <cfRule type="cellIs" dxfId="7663" priority="3326" operator="lessThan">
      <formula>$C$4</formula>
    </cfRule>
  </conditionalFormatting>
  <conditionalFormatting sqref="BA11">
    <cfRule type="cellIs" dxfId="7662" priority="3327" operator="lessThan">
      <formula>$C$4</formula>
    </cfRule>
  </conditionalFormatting>
  <conditionalFormatting sqref="BA11">
    <cfRule type="cellIs" dxfId="7661" priority="3328" operator="lessThan">
      <formula>$C$4</formula>
    </cfRule>
  </conditionalFormatting>
  <conditionalFormatting sqref="BA12">
    <cfRule type="cellIs" dxfId="7660" priority="3329" operator="lessThan">
      <formula>$C$4</formula>
    </cfRule>
  </conditionalFormatting>
  <conditionalFormatting sqref="BA12">
    <cfRule type="cellIs" dxfId="7659" priority="3330" operator="lessThan">
      <formula>$C$4</formula>
    </cfRule>
  </conditionalFormatting>
  <conditionalFormatting sqref="BA13">
    <cfRule type="cellIs" dxfId="7658" priority="3331" operator="lessThan">
      <formula>$C$4</formula>
    </cfRule>
  </conditionalFormatting>
  <conditionalFormatting sqref="BA13">
    <cfRule type="cellIs" dxfId="7657" priority="3332" operator="lessThan">
      <formula>$C$4</formula>
    </cfRule>
  </conditionalFormatting>
  <conditionalFormatting sqref="BA14">
    <cfRule type="cellIs" dxfId="7656" priority="3333" operator="lessThan">
      <formula>$C$4</formula>
    </cfRule>
  </conditionalFormatting>
  <conditionalFormatting sqref="BA14">
    <cfRule type="cellIs" dxfId="7655" priority="3334" operator="lessThan">
      <formula>$C$4</formula>
    </cfRule>
  </conditionalFormatting>
  <conditionalFormatting sqref="BA15">
    <cfRule type="cellIs" dxfId="7654" priority="3335" operator="lessThan">
      <formula>$C$4</formula>
    </cfRule>
  </conditionalFormatting>
  <conditionalFormatting sqref="BA15">
    <cfRule type="cellIs" dxfId="7653" priority="3336" operator="lessThan">
      <formula>$C$4</formula>
    </cfRule>
  </conditionalFormatting>
  <conditionalFormatting sqref="BA16">
    <cfRule type="cellIs" dxfId="7652" priority="3337" operator="lessThan">
      <formula>$C$4</formula>
    </cfRule>
  </conditionalFormatting>
  <conditionalFormatting sqref="BA16">
    <cfRule type="cellIs" dxfId="7651" priority="3338" operator="lessThan">
      <formula>$C$4</formula>
    </cfRule>
  </conditionalFormatting>
  <conditionalFormatting sqref="BA17">
    <cfRule type="cellIs" dxfId="7650" priority="3339" operator="lessThan">
      <formula>$C$4</formula>
    </cfRule>
  </conditionalFormatting>
  <conditionalFormatting sqref="BA17">
    <cfRule type="cellIs" dxfId="7649" priority="3340" operator="lessThan">
      <formula>$C$4</formula>
    </cfRule>
  </conditionalFormatting>
  <conditionalFormatting sqref="BA18">
    <cfRule type="cellIs" dxfId="7648" priority="3341" operator="lessThan">
      <formula>$C$4</formula>
    </cfRule>
  </conditionalFormatting>
  <conditionalFormatting sqref="BA18">
    <cfRule type="cellIs" dxfId="7647" priority="3342" operator="lessThan">
      <formula>$C$4</formula>
    </cfRule>
  </conditionalFormatting>
  <conditionalFormatting sqref="BA19">
    <cfRule type="cellIs" dxfId="7646" priority="3343" operator="lessThan">
      <formula>$C$4</formula>
    </cfRule>
  </conditionalFormatting>
  <conditionalFormatting sqref="BA19">
    <cfRule type="cellIs" dxfId="7645" priority="3344" operator="lessThan">
      <formula>$C$4</formula>
    </cfRule>
  </conditionalFormatting>
  <conditionalFormatting sqref="BA20">
    <cfRule type="cellIs" dxfId="7644" priority="3345" operator="lessThan">
      <formula>$C$4</formula>
    </cfRule>
  </conditionalFormatting>
  <conditionalFormatting sqref="BA20">
    <cfRule type="cellIs" dxfId="7643" priority="3346" operator="lessThan">
      <formula>$C$4</formula>
    </cfRule>
  </conditionalFormatting>
  <conditionalFormatting sqref="BA21">
    <cfRule type="cellIs" dxfId="7642" priority="3347" operator="lessThan">
      <formula>$C$4</formula>
    </cfRule>
  </conditionalFormatting>
  <conditionalFormatting sqref="BA21">
    <cfRule type="cellIs" dxfId="7641" priority="3348" operator="lessThan">
      <formula>$C$4</formula>
    </cfRule>
  </conditionalFormatting>
  <conditionalFormatting sqref="BA22">
    <cfRule type="cellIs" dxfId="7640" priority="3349" operator="lessThan">
      <formula>$C$4</formula>
    </cfRule>
  </conditionalFormatting>
  <conditionalFormatting sqref="BA22">
    <cfRule type="cellIs" dxfId="7639" priority="3350" operator="lessThan">
      <formula>$C$4</formula>
    </cfRule>
  </conditionalFormatting>
  <conditionalFormatting sqref="BA23">
    <cfRule type="cellIs" dxfId="7638" priority="3351" operator="lessThan">
      <formula>$C$4</formula>
    </cfRule>
  </conditionalFormatting>
  <conditionalFormatting sqref="BA23">
    <cfRule type="cellIs" dxfId="7637" priority="3352" operator="lessThan">
      <formula>$C$4</formula>
    </cfRule>
  </conditionalFormatting>
  <conditionalFormatting sqref="BA24">
    <cfRule type="cellIs" dxfId="7636" priority="3353" operator="lessThan">
      <formula>$C$4</formula>
    </cfRule>
  </conditionalFormatting>
  <conditionalFormatting sqref="BA24">
    <cfRule type="cellIs" dxfId="7635" priority="3354" operator="lessThan">
      <formula>$C$4</formula>
    </cfRule>
  </conditionalFormatting>
  <conditionalFormatting sqref="BA25">
    <cfRule type="cellIs" dxfId="7634" priority="3355" operator="lessThan">
      <formula>$C$4</formula>
    </cfRule>
  </conditionalFormatting>
  <conditionalFormatting sqref="BA25">
    <cfRule type="cellIs" dxfId="7633" priority="3356" operator="lessThan">
      <formula>$C$4</formula>
    </cfRule>
  </conditionalFormatting>
  <conditionalFormatting sqref="BA26">
    <cfRule type="cellIs" dxfId="7632" priority="3357" operator="lessThan">
      <formula>$C$4</formula>
    </cfRule>
  </conditionalFormatting>
  <conditionalFormatting sqref="BA26">
    <cfRule type="cellIs" dxfId="7631" priority="3358" operator="lessThan">
      <formula>$C$4</formula>
    </cfRule>
  </conditionalFormatting>
  <conditionalFormatting sqref="BA27">
    <cfRule type="cellIs" dxfId="7630" priority="3359" operator="lessThan">
      <formula>$C$4</formula>
    </cfRule>
  </conditionalFormatting>
  <conditionalFormatting sqref="BA27">
    <cfRule type="cellIs" dxfId="7629" priority="3360" operator="lessThan">
      <formula>$C$4</formula>
    </cfRule>
  </conditionalFormatting>
  <conditionalFormatting sqref="BA28">
    <cfRule type="cellIs" dxfId="7628" priority="3361" operator="lessThan">
      <formula>$C$4</formula>
    </cfRule>
  </conditionalFormatting>
  <conditionalFormatting sqref="BA28">
    <cfRule type="cellIs" dxfId="7627" priority="3362" operator="lessThan">
      <formula>$C$4</formula>
    </cfRule>
  </conditionalFormatting>
  <conditionalFormatting sqref="BA29">
    <cfRule type="cellIs" dxfId="7626" priority="3363" operator="lessThan">
      <formula>$C$4</formula>
    </cfRule>
  </conditionalFormatting>
  <conditionalFormatting sqref="BA29">
    <cfRule type="cellIs" dxfId="7625" priority="3364" operator="lessThan">
      <formula>$C$4</formula>
    </cfRule>
  </conditionalFormatting>
  <conditionalFormatting sqref="BA30">
    <cfRule type="cellIs" dxfId="7624" priority="3365" operator="lessThan">
      <formula>$C$4</formula>
    </cfRule>
  </conditionalFormatting>
  <conditionalFormatting sqref="BA30">
    <cfRule type="cellIs" dxfId="7623" priority="3366" operator="lessThan">
      <formula>$C$4</formula>
    </cfRule>
  </conditionalFormatting>
  <conditionalFormatting sqref="BA31">
    <cfRule type="cellIs" dxfId="7622" priority="3367" operator="lessThan">
      <formula>$C$4</formula>
    </cfRule>
  </conditionalFormatting>
  <conditionalFormatting sqref="BA31">
    <cfRule type="cellIs" dxfId="7621" priority="3368" operator="lessThan">
      <formula>$C$4</formula>
    </cfRule>
  </conditionalFormatting>
  <conditionalFormatting sqref="BA32">
    <cfRule type="cellIs" dxfId="7620" priority="3369" operator="lessThan">
      <formula>$C$4</formula>
    </cfRule>
  </conditionalFormatting>
  <conditionalFormatting sqref="BA32">
    <cfRule type="cellIs" dxfId="7619" priority="3370" operator="lessThan">
      <formula>$C$4</formula>
    </cfRule>
  </conditionalFormatting>
  <conditionalFormatting sqref="BA33">
    <cfRule type="cellIs" dxfId="7618" priority="3371" operator="lessThan">
      <formula>$C$4</formula>
    </cfRule>
  </conditionalFormatting>
  <conditionalFormatting sqref="BA33">
    <cfRule type="cellIs" dxfId="7617" priority="3372" operator="lessThan">
      <formula>$C$4</formula>
    </cfRule>
  </conditionalFormatting>
  <conditionalFormatting sqref="BA34">
    <cfRule type="cellIs" dxfId="7616" priority="3373" operator="lessThan">
      <formula>$C$4</formula>
    </cfRule>
  </conditionalFormatting>
  <conditionalFormatting sqref="BA34">
    <cfRule type="cellIs" dxfId="7615" priority="3374" operator="lessThan">
      <formula>$C$4</formula>
    </cfRule>
  </conditionalFormatting>
  <conditionalFormatting sqref="BA35">
    <cfRule type="cellIs" dxfId="7614" priority="3375" operator="lessThan">
      <formula>$C$4</formula>
    </cfRule>
  </conditionalFormatting>
  <conditionalFormatting sqref="BA35">
    <cfRule type="cellIs" dxfId="7613" priority="3376" operator="lessThan">
      <formula>$C$4</formula>
    </cfRule>
  </conditionalFormatting>
  <conditionalFormatting sqref="BA36">
    <cfRule type="cellIs" dxfId="7612" priority="3377" operator="lessThan">
      <formula>$C$4</formula>
    </cfRule>
  </conditionalFormatting>
  <conditionalFormatting sqref="BA36">
    <cfRule type="cellIs" dxfId="7611" priority="3378" operator="lessThan">
      <formula>$C$4</formula>
    </cfRule>
  </conditionalFormatting>
  <conditionalFormatting sqref="BA37">
    <cfRule type="cellIs" dxfId="7610" priority="3379" operator="lessThan">
      <formula>$C$4</formula>
    </cfRule>
  </conditionalFormatting>
  <conditionalFormatting sqref="BA37">
    <cfRule type="cellIs" dxfId="7609" priority="3380" operator="lessThan">
      <formula>$C$4</formula>
    </cfRule>
  </conditionalFormatting>
  <conditionalFormatting sqref="BA38">
    <cfRule type="cellIs" dxfId="7608" priority="3381" operator="lessThan">
      <formula>$C$4</formula>
    </cfRule>
  </conditionalFormatting>
  <conditionalFormatting sqref="BA38">
    <cfRule type="cellIs" dxfId="7607" priority="3382" operator="lessThan">
      <formula>$C$4</formula>
    </cfRule>
  </conditionalFormatting>
  <conditionalFormatting sqref="BA39">
    <cfRule type="cellIs" dxfId="7606" priority="3383" operator="lessThan">
      <formula>$C$4</formula>
    </cfRule>
  </conditionalFormatting>
  <conditionalFormatting sqref="BA39">
    <cfRule type="cellIs" dxfId="7605" priority="3384" operator="lessThan">
      <formula>$C$4</formula>
    </cfRule>
  </conditionalFormatting>
  <conditionalFormatting sqref="BA40">
    <cfRule type="cellIs" dxfId="7604" priority="3385" operator="lessThan">
      <formula>$C$4</formula>
    </cfRule>
  </conditionalFormatting>
  <conditionalFormatting sqref="BA40">
    <cfRule type="cellIs" dxfId="7603" priority="3386" operator="lessThan">
      <formula>$C$4</formula>
    </cfRule>
  </conditionalFormatting>
  <conditionalFormatting sqref="BA41">
    <cfRule type="cellIs" dxfId="7602" priority="3387" operator="lessThan">
      <formula>$C$4</formula>
    </cfRule>
  </conditionalFormatting>
  <conditionalFormatting sqref="BA41">
    <cfRule type="cellIs" dxfId="7601" priority="3388" operator="lessThan">
      <formula>$C$4</formula>
    </cfRule>
  </conditionalFormatting>
  <conditionalFormatting sqref="BA42">
    <cfRule type="cellIs" dxfId="7600" priority="3389" operator="lessThan">
      <formula>$C$4</formula>
    </cfRule>
  </conditionalFormatting>
  <conditionalFormatting sqref="BA42">
    <cfRule type="cellIs" dxfId="7599" priority="3390" operator="lessThan">
      <formula>$C$4</formula>
    </cfRule>
  </conditionalFormatting>
  <conditionalFormatting sqref="BA43">
    <cfRule type="cellIs" dxfId="7598" priority="3391" operator="lessThan">
      <formula>$C$4</formula>
    </cfRule>
  </conditionalFormatting>
  <conditionalFormatting sqref="BA43">
    <cfRule type="cellIs" dxfId="7597" priority="3392" operator="lessThan">
      <formula>$C$4</formula>
    </cfRule>
  </conditionalFormatting>
  <conditionalFormatting sqref="BA44">
    <cfRule type="cellIs" dxfId="7596" priority="3393" operator="lessThan">
      <formula>$C$4</formula>
    </cfRule>
  </conditionalFormatting>
  <conditionalFormatting sqref="BA44">
    <cfRule type="cellIs" dxfId="7595" priority="3394" operator="lessThan">
      <formula>$C$4</formula>
    </cfRule>
  </conditionalFormatting>
  <conditionalFormatting sqref="BA45">
    <cfRule type="cellIs" dxfId="7594" priority="3395" operator="lessThan">
      <formula>$C$4</formula>
    </cfRule>
  </conditionalFormatting>
  <conditionalFormatting sqref="BA45">
    <cfRule type="cellIs" dxfId="7593" priority="3396" operator="lessThan">
      <formula>$C$4</formula>
    </cfRule>
  </conditionalFormatting>
  <conditionalFormatting sqref="BA46">
    <cfRule type="cellIs" dxfId="7592" priority="3397" operator="lessThan">
      <formula>$C$4</formula>
    </cfRule>
  </conditionalFormatting>
  <conditionalFormatting sqref="BA46">
    <cfRule type="cellIs" dxfId="7591" priority="3398" operator="lessThan">
      <formula>$C$4</formula>
    </cfRule>
  </conditionalFormatting>
  <conditionalFormatting sqref="BA47">
    <cfRule type="cellIs" dxfId="7590" priority="3399" operator="lessThan">
      <formula>$C$4</formula>
    </cfRule>
  </conditionalFormatting>
  <conditionalFormatting sqref="BA47">
    <cfRule type="cellIs" dxfId="7589" priority="3400" operator="lessThan">
      <formula>$C$4</formula>
    </cfRule>
  </conditionalFormatting>
  <conditionalFormatting sqref="BA48">
    <cfRule type="cellIs" dxfId="7588" priority="3401" operator="lessThan">
      <formula>$C$4</formula>
    </cfRule>
  </conditionalFormatting>
  <conditionalFormatting sqref="BA48">
    <cfRule type="cellIs" dxfId="7587" priority="3402" operator="lessThan">
      <formula>$C$4</formula>
    </cfRule>
  </conditionalFormatting>
  <conditionalFormatting sqref="BA49">
    <cfRule type="cellIs" dxfId="7586" priority="3403" operator="lessThan">
      <formula>$C$4</formula>
    </cfRule>
  </conditionalFormatting>
  <conditionalFormatting sqref="BA49">
    <cfRule type="cellIs" dxfId="7585" priority="3404" operator="lessThan">
      <formula>$C$4</formula>
    </cfRule>
  </conditionalFormatting>
  <conditionalFormatting sqref="BA50">
    <cfRule type="cellIs" dxfId="7584" priority="3405" operator="lessThan">
      <formula>$C$4</formula>
    </cfRule>
  </conditionalFormatting>
  <conditionalFormatting sqref="BA50">
    <cfRule type="cellIs" dxfId="7583" priority="3406" operator="lessThan">
      <formula>$C$4</formula>
    </cfRule>
  </conditionalFormatting>
  <conditionalFormatting sqref="BA51">
    <cfRule type="cellIs" dxfId="7582" priority="3407" operator="lessThan">
      <formula>$C$4</formula>
    </cfRule>
  </conditionalFormatting>
  <conditionalFormatting sqref="BA51">
    <cfRule type="cellIs" dxfId="7581" priority="3408" operator="lessThan">
      <formula>$C$4</formula>
    </cfRule>
  </conditionalFormatting>
  <conditionalFormatting sqref="BA52">
    <cfRule type="cellIs" dxfId="7580" priority="3409" operator="lessThan">
      <formula>$C$4</formula>
    </cfRule>
  </conditionalFormatting>
  <conditionalFormatting sqref="BA52">
    <cfRule type="cellIs" dxfId="7579" priority="3410" operator="lessThan">
      <formula>$C$4</formula>
    </cfRule>
  </conditionalFormatting>
  <conditionalFormatting sqref="BA53">
    <cfRule type="cellIs" dxfId="7578" priority="3411" operator="lessThan">
      <formula>$C$4</formula>
    </cfRule>
  </conditionalFormatting>
  <conditionalFormatting sqref="BA53">
    <cfRule type="cellIs" dxfId="7577" priority="3412" operator="lessThan">
      <formula>$C$4</formula>
    </cfRule>
  </conditionalFormatting>
  <conditionalFormatting sqref="BA54">
    <cfRule type="cellIs" dxfId="7576" priority="3413" operator="lessThan">
      <formula>$C$4</formula>
    </cfRule>
  </conditionalFormatting>
  <conditionalFormatting sqref="BA54">
    <cfRule type="cellIs" dxfId="7575" priority="3414" operator="lessThan">
      <formula>$C$4</formula>
    </cfRule>
  </conditionalFormatting>
  <conditionalFormatting sqref="BA55">
    <cfRule type="cellIs" dxfId="7574" priority="3415" operator="lessThan">
      <formula>$C$4</formula>
    </cfRule>
  </conditionalFormatting>
  <conditionalFormatting sqref="BA55">
    <cfRule type="cellIs" dxfId="7573" priority="3416" operator="lessThan">
      <formula>$C$4</formula>
    </cfRule>
  </conditionalFormatting>
  <conditionalFormatting sqref="BA56">
    <cfRule type="cellIs" dxfId="7572" priority="3417" operator="lessThan">
      <formula>$C$4</formula>
    </cfRule>
  </conditionalFormatting>
  <conditionalFormatting sqref="BA56">
    <cfRule type="cellIs" dxfId="7571" priority="3418" operator="lessThan">
      <formula>$C$4</formula>
    </cfRule>
  </conditionalFormatting>
  <conditionalFormatting sqref="BA57">
    <cfRule type="cellIs" dxfId="7570" priority="3419" operator="lessThan">
      <formula>$C$4</formula>
    </cfRule>
  </conditionalFormatting>
  <conditionalFormatting sqref="BA57">
    <cfRule type="cellIs" dxfId="7569" priority="3420" operator="lessThan">
      <formula>$C$4</formula>
    </cfRule>
  </conditionalFormatting>
  <conditionalFormatting sqref="BA58">
    <cfRule type="cellIs" dxfId="7568" priority="3421" operator="lessThan">
      <formula>$C$4</formula>
    </cfRule>
  </conditionalFormatting>
  <conditionalFormatting sqref="BA58">
    <cfRule type="cellIs" dxfId="7567" priority="3422" operator="lessThan">
      <formula>$C$4</formula>
    </cfRule>
  </conditionalFormatting>
  <conditionalFormatting sqref="BA59">
    <cfRule type="cellIs" dxfId="7566" priority="3423" operator="lessThan">
      <formula>$C$4</formula>
    </cfRule>
  </conditionalFormatting>
  <conditionalFormatting sqref="BA59">
    <cfRule type="cellIs" dxfId="7565" priority="3424" operator="lessThan">
      <formula>$C$4</formula>
    </cfRule>
  </conditionalFormatting>
  <conditionalFormatting sqref="BA60">
    <cfRule type="cellIs" dxfId="7564" priority="3425" operator="lessThan">
      <formula>$C$4</formula>
    </cfRule>
  </conditionalFormatting>
  <conditionalFormatting sqref="BA60">
    <cfRule type="cellIs" dxfId="7563" priority="3426" operator="lessThan">
      <formula>$C$4</formula>
    </cfRule>
  </conditionalFormatting>
  <conditionalFormatting sqref="BB11">
    <cfRule type="cellIs" dxfId="7562" priority="3427" operator="lessThan">
      <formula>$C$4</formula>
    </cfRule>
  </conditionalFormatting>
  <conditionalFormatting sqref="BB11">
    <cfRule type="cellIs" dxfId="7561" priority="3428" operator="lessThan">
      <formula>$C$4</formula>
    </cfRule>
  </conditionalFormatting>
  <conditionalFormatting sqref="BB12">
    <cfRule type="cellIs" dxfId="7560" priority="3429" operator="lessThan">
      <formula>$C$4</formula>
    </cfRule>
  </conditionalFormatting>
  <conditionalFormatting sqref="BB12">
    <cfRule type="cellIs" dxfId="7559" priority="3430" operator="lessThan">
      <formula>$C$4</formula>
    </cfRule>
  </conditionalFormatting>
  <conditionalFormatting sqref="BB13">
    <cfRule type="cellIs" dxfId="7558" priority="3431" operator="lessThan">
      <formula>$C$4</formula>
    </cfRule>
  </conditionalFormatting>
  <conditionalFormatting sqref="BB13">
    <cfRule type="cellIs" dxfId="7557" priority="3432" operator="lessThan">
      <formula>$C$4</formula>
    </cfRule>
  </conditionalFormatting>
  <conditionalFormatting sqref="BB14">
    <cfRule type="cellIs" dxfId="7556" priority="3433" operator="lessThan">
      <formula>$C$4</formula>
    </cfRule>
  </conditionalFormatting>
  <conditionalFormatting sqref="BB14">
    <cfRule type="cellIs" dxfId="7555" priority="3434" operator="lessThan">
      <formula>$C$4</formula>
    </cfRule>
  </conditionalFormatting>
  <conditionalFormatting sqref="BB15">
    <cfRule type="cellIs" dxfId="7554" priority="3435" operator="lessThan">
      <formula>$C$4</formula>
    </cfRule>
  </conditionalFormatting>
  <conditionalFormatting sqref="BB15">
    <cfRule type="cellIs" dxfId="7553" priority="3436" operator="lessThan">
      <formula>$C$4</formula>
    </cfRule>
  </conditionalFormatting>
  <conditionalFormatting sqref="BB16">
    <cfRule type="cellIs" dxfId="7552" priority="3437" operator="lessThan">
      <formula>$C$4</formula>
    </cfRule>
  </conditionalFormatting>
  <conditionalFormatting sqref="BB16">
    <cfRule type="cellIs" dxfId="7551" priority="3438" operator="lessThan">
      <formula>$C$4</formula>
    </cfRule>
  </conditionalFormatting>
  <conditionalFormatting sqref="BB17">
    <cfRule type="cellIs" dxfId="7550" priority="3439" operator="lessThan">
      <formula>$C$4</formula>
    </cfRule>
  </conditionalFormatting>
  <conditionalFormatting sqref="BB17">
    <cfRule type="cellIs" dxfId="7549" priority="3440" operator="lessThan">
      <formula>$C$4</formula>
    </cfRule>
  </conditionalFormatting>
  <conditionalFormatting sqref="BB18">
    <cfRule type="cellIs" dxfId="7548" priority="3441" operator="lessThan">
      <formula>$C$4</formula>
    </cfRule>
  </conditionalFormatting>
  <conditionalFormatting sqref="BB18">
    <cfRule type="cellIs" dxfId="7547" priority="3442" operator="lessThan">
      <formula>$C$4</formula>
    </cfRule>
  </conditionalFormatting>
  <conditionalFormatting sqref="BB19">
    <cfRule type="cellIs" dxfId="7546" priority="3443" operator="lessThan">
      <formula>$C$4</formula>
    </cfRule>
  </conditionalFormatting>
  <conditionalFormatting sqref="BB19">
    <cfRule type="cellIs" dxfId="7545" priority="3444" operator="lessThan">
      <formula>$C$4</formula>
    </cfRule>
  </conditionalFormatting>
  <conditionalFormatting sqref="BB20">
    <cfRule type="cellIs" dxfId="7544" priority="3445" operator="lessThan">
      <formula>$C$4</formula>
    </cfRule>
  </conditionalFormatting>
  <conditionalFormatting sqref="BB20">
    <cfRule type="cellIs" dxfId="7543" priority="3446" operator="lessThan">
      <formula>$C$4</formula>
    </cfRule>
  </conditionalFormatting>
  <conditionalFormatting sqref="BB21">
    <cfRule type="cellIs" dxfId="7542" priority="3447" operator="lessThan">
      <formula>$C$4</formula>
    </cfRule>
  </conditionalFormatting>
  <conditionalFormatting sqref="BB21">
    <cfRule type="cellIs" dxfId="7541" priority="3448" operator="lessThan">
      <formula>$C$4</formula>
    </cfRule>
  </conditionalFormatting>
  <conditionalFormatting sqref="BB22">
    <cfRule type="cellIs" dxfId="7540" priority="3449" operator="lessThan">
      <formula>$C$4</formula>
    </cfRule>
  </conditionalFormatting>
  <conditionalFormatting sqref="BB22">
    <cfRule type="cellIs" dxfId="7539" priority="3450" operator="lessThan">
      <formula>$C$4</formula>
    </cfRule>
  </conditionalFormatting>
  <conditionalFormatting sqref="BB23">
    <cfRule type="cellIs" dxfId="7538" priority="3451" operator="lessThan">
      <formula>$C$4</formula>
    </cfRule>
  </conditionalFormatting>
  <conditionalFormatting sqref="BB23">
    <cfRule type="cellIs" dxfId="7537" priority="3452" operator="lessThan">
      <formula>$C$4</formula>
    </cfRule>
  </conditionalFormatting>
  <conditionalFormatting sqref="BB24">
    <cfRule type="cellIs" dxfId="7536" priority="3453" operator="lessThan">
      <formula>$C$4</formula>
    </cfRule>
  </conditionalFormatting>
  <conditionalFormatting sqref="BB24">
    <cfRule type="cellIs" dxfId="7535" priority="3454" operator="lessThan">
      <formula>$C$4</formula>
    </cfRule>
  </conditionalFormatting>
  <conditionalFormatting sqref="BB25">
    <cfRule type="cellIs" dxfId="7534" priority="3455" operator="lessThan">
      <formula>$C$4</formula>
    </cfRule>
  </conditionalFormatting>
  <conditionalFormatting sqref="BB25">
    <cfRule type="cellIs" dxfId="7533" priority="3456" operator="lessThan">
      <formula>$C$4</formula>
    </cfRule>
  </conditionalFormatting>
  <conditionalFormatting sqref="BB26">
    <cfRule type="cellIs" dxfId="7532" priority="3457" operator="lessThan">
      <formula>$C$4</formula>
    </cfRule>
  </conditionalFormatting>
  <conditionalFormatting sqref="BB26">
    <cfRule type="cellIs" dxfId="7531" priority="3458" operator="lessThan">
      <formula>$C$4</formula>
    </cfRule>
  </conditionalFormatting>
  <conditionalFormatting sqref="BB27">
    <cfRule type="cellIs" dxfId="7530" priority="3459" operator="lessThan">
      <formula>$C$4</formula>
    </cfRule>
  </conditionalFormatting>
  <conditionalFormatting sqref="BB27">
    <cfRule type="cellIs" dxfId="7529" priority="3460" operator="lessThan">
      <formula>$C$4</formula>
    </cfRule>
  </conditionalFormatting>
  <conditionalFormatting sqref="BB28">
    <cfRule type="cellIs" dxfId="7528" priority="3461" operator="lessThan">
      <formula>$C$4</formula>
    </cfRule>
  </conditionalFormatting>
  <conditionalFormatting sqref="BB28">
    <cfRule type="cellIs" dxfId="7527" priority="3462" operator="lessThan">
      <formula>$C$4</formula>
    </cfRule>
  </conditionalFormatting>
  <conditionalFormatting sqref="BB29">
    <cfRule type="cellIs" dxfId="7526" priority="3463" operator="lessThan">
      <formula>$C$4</formula>
    </cfRule>
  </conditionalFormatting>
  <conditionalFormatting sqref="BB29">
    <cfRule type="cellIs" dxfId="7525" priority="3464" operator="lessThan">
      <formula>$C$4</formula>
    </cfRule>
  </conditionalFormatting>
  <conditionalFormatting sqref="BB30">
    <cfRule type="cellIs" dxfId="7524" priority="3465" operator="lessThan">
      <formula>$C$4</formula>
    </cfRule>
  </conditionalFormatting>
  <conditionalFormatting sqref="BB30">
    <cfRule type="cellIs" dxfId="7523" priority="3466" operator="lessThan">
      <formula>$C$4</formula>
    </cfRule>
  </conditionalFormatting>
  <conditionalFormatting sqref="BB31">
    <cfRule type="cellIs" dxfId="7522" priority="3467" operator="lessThan">
      <formula>$C$4</formula>
    </cfRule>
  </conditionalFormatting>
  <conditionalFormatting sqref="BB31">
    <cfRule type="cellIs" dxfId="7521" priority="3468" operator="lessThan">
      <formula>$C$4</formula>
    </cfRule>
  </conditionalFormatting>
  <conditionalFormatting sqref="BB32">
    <cfRule type="cellIs" dxfId="7520" priority="3469" operator="lessThan">
      <formula>$C$4</formula>
    </cfRule>
  </conditionalFormatting>
  <conditionalFormatting sqref="BB32">
    <cfRule type="cellIs" dxfId="7519" priority="3470" operator="lessThan">
      <formula>$C$4</formula>
    </cfRule>
  </conditionalFormatting>
  <conditionalFormatting sqref="BB33">
    <cfRule type="cellIs" dxfId="7518" priority="3471" operator="lessThan">
      <formula>$C$4</formula>
    </cfRule>
  </conditionalFormatting>
  <conditionalFormatting sqref="BB33">
    <cfRule type="cellIs" dxfId="7517" priority="3472" operator="lessThan">
      <formula>$C$4</formula>
    </cfRule>
  </conditionalFormatting>
  <conditionalFormatting sqref="BB34">
    <cfRule type="cellIs" dxfId="7516" priority="3473" operator="lessThan">
      <formula>$C$4</formula>
    </cfRule>
  </conditionalFormatting>
  <conditionalFormatting sqref="BB34">
    <cfRule type="cellIs" dxfId="7515" priority="3474" operator="lessThan">
      <formula>$C$4</formula>
    </cfRule>
  </conditionalFormatting>
  <conditionalFormatting sqref="BB35">
    <cfRule type="cellIs" dxfId="7514" priority="3475" operator="lessThan">
      <formula>$C$4</formula>
    </cfRule>
  </conditionalFormatting>
  <conditionalFormatting sqref="BB35">
    <cfRule type="cellIs" dxfId="7513" priority="3476" operator="lessThan">
      <formula>$C$4</formula>
    </cfRule>
  </conditionalFormatting>
  <conditionalFormatting sqref="BB36">
    <cfRule type="cellIs" dxfId="7512" priority="3477" operator="lessThan">
      <formula>$C$4</formula>
    </cfRule>
  </conditionalFormatting>
  <conditionalFormatting sqref="BB36">
    <cfRule type="cellIs" dxfId="7511" priority="3478" operator="lessThan">
      <formula>$C$4</formula>
    </cfRule>
  </conditionalFormatting>
  <conditionalFormatting sqref="BB37">
    <cfRule type="cellIs" dxfId="7510" priority="3479" operator="lessThan">
      <formula>$C$4</formula>
    </cfRule>
  </conditionalFormatting>
  <conditionalFormatting sqref="BB37">
    <cfRule type="cellIs" dxfId="7509" priority="3480" operator="lessThan">
      <formula>$C$4</formula>
    </cfRule>
  </conditionalFormatting>
  <conditionalFormatting sqref="BB38">
    <cfRule type="cellIs" dxfId="7508" priority="3481" operator="lessThan">
      <formula>$C$4</formula>
    </cfRule>
  </conditionalFormatting>
  <conditionalFormatting sqref="BB38">
    <cfRule type="cellIs" dxfId="7507" priority="3482" operator="lessThan">
      <formula>$C$4</formula>
    </cfRule>
  </conditionalFormatting>
  <conditionalFormatting sqref="BB39">
    <cfRule type="cellIs" dxfId="7506" priority="3483" operator="lessThan">
      <formula>$C$4</formula>
    </cfRule>
  </conditionalFormatting>
  <conditionalFormatting sqref="BB39">
    <cfRule type="cellIs" dxfId="7505" priority="3484" operator="lessThan">
      <formula>$C$4</formula>
    </cfRule>
  </conditionalFormatting>
  <conditionalFormatting sqref="BB40">
    <cfRule type="cellIs" dxfId="7504" priority="3485" operator="lessThan">
      <formula>$C$4</formula>
    </cfRule>
  </conditionalFormatting>
  <conditionalFormatting sqref="BB40">
    <cfRule type="cellIs" dxfId="7503" priority="3486" operator="lessThan">
      <formula>$C$4</formula>
    </cfRule>
  </conditionalFormatting>
  <conditionalFormatting sqref="BB41">
    <cfRule type="cellIs" dxfId="7502" priority="3487" operator="lessThan">
      <formula>$C$4</formula>
    </cfRule>
  </conditionalFormatting>
  <conditionalFormatting sqref="BB41">
    <cfRule type="cellIs" dxfId="7501" priority="3488" operator="lessThan">
      <formula>$C$4</formula>
    </cfRule>
  </conditionalFormatting>
  <conditionalFormatting sqref="BB42">
    <cfRule type="cellIs" dxfId="7500" priority="3489" operator="lessThan">
      <formula>$C$4</formula>
    </cfRule>
  </conditionalFormatting>
  <conditionalFormatting sqref="BB42">
    <cfRule type="cellIs" dxfId="7499" priority="3490" operator="lessThan">
      <formula>$C$4</formula>
    </cfRule>
  </conditionalFormatting>
  <conditionalFormatting sqref="BB43">
    <cfRule type="cellIs" dxfId="7498" priority="3491" operator="lessThan">
      <formula>$C$4</formula>
    </cfRule>
  </conditionalFormatting>
  <conditionalFormatting sqref="BB43">
    <cfRule type="cellIs" dxfId="7497" priority="3492" operator="lessThan">
      <formula>$C$4</formula>
    </cfRule>
  </conditionalFormatting>
  <conditionalFormatting sqref="BB44">
    <cfRule type="cellIs" dxfId="7496" priority="3493" operator="lessThan">
      <formula>$C$4</formula>
    </cfRule>
  </conditionalFormatting>
  <conditionalFormatting sqref="BB44">
    <cfRule type="cellIs" dxfId="7495" priority="3494" operator="lessThan">
      <formula>$C$4</formula>
    </cfRule>
  </conditionalFormatting>
  <conditionalFormatting sqref="BB45">
    <cfRule type="cellIs" dxfId="7494" priority="3495" operator="lessThan">
      <formula>$C$4</formula>
    </cfRule>
  </conditionalFormatting>
  <conditionalFormatting sqref="BB45">
    <cfRule type="cellIs" dxfId="7493" priority="3496" operator="lessThan">
      <formula>$C$4</formula>
    </cfRule>
  </conditionalFormatting>
  <conditionalFormatting sqref="BB46">
    <cfRule type="cellIs" dxfId="7492" priority="3497" operator="lessThan">
      <formula>$C$4</formula>
    </cfRule>
  </conditionalFormatting>
  <conditionalFormatting sqref="BB46">
    <cfRule type="cellIs" dxfId="7491" priority="3498" operator="lessThan">
      <formula>$C$4</formula>
    </cfRule>
  </conditionalFormatting>
  <conditionalFormatting sqref="BB47">
    <cfRule type="cellIs" dxfId="7490" priority="3499" operator="lessThan">
      <formula>$C$4</formula>
    </cfRule>
  </conditionalFormatting>
  <conditionalFormatting sqref="BB47">
    <cfRule type="cellIs" dxfId="7489" priority="3500" operator="lessThan">
      <formula>$C$4</formula>
    </cfRule>
  </conditionalFormatting>
  <conditionalFormatting sqref="BB48">
    <cfRule type="cellIs" dxfId="7488" priority="3501" operator="lessThan">
      <formula>$C$4</formula>
    </cfRule>
  </conditionalFormatting>
  <conditionalFormatting sqref="BB48">
    <cfRule type="cellIs" dxfId="7487" priority="3502" operator="lessThan">
      <formula>$C$4</formula>
    </cfRule>
  </conditionalFormatting>
  <conditionalFormatting sqref="BB49">
    <cfRule type="cellIs" dxfId="7486" priority="3503" operator="lessThan">
      <formula>$C$4</formula>
    </cfRule>
  </conditionalFormatting>
  <conditionalFormatting sqref="BB49">
    <cfRule type="cellIs" dxfId="7485" priority="3504" operator="lessThan">
      <formula>$C$4</formula>
    </cfRule>
  </conditionalFormatting>
  <conditionalFormatting sqref="BB50">
    <cfRule type="cellIs" dxfId="7484" priority="3505" operator="lessThan">
      <formula>$C$4</formula>
    </cfRule>
  </conditionalFormatting>
  <conditionalFormatting sqref="BB50">
    <cfRule type="cellIs" dxfId="7483" priority="3506" operator="lessThan">
      <formula>$C$4</formula>
    </cfRule>
  </conditionalFormatting>
  <conditionalFormatting sqref="BB51">
    <cfRule type="cellIs" dxfId="7482" priority="3507" operator="lessThan">
      <formula>$C$4</formula>
    </cfRule>
  </conditionalFormatting>
  <conditionalFormatting sqref="BB51">
    <cfRule type="cellIs" dxfId="7481" priority="3508" operator="lessThan">
      <formula>$C$4</formula>
    </cfRule>
  </conditionalFormatting>
  <conditionalFormatting sqref="BB52">
    <cfRule type="cellIs" dxfId="7480" priority="3509" operator="lessThan">
      <formula>$C$4</formula>
    </cfRule>
  </conditionalFormatting>
  <conditionalFormatting sqref="BB52">
    <cfRule type="cellIs" dxfId="7479" priority="3510" operator="lessThan">
      <formula>$C$4</formula>
    </cfRule>
  </conditionalFormatting>
  <conditionalFormatting sqref="BB53">
    <cfRule type="cellIs" dxfId="7478" priority="3511" operator="lessThan">
      <formula>$C$4</formula>
    </cfRule>
  </conditionalFormatting>
  <conditionalFormatting sqref="BB53">
    <cfRule type="cellIs" dxfId="7477" priority="3512" operator="lessThan">
      <formula>$C$4</formula>
    </cfRule>
  </conditionalFormatting>
  <conditionalFormatting sqref="BB54">
    <cfRule type="cellIs" dxfId="7476" priority="3513" operator="lessThan">
      <formula>$C$4</formula>
    </cfRule>
  </conditionalFormatting>
  <conditionalFormatting sqref="BB54">
    <cfRule type="cellIs" dxfId="7475" priority="3514" operator="lessThan">
      <formula>$C$4</formula>
    </cfRule>
  </conditionalFormatting>
  <conditionalFormatting sqref="BB55">
    <cfRule type="cellIs" dxfId="7474" priority="3515" operator="lessThan">
      <formula>$C$4</formula>
    </cfRule>
  </conditionalFormatting>
  <conditionalFormatting sqref="BB55">
    <cfRule type="cellIs" dxfId="7473" priority="3516" operator="lessThan">
      <formula>$C$4</formula>
    </cfRule>
  </conditionalFormatting>
  <conditionalFormatting sqref="BB56">
    <cfRule type="cellIs" dxfId="7472" priority="3517" operator="lessThan">
      <formula>$C$4</formula>
    </cfRule>
  </conditionalFormatting>
  <conditionalFormatting sqref="BB56">
    <cfRule type="cellIs" dxfId="7471" priority="3518" operator="lessThan">
      <formula>$C$4</formula>
    </cfRule>
  </conditionalFormatting>
  <conditionalFormatting sqref="BB57">
    <cfRule type="cellIs" dxfId="7470" priority="3519" operator="lessThan">
      <formula>$C$4</formula>
    </cfRule>
  </conditionalFormatting>
  <conditionalFormatting sqref="BB57">
    <cfRule type="cellIs" dxfId="7469" priority="3520" operator="lessThan">
      <formula>$C$4</formula>
    </cfRule>
  </conditionalFormatting>
  <conditionalFormatting sqref="BB58">
    <cfRule type="cellIs" dxfId="7468" priority="3521" operator="lessThan">
      <formula>$C$4</formula>
    </cfRule>
  </conditionalFormatting>
  <conditionalFormatting sqref="BB58">
    <cfRule type="cellIs" dxfId="7467" priority="3522" operator="lessThan">
      <formula>$C$4</formula>
    </cfRule>
  </conditionalFormatting>
  <conditionalFormatting sqref="BB59">
    <cfRule type="cellIs" dxfId="7466" priority="3523" operator="lessThan">
      <formula>$C$4</formula>
    </cfRule>
  </conditionalFormatting>
  <conditionalFormatting sqref="BB59">
    <cfRule type="cellIs" dxfId="7465" priority="3524" operator="lessThan">
      <formula>$C$4</formula>
    </cfRule>
  </conditionalFormatting>
  <conditionalFormatting sqref="BB60">
    <cfRule type="cellIs" dxfId="7464" priority="3525" operator="lessThan">
      <formula>$C$4</formula>
    </cfRule>
  </conditionalFormatting>
  <conditionalFormatting sqref="BB60">
    <cfRule type="cellIs" dxfId="7463" priority="3526" operator="lessThan">
      <formula>$C$4</formula>
    </cfRule>
  </conditionalFormatting>
  <conditionalFormatting sqref="BC11:BC31">
    <cfRule type="cellIs" dxfId="7462" priority="3527" operator="lessThan">
      <formula>$C$4</formula>
    </cfRule>
  </conditionalFormatting>
  <conditionalFormatting sqref="BC11:BC31">
    <cfRule type="cellIs" dxfId="7461" priority="3528" operator="lessThan">
      <formula>$C$4</formula>
    </cfRule>
  </conditionalFormatting>
  <conditionalFormatting sqref="BC32:BC47">
    <cfRule type="cellIs" dxfId="7460" priority="3569" operator="lessThan">
      <formula>$C$4</formula>
    </cfRule>
  </conditionalFormatting>
  <conditionalFormatting sqref="BC32:BC47">
    <cfRule type="cellIs" dxfId="7459" priority="3570" operator="lessThan">
      <formula>$C$4</formula>
    </cfRule>
  </conditionalFormatting>
  <conditionalFormatting sqref="BC48">
    <cfRule type="cellIs" dxfId="7458" priority="3601" operator="lessThan">
      <formula>$C$4</formula>
    </cfRule>
  </conditionalFormatting>
  <conditionalFormatting sqref="BC48">
    <cfRule type="cellIs" dxfId="7457" priority="3602" operator="lessThan">
      <formula>$C$4</formula>
    </cfRule>
  </conditionalFormatting>
  <conditionalFormatting sqref="BC49">
    <cfRule type="cellIs" dxfId="7456" priority="3603" operator="lessThan">
      <formula>$C$4</formula>
    </cfRule>
  </conditionalFormatting>
  <conditionalFormatting sqref="BC49">
    <cfRule type="cellIs" dxfId="7455" priority="3604" operator="lessThan">
      <formula>$C$4</formula>
    </cfRule>
  </conditionalFormatting>
  <conditionalFormatting sqref="BC50">
    <cfRule type="cellIs" dxfId="7454" priority="3605" operator="lessThan">
      <formula>$C$4</formula>
    </cfRule>
  </conditionalFormatting>
  <conditionalFormatting sqref="BC50">
    <cfRule type="cellIs" dxfId="7453" priority="3606" operator="lessThan">
      <formula>$C$4</formula>
    </cfRule>
  </conditionalFormatting>
  <conditionalFormatting sqref="BC51">
    <cfRule type="cellIs" dxfId="7452" priority="3607" operator="lessThan">
      <formula>$C$4</formula>
    </cfRule>
  </conditionalFormatting>
  <conditionalFormatting sqref="BC51">
    <cfRule type="cellIs" dxfId="7451" priority="3608" operator="lessThan">
      <formula>$C$4</formula>
    </cfRule>
  </conditionalFormatting>
  <conditionalFormatting sqref="BC52">
    <cfRule type="cellIs" dxfId="7450" priority="3609" operator="lessThan">
      <formula>$C$4</formula>
    </cfRule>
  </conditionalFormatting>
  <conditionalFormatting sqref="BC52">
    <cfRule type="cellIs" dxfId="7449" priority="3610" operator="lessThan">
      <formula>$C$4</formula>
    </cfRule>
  </conditionalFormatting>
  <conditionalFormatting sqref="BC53">
    <cfRule type="cellIs" dxfId="7448" priority="3611" operator="lessThan">
      <formula>$C$4</formula>
    </cfRule>
  </conditionalFormatting>
  <conditionalFormatting sqref="BC53">
    <cfRule type="cellIs" dxfId="7447" priority="3612" operator="lessThan">
      <formula>$C$4</formula>
    </cfRule>
  </conditionalFormatting>
  <conditionalFormatting sqref="BC54">
    <cfRule type="cellIs" dxfId="7446" priority="3613" operator="lessThan">
      <formula>$C$4</formula>
    </cfRule>
  </conditionalFormatting>
  <conditionalFormatting sqref="BC54">
    <cfRule type="cellIs" dxfId="7445" priority="3614" operator="lessThan">
      <formula>$C$4</formula>
    </cfRule>
  </conditionalFormatting>
  <conditionalFormatting sqref="BC55">
    <cfRule type="cellIs" dxfId="7444" priority="3615" operator="lessThan">
      <formula>$C$4</formula>
    </cfRule>
  </conditionalFormatting>
  <conditionalFormatting sqref="BC55">
    <cfRule type="cellIs" dxfId="7443" priority="3616" operator="lessThan">
      <formula>$C$4</formula>
    </cfRule>
  </conditionalFormatting>
  <conditionalFormatting sqref="BC56">
    <cfRule type="cellIs" dxfId="7442" priority="3617" operator="lessThan">
      <formula>$C$4</formula>
    </cfRule>
  </conditionalFormatting>
  <conditionalFormatting sqref="BC56">
    <cfRule type="cellIs" dxfId="7441" priority="3618" operator="lessThan">
      <formula>$C$4</formula>
    </cfRule>
  </conditionalFormatting>
  <conditionalFormatting sqref="BC57">
    <cfRule type="cellIs" dxfId="7440" priority="3619" operator="lessThan">
      <formula>$C$4</formula>
    </cfRule>
  </conditionalFormatting>
  <conditionalFormatting sqref="BC57">
    <cfRule type="cellIs" dxfId="7439" priority="3620" operator="lessThan">
      <formula>$C$4</formula>
    </cfRule>
  </conditionalFormatting>
  <conditionalFormatting sqref="BC58">
    <cfRule type="cellIs" dxfId="7438" priority="3621" operator="lessThan">
      <formula>$C$4</formula>
    </cfRule>
  </conditionalFormatting>
  <conditionalFormatting sqref="BC58">
    <cfRule type="cellIs" dxfId="7437" priority="3622" operator="lessThan">
      <formula>$C$4</formula>
    </cfRule>
  </conditionalFormatting>
  <conditionalFormatting sqref="BC59">
    <cfRule type="cellIs" dxfId="7436" priority="3623" operator="lessThan">
      <formula>$C$4</formula>
    </cfRule>
  </conditionalFormatting>
  <conditionalFormatting sqref="BC59">
    <cfRule type="cellIs" dxfId="7435" priority="3624" operator="lessThan">
      <formula>$C$4</formula>
    </cfRule>
  </conditionalFormatting>
  <conditionalFormatting sqref="BC60">
    <cfRule type="cellIs" dxfId="7434" priority="3625" operator="lessThan">
      <formula>$C$4</formula>
    </cfRule>
  </conditionalFormatting>
  <conditionalFormatting sqref="BC60">
    <cfRule type="cellIs" dxfId="7433" priority="3626" operator="lessThan">
      <formula>$C$4</formula>
    </cfRule>
  </conditionalFormatting>
  <conditionalFormatting sqref="BD11">
    <cfRule type="cellIs" dxfId="7432" priority="3627" operator="lessThan">
      <formula>$C$4</formula>
    </cfRule>
  </conditionalFormatting>
  <conditionalFormatting sqref="BD11">
    <cfRule type="cellIs" dxfId="7431" priority="3628" operator="lessThan">
      <formula>$C$4</formula>
    </cfRule>
  </conditionalFormatting>
  <conditionalFormatting sqref="BD12">
    <cfRule type="cellIs" dxfId="7430" priority="3629" operator="lessThan">
      <formula>$C$4</formula>
    </cfRule>
  </conditionalFormatting>
  <conditionalFormatting sqref="BD12">
    <cfRule type="cellIs" dxfId="7429" priority="3630" operator="lessThan">
      <formula>$C$4</formula>
    </cfRule>
  </conditionalFormatting>
  <conditionalFormatting sqref="BD13">
    <cfRule type="cellIs" dxfId="7428" priority="3631" operator="lessThan">
      <formula>$C$4</formula>
    </cfRule>
  </conditionalFormatting>
  <conditionalFormatting sqref="BD13">
    <cfRule type="cellIs" dxfId="7427" priority="3632" operator="lessThan">
      <formula>$C$4</formula>
    </cfRule>
  </conditionalFormatting>
  <conditionalFormatting sqref="BD14">
    <cfRule type="cellIs" dxfId="7426" priority="3633" operator="lessThan">
      <formula>$C$4</formula>
    </cfRule>
  </conditionalFormatting>
  <conditionalFormatting sqref="BD14">
    <cfRule type="cellIs" dxfId="7425" priority="3634" operator="lessThan">
      <formula>$C$4</formula>
    </cfRule>
  </conditionalFormatting>
  <conditionalFormatting sqref="BD15">
    <cfRule type="cellIs" dxfId="7424" priority="3635" operator="lessThan">
      <formula>$C$4</formula>
    </cfRule>
  </conditionalFormatting>
  <conditionalFormatting sqref="BD15">
    <cfRule type="cellIs" dxfId="7423" priority="3636" operator="lessThan">
      <formula>$C$4</formula>
    </cfRule>
  </conditionalFormatting>
  <conditionalFormatting sqref="BD16">
    <cfRule type="cellIs" dxfId="7422" priority="3637" operator="lessThan">
      <formula>$C$4</formula>
    </cfRule>
  </conditionalFormatting>
  <conditionalFormatting sqref="BD16">
    <cfRule type="cellIs" dxfId="7421" priority="3638" operator="lessThan">
      <formula>$C$4</formula>
    </cfRule>
  </conditionalFormatting>
  <conditionalFormatting sqref="BD17">
    <cfRule type="cellIs" dxfId="7420" priority="3639" operator="lessThan">
      <formula>$C$4</formula>
    </cfRule>
  </conditionalFormatting>
  <conditionalFormatting sqref="BD17">
    <cfRule type="cellIs" dxfId="7419" priority="3640" operator="lessThan">
      <formula>$C$4</formula>
    </cfRule>
  </conditionalFormatting>
  <conditionalFormatting sqref="BD18">
    <cfRule type="cellIs" dxfId="7418" priority="3641" operator="lessThan">
      <formula>$C$4</formula>
    </cfRule>
  </conditionalFormatting>
  <conditionalFormatting sqref="BD18">
    <cfRule type="cellIs" dxfId="7417" priority="3642" operator="lessThan">
      <formula>$C$4</formula>
    </cfRule>
  </conditionalFormatting>
  <conditionalFormatting sqref="BD19">
    <cfRule type="cellIs" dxfId="7416" priority="3643" operator="lessThan">
      <formula>$C$4</formula>
    </cfRule>
  </conditionalFormatting>
  <conditionalFormatting sqref="BD19">
    <cfRule type="cellIs" dxfId="7415" priority="3644" operator="lessThan">
      <formula>$C$4</formula>
    </cfRule>
  </conditionalFormatting>
  <conditionalFormatting sqref="BD20">
    <cfRule type="cellIs" dxfId="7414" priority="3645" operator="lessThan">
      <formula>$C$4</formula>
    </cfRule>
  </conditionalFormatting>
  <conditionalFormatting sqref="BD20">
    <cfRule type="cellIs" dxfId="7413" priority="3646" operator="lessThan">
      <formula>$C$4</formula>
    </cfRule>
  </conditionalFormatting>
  <conditionalFormatting sqref="BD21">
    <cfRule type="cellIs" dxfId="7412" priority="3647" operator="lessThan">
      <formula>$C$4</formula>
    </cfRule>
  </conditionalFormatting>
  <conditionalFormatting sqref="BD21">
    <cfRule type="cellIs" dxfId="7411" priority="3648" operator="lessThan">
      <formula>$C$4</formula>
    </cfRule>
  </conditionalFormatting>
  <conditionalFormatting sqref="BD22">
    <cfRule type="cellIs" dxfId="7410" priority="3649" operator="lessThan">
      <formula>$C$4</formula>
    </cfRule>
  </conditionalFormatting>
  <conditionalFormatting sqref="BD22">
    <cfRule type="cellIs" dxfId="7409" priority="3650" operator="lessThan">
      <formula>$C$4</formula>
    </cfRule>
  </conditionalFormatting>
  <conditionalFormatting sqref="BD23">
    <cfRule type="cellIs" dxfId="7408" priority="3651" operator="lessThan">
      <formula>$C$4</formula>
    </cfRule>
  </conditionalFormatting>
  <conditionalFormatting sqref="BD23">
    <cfRule type="cellIs" dxfId="7407" priority="3652" operator="lessThan">
      <formula>$C$4</formula>
    </cfRule>
  </conditionalFormatting>
  <conditionalFormatting sqref="BD24">
    <cfRule type="cellIs" dxfId="7406" priority="3653" operator="lessThan">
      <formula>$C$4</formula>
    </cfRule>
  </conditionalFormatting>
  <conditionalFormatting sqref="BD24">
    <cfRule type="cellIs" dxfId="7405" priority="3654" operator="lessThan">
      <formula>$C$4</formula>
    </cfRule>
  </conditionalFormatting>
  <conditionalFormatting sqref="BD25">
    <cfRule type="cellIs" dxfId="7404" priority="3655" operator="lessThan">
      <formula>$C$4</formula>
    </cfRule>
  </conditionalFormatting>
  <conditionalFormatting sqref="BD25">
    <cfRule type="cellIs" dxfId="7403" priority="3656" operator="lessThan">
      <formula>$C$4</formula>
    </cfRule>
  </conditionalFormatting>
  <conditionalFormatting sqref="BD26">
    <cfRule type="cellIs" dxfId="7402" priority="3657" operator="lessThan">
      <formula>$C$4</formula>
    </cfRule>
  </conditionalFormatting>
  <conditionalFormatting sqref="BD26">
    <cfRule type="cellIs" dxfId="7401" priority="3658" operator="lessThan">
      <formula>$C$4</formula>
    </cfRule>
  </conditionalFormatting>
  <conditionalFormatting sqref="BD27">
    <cfRule type="cellIs" dxfId="7400" priority="3659" operator="lessThan">
      <formula>$C$4</formula>
    </cfRule>
  </conditionalFormatting>
  <conditionalFormatting sqref="BD27">
    <cfRule type="cellIs" dxfId="7399" priority="3660" operator="lessThan">
      <formula>$C$4</formula>
    </cfRule>
  </conditionalFormatting>
  <conditionalFormatting sqref="BD28">
    <cfRule type="cellIs" dxfId="7398" priority="3661" operator="lessThan">
      <formula>$C$4</formula>
    </cfRule>
  </conditionalFormatting>
  <conditionalFormatting sqref="BD28">
    <cfRule type="cellIs" dxfId="7397" priority="3662" operator="lessThan">
      <formula>$C$4</formula>
    </cfRule>
  </conditionalFormatting>
  <conditionalFormatting sqref="BD29">
    <cfRule type="cellIs" dxfId="7396" priority="3663" operator="lessThan">
      <formula>$C$4</formula>
    </cfRule>
  </conditionalFormatting>
  <conditionalFormatting sqref="BD29">
    <cfRule type="cellIs" dxfId="7395" priority="3664" operator="lessThan">
      <formula>$C$4</formula>
    </cfRule>
  </conditionalFormatting>
  <conditionalFormatting sqref="BD30">
    <cfRule type="cellIs" dxfId="7394" priority="3665" operator="lessThan">
      <formula>$C$4</formula>
    </cfRule>
  </conditionalFormatting>
  <conditionalFormatting sqref="BD30">
    <cfRule type="cellIs" dxfId="7393" priority="3666" operator="lessThan">
      <formula>$C$4</formula>
    </cfRule>
  </conditionalFormatting>
  <conditionalFormatting sqref="BD31">
    <cfRule type="cellIs" dxfId="7392" priority="3667" operator="lessThan">
      <formula>$C$4</formula>
    </cfRule>
  </conditionalFormatting>
  <conditionalFormatting sqref="BD31">
    <cfRule type="cellIs" dxfId="7391" priority="3668" operator="lessThan">
      <formula>$C$4</formula>
    </cfRule>
  </conditionalFormatting>
  <conditionalFormatting sqref="BD32">
    <cfRule type="cellIs" dxfId="7390" priority="3669" operator="lessThan">
      <formula>$C$4</formula>
    </cfRule>
  </conditionalFormatting>
  <conditionalFormatting sqref="BD32">
    <cfRule type="cellIs" dxfId="7389" priority="3670" operator="lessThan">
      <formula>$C$4</formula>
    </cfRule>
  </conditionalFormatting>
  <conditionalFormatting sqref="BD33">
    <cfRule type="cellIs" dxfId="7388" priority="3671" operator="lessThan">
      <formula>$C$4</formula>
    </cfRule>
  </conditionalFormatting>
  <conditionalFormatting sqref="BD33">
    <cfRule type="cellIs" dxfId="7387" priority="3672" operator="lessThan">
      <formula>$C$4</formula>
    </cfRule>
  </conditionalFormatting>
  <conditionalFormatting sqref="BD34">
    <cfRule type="cellIs" dxfId="7386" priority="3673" operator="lessThan">
      <formula>$C$4</formula>
    </cfRule>
  </conditionalFormatting>
  <conditionalFormatting sqref="BD34">
    <cfRule type="cellIs" dxfId="7385" priority="3674" operator="lessThan">
      <formula>$C$4</formula>
    </cfRule>
  </conditionalFormatting>
  <conditionalFormatting sqref="BD35">
    <cfRule type="cellIs" dxfId="7384" priority="3675" operator="lessThan">
      <formula>$C$4</formula>
    </cfRule>
  </conditionalFormatting>
  <conditionalFormatting sqref="BD35">
    <cfRule type="cellIs" dxfId="7383" priority="3676" operator="lessThan">
      <formula>$C$4</formula>
    </cfRule>
  </conditionalFormatting>
  <conditionalFormatting sqref="BD36">
    <cfRule type="cellIs" dxfId="7382" priority="3677" operator="lessThan">
      <formula>$C$4</formula>
    </cfRule>
  </conditionalFormatting>
  <conditionalFormatting sqref="BD36">
    <cfRule type="cellIs" dxfId="7381" priority="3678" operator="lessThan">
      <formula>$C$4</formula>
    </cfRule>
  </conditionalFormatting>
  <conditionalFormatting sqref="BD37">
    <cfRule type="cellIs" dxfId="7380" priority="3679" operator="lessThan">
      <formula>$C$4</formula>
    </cfRule>
  </conditionalFormatting>
  <conditionalFormatting sqref="BD37">
    <cfRule type="cellIs" dxfId="7379" priority="3680" operator="lessThan">
      <formula>$C$4</formula>
    </cfRule>
  </conditionalFormatting>
  <conditionalFormatting sqref="BD38">
    <cfRule type="cellIs" dxfId="7378" priority="3681" operator="lessThan">
      <formula>$C$4</formula>
    </cfRule>
  </conditionalFormatting>
  <conditionalFormatting sqref="BD38">
    <cfRule type="cellIs" dxfId="7377" priority="3682" operator="lessThan">
      <formula>$C$4</formula>
    </cfRule>
  </conditionalFormatting>
  <conditionalFormatting sqref="BD39">
    <cfRule type="cellIs" dxfId="7376" priority="3683" operator="lessThan">
      <formula>$C$4</formula>
    </cfRule>
  </conditionalFormatting>
  <conditionalFormatting sqref="BD39">
    <cfRule type="cellIs" dxfId="7375" priority="3684" operator="lessThan">
      <formula>$C$4</formula>
    </cfRule>
  </conditionalFormatting>
  <conditionalFormatting sqref="BD40">
    <cfRule type="cellIs" dxfId="7374" priority="3685" operator="lessThan">
      <formula>$C$4</formula>
    </cfRule>
  </conditionalFormatting>
  <conditionalFormatting sqref="BD40">
    <cfRule type="cellIs" dxfId="7373" priority="3686" operator="lessThan">
      <formula>$C$4</formula>
    </cfRule>
  </conditionalFormatting>
  <conditionalFormatting sqref="BD41">
    <cfRule type="cellIs" dxfId="7372" priority="3687" operator="lessThan">
      <formula>$C$4</formula>
    </cfRule>
  </conditionalFormatting>
  <conditionalFormatting sqref="BD41">
    <cfRule type="cellIs" dxfId="7371" priority="3688" operator="lessThan">
      <formula>$C$4</formula>
    </cfRule>
  </conditionalFormatting>
  <conditionalFormatting sqref="BD42">
    <cfRule type="cellIs" dxfId="7370" priority="3689" operator="lessThan">
      <formula>$C$4</formula>
    </cfRule>
  </conditionalFormatting>
  <conditionalFormatting sqref="BD42">
    <cfRule type="cellIs" dxfId="7369" priority="3690" operator="lessThan">
      <formula>$C$4</formula>
    </cfRule>
  </conditionalFormatting>
  <conditionalFormatting sqref="BD43">
    <cfRule type="cellIs" dxfId="7368" priority="3691" operator="lessThan">
      <formula>$C$4</formula>
    </cfRule>
  </conditionalFormatting>
  <conditionalFormatting sqref="BD43">
    <cfRule type="cellIs" dxfId="7367" priority="3692" operator="lessThan">
      <formula>$C$4</formula>
    </cfRule>
  </conditionalFormatting>
  <conditionalFormatting sqref="BD44">
    <cfRule type="cellIs" dxfId="7366" priority="3693" operator="lessThan">
      <formula>$C$4</formula>
    </cfRule>
  </conditionalFormatting>
  <conditionalFormatting sqref="BD44">
    <cfRule type="cellIs" dxfId="7365" priority="3694" operator="lessThan">
      <formula>$C$4</formula>
    </cfRule>
  </conditionalFormatting>
  <conditionalFormatting sqref="BD45">
    <cfRule type="cellIs" dxfId="7364" priority="3695" operator="lessThan">
      <formula>$C$4</formula>
    </cfRule>
  </conditionalFormatting>
  <conditionalFormatting sqref="BD45">
    <cfRule type="cellIs" dxfId="7363" priority="3696" operator="lessThan">
      <formula>$C$4</formula>
    </cfRule>
  </conditionalFormatting>
  <conditionalFormatting sqref="BD46">
    <cfRule type="cellIs" dxfId="7362" priority="3697" operator="lessThan">
      <formula>$C$4</formula>
    </cfRule>
  </conditionalFormatting>
  <conditionalFormatting sqref="BD46">
    <cfRule type="cellIs" dxfId="7361" priority="3698" operator="lessThan">
      <formula>$C$4</formula>
    </cfRule>
  </conditionalFormatting>
  <conditionalFormatting sqref="BD47">
    <cfRule type="cellIs" dxfId="7360" priority="3699" operator="lessThan">
      <formula>$C$4</formula>
    </cfRule>
  </conditionalFormatting>
  <conditionalFormatting sqref="BD47">
    <cfRule type="cellIs" dxfId="7359" priority="3700" operator="lessThan">
      <formula>$C$4</formula>
    </cfRule>
  </conditionalFormatting>
  <conditionalFormatting sqref="BD48">
    <cfRule type="cellIs" dxfId="7358" priority="3701" operator="lessThan">
      <formula>$C$4</formula>
    </cfRule>
  </conditionalFormatting>
  <conditionalFormatting sqref="BD48">
    <cfRule type="cellIs" dxfId="7357" priority="3702" operator="lessThan">
      <formula>$C$4</formula>
    </cfRule>
  </conditionalFormatting>
  <conditionalFormatting sqref="BD49">
    <cfRule type="cellIs" dxfId="7356" priority="3703" operator="lessThan">
      <formula>$C$4</formula>
    </cfRule>
  </conditionalFormatting>
  <conditionalFormatting sqref="BD49">
    <cfRule type="cellIs" dxfId="7355" priority="3704" operator="lessThan">
      <formula>$C$4</formula>
    </cfRule>
  </conditionalFormatting>
  <conditionalFormatting sqref="BD50">
    <cfRule type="cellIs" dxfId="7354" priority="3705" operator="lessThan">
      <formula>$C$4</formula>
    </cfRule>
  </conditionalFormatting>
  <conditionalFormatting sqref="BD50">
    <cfRule type="cellIs" dxfId="7353" priority="3706" operator="lessThan">
      <formula>$C$4</formula>
    </cfRule>
  </conditionalFormatting>
  <conditionalFormatting sqref="BD51">
    <cfRule type="cellIs" dxfId="7352" priority="3707" operator="lessThan">
      <formula>$C$4</formula>
    </cfRule>
  </conditionalFormatting>
  <conditionalFormatting sqref="BD51">
    <cfRule type="cellIs" dxfId="7351" priority="3708" operator="lessThan">
      <formula>$C$4</formula>
    </cfRule>
  </conditionalFormatting>
  <conditionalFormatting sqref="BD52">
    <cfRule type="cellIs" dxfId="7350" priority="3709" operator="lessThan">
      <formula>$C$4</formula>
    </cfRule>
  </conditionalFormatting>
  <conditionalFormatting sqref="BD52">
    <cfRule type="cellIs" dxfId="7349" priority="3710" operator="lessThan">
      <formula>$C$4</formula>
    </cfRule>
  </conditionalFormatting>
  <conditionalFormatting sqref="BD53">
    <cfRule type="cellIs" dxfId="7348" priority="3711" operator="lessThan">
      <formula>$C$4</formula>
    </cfRule>
  </conditionalFormatting>
  <conditionalFormatting sqref="BD53">
    <cfRule type="cellIs" dxfId="7347" priority="3712" operator="lessThan">
      <formula>$C$4</formula>
    </cfRule>
  </conditionalFormatting>
  <conditionalFormatting sqref="BD54">
    <cfRule type="cellIs" dxfId="7346" priority="3713" operator="lessThan">
      <formula>$C$4</formula>
    </cfRule>
  </conditionalFormatting>
  <conditionalFormatting sqref="BD54">
    <cfRule type="cellIs" dxfId="7345" priority="3714" operator="lessThan">
      <formula>$C$4</formula>
    </cfRule>
  </conditionalFormatting>
  <conditionalFormatting sqref="BD55">
    <cfRule type="cellIs" dxfId="7344" priority="3715" operator="lessThan">
      <formula>$C$4</formula>
    </cfRule>
  </conditionalFormatting>
  <conditionalFormatting sqref="BD55">
    <cfRule type="cellIs" dxfId="7343" priority="3716" operator="lessThan">
      <formula>$C$4</formula>
    </cfRule>
  </conditionalFormatting>
  <conditionalFormatting sqref="BD56">
    <cfRule type="cellIs" dxfId="7342" priority="3717" operator="lessThan">
      <formula>$C$4</formula>
    </cfRule>
  </conditionalFormatting>
  <conditionalFormatting sqref="BD56">
    <cfRule type="cellIs" dxfId="7341" priority="3718" operator="lessThan">
      <formula>$C$4</formula>
    </cfRule>
  </conditionalFormatting>
  <conditionalFormatting sqref="BD57">
    <cfRule type="cellIs" dxfId="7340" priority="3719" operator="lessThan">
      <formula>$C$4</formula>
    </cfRule>
  </conditionalFormatting>
  <conditionalFormatting sqref="BD57">
    <cfRule type="cellIs" dxfId="7339" priority="3720" operator="lessThan">
      <formula>$C$4</formula>
    </cfRule>
  </conditionalFormatting>
  <conditionalFormatting sqref="BD58">
    <cfRule type="cellIs" dxfId="7338" priority="3721" operator="lessThan">
      <formula>$C$4</formula>
    </cfRule>
  </conditionalFormatting>
  <conditionalFormatting sqref="BD58">
    <cfRule type="cellIs" dxfId="7337" priority="3722" operator="lessThan">
      <formula>$C$4</formula>
    </cfRule>
  </conditionalFormatting>
  <conditionalFormatting sqref="BD59">
    <cfRule type="cellIs" dxfId="7336" priority="3723" operator="lessThan">
      <formula>$C$4</formula>
    </cfRule>
  </conditionalFormatting>
  <conditionalFormatting sqref="BD59">
    <cfRule type="cellIs" dxfId="7335" priority="3724" operator="lessThan">
      <formula>$C$4</formula>
    </cfRule>
  </conditionalFormatting>
  <conditionalFormatting sqref="BD60">
    <cfRule type="cellIs" dxfId="7334" priority="3725" operator="lessThan">
      <formula>$C$4</formula>
    </cfRule>
  </conditionalFormatting>
  <conditionalFormatting sqref="BD60">
    <cfRule type="cellIs" dxfId="7333" priority="3726" operator="lessThan">
      <formula>$C$4</formula>
    </cfRule>
  </conditionalFormatting>
  <conditionalFormatting sqref="BE11">
    <cfRule type="cellIs" dxfId="7332" priority="3727" operator="lessThan">
      <formula>$C$4</formula>
    </cfRule>
  </conditionalFormatting>
  <conditionalFormatting sqref="BE11">
    <cfRule type="cellIs" dxfId="7331" priority="3728" operator="lessThan">
      <formula>$C$4</formula>
    </cfRule>
  </conditionalFormatting>
  <conditionalFormatting sqref="BE12">
    <cfRule type="cellIs" dxfId="7330" priority="3729" operator="lessThan">
      <formula>$C$4</formula>
    </cfRule>
  </conditionalFormatting>
  <conditionalFormatting sqref="BE12">
    <cfRule type="cellIs" dxfId="7329" priority="3730" operator="lessThan">
      <formula>$C$4</formula>
    </cfRule>
  </conditionalFormatting>
  <conditionalFormatting sqref="BE13">
    <cfRule type="cellIs" dxfId="7328" priority="3731" operator="lessThan">
      <formula>$C$4</formula>
    </cfRule>
  </conditionalFormatting>
  <conditionalFormatting sqref="BE13">
    <cfRule type="cellIs" dxfId="7327" priority="3732" operator="lessThan">
      <formula>$C$4</formula>
    </cfRule>
  </conditionalFormatting>
  <conditionalFormatting sqref="BE14">
    <cfRule type="cellIs" dxfId="7326" priority="3733" operator="lessThan">
      <formula>$C$4</formula>
    </cfRule>
  </conditionalFormatting>
  <conditionalFormatting sqref="BE14">
    <cfRule type="cellIs" dxfId="7325" priority="3734" operator="lessThan">
      <formula>$C$4</formula>
    </cfRule>
  </conditionalFormatting>
  <conditionalFormatting sqref="BE15">
    <cfRule type="cellIs" dxfId="7324" priority="3735" operator="lessThan">
      <formula>$C$4</formula>
    </cfRule>
  </conditionalFormatting>
  <conditionalFormatting sqref="BE15">
    <cfRule type="cellIs" dxfId="7323" priority="3736" operator="lessThan">
      <formula>$C$4</formula>
    </cfRule>
  </conditionalFormatting>
  <conditionalFormatting sqref="BE16">
    <cfRule type="cellIs" dxfId="7322" priority="3737" operator="lessThan">
      <formula>$C$4</formula>
    </cfRule>
  </conditionalFormatting>
  <conditionalFormatting sqref="BE16">
    <cfRule type="cellIs" dxfId="7321" priority="3738" operator="lessThan">
      <formula>$C$4</formula>
    </cfRule>
  </conditionalFormatting>
  <conditionalFormatting sqref="BE17">
    <cfRule type="cellIs" dxfId="7320" priority="3739" operator="lessThan">
      <formula>$C$4</formula>
    </cfRule>
  </conditionalFormatting>
  <conditionalFormatting sqref="BE17">
    <cfRule type="cellIs" dxfId="7319" priority="3740" operator="lessThan">
      <formula>$C$4</formula>
    </cfRule>
  </conditionalFormatting>
  <conditionalFormatting sqref="BE18">
    <cfRule type="cellIs" dxfId="7318" priority="3741" operator="lessThan">
      <formula>$C$4</formula>
    </cfRule>
  </conditionalFormatting>
  <conditionalFormatting sqref="BE18">
    <cfRule type="cellIs" dxfId="7317" priority="3742" operator="lessThan">
      <formula>$C$4</formula>
    </cfRule>
  </conditionalFormatting>
  <conditionalFormatting sqref="BE19">
    <cfRule type="cellIs" dxfId="7316" priority="3743" operator="lessThan">
      <formula>$C$4</formula>
    </cfRule>
  </conditionalFormatting>
  <conditionalFormatting sqref="BE19">
    <cfRule type="cellIs" dxfId="7315" priority="3744" operator="lessThan">
      <formula>$C$4</formula>
    </cfRule>
  </conditionalFormatting>
  <conditionalFormatting sqref="BE20">
    <cfRule type="cellIs" dxfId="7314" priority="3745" operator="lessThan">
      <formula>$C$4</formula>
    </cfRule>
  </conditionalFormatting>
  <conditionalFormatting sqref="BE20">
    <cfRule type="cellIs" dxfId="7313" priority="3746" operator="lessThan">
      <formula>$C$4</formula>
    </cfRule>
  </conditionalFormatting>
  <conditionalFormatting sqref="BE21">
    <cfRule type="cellIs" dxfId="7312" priority="3747" operator="lessThan">
      <formula>$C$4</formula>
    </cfRule>
  </conditionalFormatting>
  <conditionalFormatting sqref="BE21">
    <cfRule type="cellIs" dxfId="7311" priority="3748" operator="lessThan">
      <formula>$C$4</formula>
    </cfRule>
  </conditionalFormatting>
  <conditionalFormatting sqref="BE22">
    <cfRule type="cellIs" dxfId="7310" priority="3749" operator="lessThan">
      <formula>$C$4</formula>
    </cfRule>
  </conditionalFormatting>
  <conditionalFormatting sqref="BE22">
    <cfRule type="cellIs" dxfId="7309" priority="3750" operator="lessThan">
      <formula>$C$4</formula>
    </cfRule>
  </conditionalFormatting>
  <conditionalFormatting sqref="BE23">
    <cfRule type="cellIs" dxfId="7308" priority="3751" operator="lessThan">
      <formula>$C$4</formula>
    </cfRule>
  </conditionalFormatting>
  <conditionalFormatting sqref="BE23">
    <cfRule type="cellIs" dxfId="7307" priority="3752" operator="lessThan">
      <formula>$C$4</formula>
    </cfRule>
  </conditionalFormatting>
  <conditionalFormatting sqref="BE24">
    <cfRule type="cellIs" dxfId="7306" priority="3753" operator="lessThan">
      <formula>$C$4</formula>
    </cfRule>
  </conditionalFormatting>
  <conditionalFormatting sqref="BE24">
    <cfRule type="cellIs" dxfId="7305" priority="3754" operator="lessThan">
      <formula>$C$4</formula>
    </cfRule>
  </conditionalFormatting>
  <conditionalFormatting sqref="BE25">
    <cfRule type="cellIs" dxfId="7304" priority="3755" operator="lessThan">
      <formula>$C$4</formula>
    </cfRule>
  </conditionalFormatting>
  <conditionalFormatting sqref="BE25">
    <cfRule type="cellIs" dxfId="7303" priority="3756" operator="lessThan">
      <formula>$C$4</formula>
    </cfRule>
  </conditionalFormatting>
  <conditionalFormatting sqref="BE26">
    <cfRule type="cellIs" dxfId="7302" priority="3757" operator="lessThan">
      <formula>$C$4</formula>
    </cfRule>
  </conditionalFormatting>
  <conditionalFormatting sqref="BE26">
    <cfRule type="cellIs" dxfId="7301" priority="3758" operator="lessThan">
      <formula>$C$4</formula>
    </cfRule>
  </conditionalFormatting>
  <conditionalFormatting sqref="BE27">
    <cfRule type="cellIs" dxfId="7300" priority="3759" operator="lessThan">
      <formula>$C$4</formula>
    </cfRule>
  </conditionalFormatting>
  <conditionalFormatting sqref="BE27">
    <cfRule type="cellIs" dxfId="7299" priority="3760" operator="lessThan">
      <formula>$C$4</formula>
    </cfRule>
  </conditionalFormatting>
  <conditionalFormatting sqref="BE28">
    <cfRule type="cellIs" dxfId="7298" priority="3761" operator="lessThan">
      <formula>$C$4</formula>
    </cfRule>
  </conditionalFormatting>
  <conditionalFormatting sqref="BE28">
    <cfRule type="cellIs" dxfId="7297" priority="3762" operator="lessThan">
      <formula>$C$4</formula>
    </cfRule>
  </conditionalFormatting>
  <conditionalFormatting sqref="BE29">
    <cfRule type="cellIs" dxfId="7296" priority="3763" operator="lessThan">
      <formula>$C$4</formula>
    </cfRule>
  </conditionalFormatting>
  <conditionalFormatting sqref="BE29">
    <cfRule type="cellIs" dxfId="7295" priority="3764" operator="lessThan">
      <formula>$C$4</formula>
    </cfRule>
  </conditionalFormatting>
  <conditionalFormatting sqref="BE30">
    <cfRule type="cellIs" dxfId="7294" priority="3765" operator="lessThan">
      <formula>$C$4</formula>
    </cfRule>
  </conditionalFormatting>
  <conditionalFormatting sqref="BE30">
    <cfRule type="cellIs" dxfId="7293" priority="3766" operator="lessThan">
      <formula>$C$4</formula>
    </cfRule>
  </conditionalFormatting>
  <conditionalFormatting sqref="BE31">
    <cfRule type="cellIs" dxfId="7292" priority="3767" operator="lessThan">
      <formula>$C$4</formula>
    </cfRule>
  </conditionalFormatting>
  <conditionalFormatting sqref="BE31">
    <cfRule type="cellIs" dxfId="7291" priority="3768" operator="lessThan">
      <formula>$C$4</formula>
    </cfRule>
  </conditionalFormatting>
  <conditionalFormatting sqref="BE32">
    <cfRule type="cellIs" dxfId="7290" priority="3769" operator="lessThan">
      <formula>$C$4</formula>
    </cfRule>
  </conditionalFormatting>
  <conditionalFormatting sqref="BE32">
    <cfRule type="cellIs" dxfId="7289" priority="3770" operator="lessThan">
      <formula>$C$4</formula>
    </cfRule>
  </conditionalFormatting>
  <conditionalFormatting sqref="BE33">
    <cfRule type="cellIs" dxfId="7288" priority="3771" operator="lessThan">
      <formula>$C$4</formula>
    </cfRule>
  </conditionalFormatting>
  <conditionalFormatting sqref="BE33">
    <cfRule type="cellIs" dxfId="7287" priority="3772" operator="lessThan">
      <formula>$C$4</formula>
    </cfRule>
  </conditionalFormatting>
  <conditionalFormatting sqref="BE34">
    <cfRule type="cellIs" dxfId="7286" priority="3773" operator="lessThan">
      <formula>$C$4</formula>
    </cfRule>
  </conditionalFormatting>
  <conditionalFormatting sqref="BE34">
    <cfRule type="cellIs" dxfId="7285" priority="3774" operator="lessThan">
      <formula>$C$4</formula>
    </cfRule>
  </conditionalFormatting>
  <conditionalFormatting sqref="BE35">
    <cfRule type="cellIs" dxfId="7284" priority="3775" operator="lessThan">
      <formula>$C$4</formula>
    </cfRule>
  </conditionalFormatting>
  <conditionalFormatting sqref="BE35">
    <cfRule type="cellIs" dxfId="7283" priority="3776" operator="lessThan">
      <formula>$C$4</formula>
    </cfRule>
  </conditionalFormatting>
  <conditionalFormatting sqref="BE36">
    <cfRule type="cellIs" dxfId="7282" priority="3777" operator="lessThan">
      <formula>$C$4</formula>
    </cfRule>
  </conditionalFormatting>
  <conditionalFormatting sqref="BE36">
    <cfRule type="cellIs" dxfId="7281" priority="3778" operator="lessThan">
      <formula>$C$4</formula>
    </cfRule>
  </conditionalFormatting>
  <conditionalFormatting sqref="BE37">
    <cfRule type="cellIs" dxfId="7280" priority="3779" operator="lessThan">
      <formula>$C$4</formula>
    </cfRule>
  </conditionalFormatting>
  <conditionalFormatting sqref="BE37">
    <cfRule type="cellIs" dxfId="7279" priority="3780" operator="lessThan">
      <formula>$C$4</formula>
    </cfRule>
  </conditionalFormatting>
  <conditionalFormatting sqref="BE38">
    <cfRule type="cellIs" dxfId="7278" priority="3781" operator="lessThan">
      <formula>$C$4</formula>
    </cfRule>
  </conditionalFormatting>
  <conditionalFormatting sqref="BE38">
    <cfRule type="cellIs" dxfId="7277" priority="3782" operator="lessThan">
      <formula>$C$4</formula>
    </cfRule>
  </conditionalFormatting>
  <conditionalFormatting sqref="BE39">
    <cfRule type="cellIs" dxfId="7276" priority="3783" operator="lessThan">
      <formula>$C$4</formula>
    </cfRule>
  </conditionalFormatting>
  <conditionalFormatting sqref="BE39">
    <cfRule type="cellIs" dxfId="7275" priority="3784" operator="lessThan">
      <formula>$C$4</formula>
    </cfRule>
  </conditionalFormatting>
  <conditionalFormatting sqref="BE40">
    <cfRule type="cellIs" dxfId="7274" priority="3785" operator="lessThan">
      <formula>$C$4</formula>
    </cfRule>
  </conditionalFormatting>
  <conditionalFormatting sqref="BE40">
    <cfRule type="cellIs" dxfId="7273" priority="3786" operator="lessThan">
      <formula>$C$4</formula>
    </cfRule>
  </conditionalFormatting>
  <conditionalFormatting sqref="BE41">
    <cfRule type="cellIs" dxfId="7272" priority="3787" operator="lessThan">
      <formula>$C$4</formula>
    </cfRule>
  </conditionalFormatting>
  <conditionalFormatting sqref="BE41">
    <cfRule type="cellIs" dxfId="7271" priority="3788" operator="lessThan">
      <formula>$C$4</formula>
    </cfRule>
  </conditionalFormatting>
  <conditionalFormatting sqref="BE42">
    <cfRule type="cellIs" dxfId="7270" priority="3789" operator="lessThan">
      <formula>$C$4</formula>
    </cfRule>
  </conditionalFormatting>
  <conditionalFormatting sqref="BE42">
    <cfRule type="cellIs" dxfId="7269" priority="3790" operator="lessThan">
      <formula>$C$4</formula>
    </cfRule>
  </conditionalFormatting>
  <conditionalFormatting sqref="BE43">
    <cfRule type="cellIs" dxfId="7268" priority="3791" operator="lessThan">
      <formula>$C$4</formula>
    </cfRule>
  </conditionalFormatting>
  <conditionalFormatting sqref="BE43">
    <cfRule type="cellIs" dxfId="7267" priority="3792" operator="lessThan">
      <formula>$C$4</formula>
    </cfRule>
  </conditionalFormatting>
  <conditionalFormatting sqref="BE44">
    <cfRule type="cellIs" dxfId="7266" priority="3793" operator="lessThan">
      <formula>$C$4</formula>
    </cfRule>
  </conditionalFormatting>
  <conditionalFormatting sqref="BE44">
    <cfRule type="cellIs" dxfId="7265" priority="3794" operator="lessThan">
      <formula>$C$4</formula>
    </cfRule>
  </conditionalFormatting>
  <conditionalFormatting sqref="BE45">
    <cfRule type="cellIs" dxfId="7264" priority="3795" operator="lessThan">
      <formula>$C$4</formula>
    </cfRule>
  </conditionalFormatting>
  <conditionalFormatting sqref="BE45">
    <cfRule type="cellIs" dxfId="7263" priority="3796" operator="lessThan">
      <formula>$C$4</formula>
    </cfRule>
  </conditionalFormatting>
  <conditionalFormatting sqref="BE46">
    <cfRule type="cellIs" dxfId="7262" priority="3797" operator="lessThan">
      <formula>$C$4</formula>
    </cfRule>
  </conditionalFormatting>
  <conditionalFormatting sqref="BE46">
    <cfRule type="cellIs" dxfId="7261" priority="3798" operator="lessThan">
      <formula>$C$4</formula>
    </cfRule>
  </conditionalFormatting>
  <conditionalFormatting sqref="BE47">
    <cfRule type="cellIs" dxfId="7260" priority="3799" operator="lessThan">
      <formula>$C$4</formula>
    </cfRule>
  </conditionalFormatting>
  <conditionalFormatting sqref="BE47">
    <cfRule type="cellIs" dxfId="7259" priority="3800" operator="lessThan">
      <formula>$C$4</formula>
    </cfRule>
  </conditionalFormatting>
  <conditionalFormatting sqref="BE48">
    <cfRule type="cellIs" dxfId="7258" priority="3801" operator="lessThan">
      <formula>$C$4</formula>
    </cfRule>
  </conditionalFormatting>
  <conditionalFormatting sqref="BE48">
    <cfRule type="cellIs" dxfId="7257" priority="3802" operator="lessThan">
      <formula>$C$4</formula>
    </cfRule>
  </conditionalFormatting>
  <conditionalFormatting sqref="BE49">
    <cfRule type="cellIs" dxfId="7256" priority="3803" operator="lessThan">
      <formula>$C$4</formula>
    </cfRule>
  </conditionalFormatting>
  <conditionalFormatting sqref="BE49">
    <cfRule type="cellIs" dxfId="7255" priority="3804" operator="lessThan">
      <formula>$C$4</formula>
    </cfRule>
  </conditionalFormatting>
  <conditionalFormatting sqref="BE50">
    <cfRule type="cellIs" dxfId="7254" priority="3805" operator="lessThan">
      <formula>$C$4</formula>
    </cfRule>
  </conditionalFormatting>
  <conditionalFormatting sqref="BE50">
    <cfRule type="cellIs" dxfId="7253" priority="3806" operator="lessThan">
      <formula>$C$4</formula>
    </cfRule>
  </conditionalFormatting>
  <conditionalFormatting sqref="BE51">
    <cfRule type="cellIs" dxfId="7252" priority="3807" operator="lessThan">
      <formula>$C$4</formula>
    </cfRule>
  </conditionalFormatting>
  <conditionalFormatting sqref="BE51">
    <cfRule type="cellIs" dxfId="7251" priority="3808" operator="lessThan">
      <formula>$C$4</formula>
    </cfRule>
  </conditionalFormatting>
  <conditionalFormatting sqref="BE52">
    <cfRule type="cellIs" dxfId="7250" priority="3809" operator="lessThan">
      <formula>$C$4</formula>
    </cfRule>
  </conditionalFormatting>
  <conditionalFormatting sqref="BE52">
    <cfRule type="cellIs" dxfId="7249" priority="3810" operator="lessThan">
      <formula>$C$4</formula>
    </cfRule>
  </conditionalFormatting>
  <conditionalFormatting sqref="BE53">
    <cfRule type="cellIs" dxfId="7248" priority="3811" operator="lessThan">
      <formula>$C$4</formula>
    </cfRule>
  </conditionalFormatting>
  <conditionalFormatting sqref="BE53">
    <cfRule type="cellIs" dxfId="7247" priority="3812" operator="lessThan">
      <formula>$C$4</formula>
    </cfRule>
  </conditionalFormatting>
  <conditionalFormatting sqref="BE54">
    <cfRule type="cellIs" dxfId="7246" priority="3813" operator="lessThan">
      <formula>$C$4</formula>
    </cfRule>
  </conditionalFormatting>
  <conditionalFormatting sqref="BE54">
    <cfRule type="cellIs" dxfId="7245" priority="3814" operator="lessThan">
      <formula>$C$4</formula>
    </cfRule>
  </conditionalFormatting>
  <conditionalFormatting sqref="BE55">
    <cfRule type="cellIs" dxfId="7244" priority="3815" operator="lessThan">
      <formula>$C$4</formula>
    </cfRule>
  </conditionalFormatting>
  <conditionalFormatting sqref="BE55">
    <cfRule type="cellIs" dxfId="7243" priority="3816" operator="lessThan">
      <formula>$C$4</formula>
    </cfRule>
  </conditionalFormatting>
  <conditionalFormatting sqref="BE56">
    <cfRule type="cellIs" dxfId="7242" priority="3817" operator="lessThan">
      <formula>$C$4</formula>
    </cfRule>
  </conditionalFormatting>
  <conditionalFormatting sqref="BE56">
    <cfRule type="cellIs" dxfId="7241" priority="3818" operator="lessThan">
      <formula>$C$4</formula>
    </cfRule>
  </conditionalFormatting>
  <conditionalFormatting sqref="BE57">
    <cfRule type="cellIs" dxfId="7240" priority="3819" operator="lessThan">
      <formula>$C$4</formula>
    </cfRule>
  </conditionalFormatting>
  <conditionalFormatting sqref="BE57">
    <cfRule type="cellIs" dxfId="7239" priority="3820" operator="lessThan">
      <formula>$C$4</formula>
    </cfRule>
  </conditionalFormatting>
  <conditionalFormatting sqref="BE58">
    <cfRule type="cellIs" dxfId="7238" priority="3821" operator="lessThan">
      <formula>$C$4</formula>
    </cfRule>
  </conditionalFormatting>
  <conditionalFormatting sqref="BE58">
    <cfRule type="cellIs" dxfId="7237" priority="3822" operator="lessThan">
      <formula>$C$4</formula>
    </cfRule>
  </conditionalFormatting>
  <conditionalFormatting sqref="BE59">
    <cfRule type="cellIs" dxfId="7236" priority="3823" operator="lessThan">
      <formula>$C$4</formula>
    </cfRule>
  </conditionalFormatting>
  <conditionalFormatting sqref="BE59">
    <cfRule type="cellIs" dxfId="7235" priority="3824" operator="lessThan">
      <formula>$C$4</formula>
    </cfRule>
  </conditionalFormatting>
  <conditionalFormatting sqref="BE60">
    <cfRule type="cellIs" dxfId="7234" priority="3825" operator="lessThan">
      <formula>$C$4</formula>
    </cfRule>
  </conditionalFormatting>
  <conditionalFormatting sqref="BE60">
    <cfRule type="cellIs" dxfId="7233" priority="3826" operator="lessThan">
      <formula>$C$4</formula>
    </cfRule>
  </conditionalFormatting>
  <conditionalFormatting sqref="BF11:BF46">
    <cfRule type="cellIs" dxfId="7232" priority="3827" operator="lessThan">
      <formula>$C$4</formula>
    </cfRule>
  </conditionalFormatting>
  <conditionalFormatting sqref="BF11:BF46">
    <cfRule type="cellIs" dxfId="7231" priority="3828" operator="lessThan">
      <formula>$C$4</formula>
    </cfRule>
  </conditionalFormatting>
  <conditionalFormatting sqref="BF47">
    <cfRule type="cellIs" dxfId="7160" priority="3899" operator="lessThan">
      <formula>$C$4</formula>
    </cfRule>
  </conditionalFormatting>
  <conditionalFormatting sqref="BF47">
    <cfRule type="cellIs" dxfId="7159" priority="3900" operator="lessThan">
      <formula>$C$4</formula>
    </cfRule>
  </conditionalFormatting>
  <conditionalFormatting sqref="BF48">
    <cfRule type="cellIs" dxfId="7158" priority="3901" operator="lessThan">
      <formula>$C$4</formula>
    </cfRule>
  </conditionalFormatting>
  <conditionalFormatting sqref="BF48">
    <cfRule type="cellIs" dxfId="7157" priority="3902" operator="lessThan">
      <formula>$C$4</formula>
    </cfRule>
  </conditionalFormatting>
  <conditionalFormatting sqref="BF49">
    <cfRule type="cellIs" dxfId="7156" priority="3903" operator="lessThan">
      <formula>$C$4</formula>
    </cfRule>
  </conditionalFormatting>
  <conditionalFormatting sqref="BF49">
    <cfRule type="cellIs" dxfId="7155" priority="3904" operator="lessThan">
      <formula>$C$4</formula>
    </cfRule>
  </conditionalFormatting>
  <conditionalFormatting sqref="BF50">
    <cfRule type="cellIs" dxfId="7154" priority="3905" operator="lessThan">
      <formula>$C$4</formula>
    </cfRule>
  </conditionalFormatting>
  <conditionalFormatting sqref="BF50">
    <cfRule type="cellIs" dxfId="7153" priority="3906" operator="lessThan">
      <formula>$C$4</formula>
    </cfRule>
  </conditionalFormatting>
  <conditionalFormatting sqref="BF51">
    <cfRule type="cellIs" dxfId="7152" priority="3907" operator="lessThan">
      <formula>$C$4</formula>
    </cfRule>
  </conditionalFormatting>
  <conditionalFormatting sqref="BF51">
    <cfRule type="cellIs" dxfId="7151" priority="3908" operator="lessThan">
      <formula>$C$4</formula>
    </cfRule>
  </conditionalFormatting>
  <conditionalFormatting sqref="BF52">
    <cfRule type="cellIs" dxfId="7150" priority="3909" operator="lessThan">
      <formula>$C$4</formula>
    </cfRule>
  </conditionalFormatting>
  <conditionalFormatting sqref="BF52">
    <cfRule type="cellIs" dxfId="7149" priority="3910" operator="lessThan">
      <formula>$C$4</formula>
    </cfRule>
  </conditionalFormatting>
  <conditionalFormatting sqref="BF53">
    <cfRule type="cellIs" dxfId="7148" priority="3911" operator="lessThan">
      <formula>$C$4</formula>
    </cfRule>
  </conditionalFormatting>
  <conditionalFormatting sqref="BF53">
    <cfRule type="cellIs" dxfId="7147" priority="3912" operator="lessThan">
      <formula>$C$4</formula>
    </cfRule>
  </conditionalFormatting>
  <conditionalFormatting sqref="BF54">
    <cfRule type="cellIs" dxfId="7146" priority="3913" operator="lessThan">
      <formula>$C$4</formula>
    </cfRule>
  </conditionalFormatting>
  <conditionalFormatting sqref="BF54">
    <cfRule type="cellIs" dxfId="7145" priority="3914" operator="lessThan">
      <formula>$C$4</formula>
    </cfRule>
  </conditionalFormatting>
  <conditionalFormatting sqref="BF55">
    <cfRule type="cellIs" dxfId="7144" priority="3915" operator="lessThan">
      <formula>$C$4</formula>
    </cfRule>
  </conditionalFormatting>
  <conditionalFormatting sqref="BF55">
    <cfRule type="cellIs" dxfId="7143" priority="3916" operator="lessThan">
      <formula>$C$4</formula>
    </cfRule>
  </conditionalFormatting>
  <conditionalFormatting sqref="BF56">
    <cfRule type="cellIs" dxfId="7142" priority="3917" operator="lessThan">
      <formula>$C$4</formula>
    </cfRule>
  </conditionalFormatting>
  <conditionalFormatting sqref="BF56">
    <cfRule type="cellIs" dxfId="7141" priority="3918" operator="lessThan">
      <formula>$C$4</formula>
    </cfRule>
  </conditionalFormatting>
  <conditionalFormatting sqref="BF57">
    <cfRule type="cellIs" dxfId="7140" priority="3919" operator="lessThan">
      <formula>$C$4</formula>
    </cfRule>
  </conditionalFormatting>
  <conditionalFormatting sqref="BF57">
    <cfRule type="cellIs" dxfId="7139" priority="3920" operator="lessThan">
      <formula>$C$4</formula>
    </cfRule>
  </conditionalFormatting>
  <conditionalFormatting sqref="BF58">
    <cfRule type="cellIs" dxfId="7138" priority="3921" operator="lessThan">
      <formula>$C$4</formula>
    </cfRule>
  </conditionalFormatting>
  <conditionalFormatting sqref="BF58">
    <cfRule type="cellIs" dxfId="7137" priority="3922" operator="lessThan">
      <formula>$C$4</formula>
    </cfRule>
  </conditionalFormatting>
  <conditionalFormatting sqref="BF59">
    <cfRule type="cellIs" dxfId="7136" priority="3923" operator="lessThan">
      <formula>$C$4</formula>
    </cfRule>
  </conditionalFormatting>
  <conditionalFormatting sqref="BF59">
    <cfRule type="cellIs" dxfId="7135" priority="3924" operator="lessThan">
      <formula>$C$4</formula>
    </cfRule>
  </conditionalFormatting>
  <conditionalFormatting sqref="BF60">
    <cfRule type="cellIs" dxfId="7134" priority="3925" operator="lessThan">
      <formula>$C$4</formula>
    </cfRule>
  </conditionalFormatting>
  <conditionalFormatting sqref="BF60">
    <cfRule type="cellIs" dxfId="7133" priority="3926" operator="lessThan">
      <formula>$C$4</formula>
    </cfRule>
  </conditionalFormatting>
  <conditionalFormatting sqref="BG11">
    <cfRule type="cellIs" dxfId="7132" priority="3927" operator="lessThan">
      <formula>$C$4</formula>
    </cfRule>
  </conditionalFormatting>
  <conditionalFormatting sqref="BG11">
    <cfRule type="cellIs" dxfId="7131" priority="3928" operator="lessThan">
      <formula>$C$4</formula>
    </cfRule>
  </conditionalFormatting>
  <conditionalFormatting sqref="BG12">
    <cfRule type="cellIs" dxfId="7130" priority="3929" operator="lessThan">
      <formula>$C$4</formula>
    </cfRule>
  </conditionalFormatting>
  <conditionalFormatting sqref="BG12">
    <cfRule type="cellIs" dxfId="7129" priority="3930" operator="lessThan">
      <formula>$C$4</formula>
    </cfRule>
  </conditionalFormatting>
  <conditionalFormatting sqref="BG13">
    <cfRule type="cellIs" dxfId="7128" priority="3931" operator="lessThan">
      <formula>$C$4</formula>
    </cfRule>
  </conditionalFormatting>
  <conditionalFormatting sqref="BG13">
    <cfRule type="cellIs" dxfId="7127" priority="3932" operator="lessThan">
      <formula>$C$4</formula>
    </cfRule>
  </conditionalFormatting>
  <conditionalFormatting sqref="BG14">
    <cfRule type="cellIs" dxfId="7126" priority="3933" operator="lessThan">
      <formula>$C$4</formula>
    </cfRule>
  </conditionalFormatting>
  <conditionalFormatting sqref="BG14">
    <cfRule type="cellIs" dxfId="7125" priority="3934" operator="lessThan">
      <formula>$C$4</formula>
    </cfRule>
  </conditionalFormatting>
  <conditionalFormatting sqref="BG15">
    <cfRule type="cellIs" dxfId="7124" priority="3935" operator="lessThan">
      <formula>$C$4</formula>
    </cfRule>
  </conditionalFormatting>
  <conditionalFormatting sqref="BG15">
    <cfRule type="cellIs" dxfId="7123" priority="3936" operator="lessThan">
      <formula>$C$4</formula>
    </cfRule>
  </conditionalFormatting>
  <conditionalFormatting sqref="BG16">
    <cfRule type="cellIs" dxfId="7122" priority="3937" operator="lessThan">
      <formula>$C$4</formula>
    </cfRule>
  </conditionalFormatting>
  <conditionalFormatting sqref="BG16">
    <cfRule type="cellIs" dxfId="7121" priority="3938" operator="lessThan">
      <formula>$C$4</formula>
    </cfRule>
  </conditionalFormatting>
  <conditionalFormatting sqref="BG17">
    <cfRule type="cellIs" dxfId="7120" priority="3939" operator="lessThan">
      <formula>$C$4</formula>
    </cfRule>
  </conditionalFormatting>
  <conditionalFormatting sqref="BG17">
    <cfRule type="cellIs" dxfId="7119" priority="3940" operator="lessThan">
      <formula>$C$4</formula>
    </cfRule>
  </conditionalFormatting>
  <conditionalFormatting sqref="BG18">
    <cfRule type="cellIs" dxfId="7118" priority="3941" operator="lessThan">
      <formula>$C$4</formula>
    </cfRule>
  </conditionalFormatting>
  <conditionalFormatting sqref="BG18">
    <cfRule type="cellIs" dxfId="7117" priority="3942" operator="lessThan">
      <formula>$C$4</formula>
    </cfRule>
  </conditionalFormatting>
  <conditionalFormatting sqref="BG19">
    <cfRule type="cellIs" dxfId="7116" priority="3943" operator="lessThan">
      <formula>$C$4</formula>
    </cfRule>
  </conditionalFormatting>
  <conditionalFormatting sqref="BG19">
    <cfRule type="cellIs" dxfId="7115" priority="3944" operator="lessThan">
      <formula>$C$4</formula>
    </cfRule>
  </conditionalFormatting>
  <conditionalFormatting sqref="BG20">
    <cfRule type="cellIs" dxfId="7114" priority="3945" operator="lessThan">
      <formula>$C$4</formula>
    </cfRule>
  </conditionalFormatting>
  <conditionalFormatting sqref="BG20">
    <cfRule type="cellIs" dxfId="7113" priority="3946" operator="lessThan">
      <formula>$C$4</formula>
    </cfRule>
  </conditionalFormatting>
  <conditionalFormatting sqref="BG21">
    <cfRule type="cellIs" dxfId="7112" priority="3947" operator="lessThan">
      <formula>$C$4</formula>
    </cfRule>
  </conditionalFormatting>
  <conditionalFormatting sqref="BG21">
    <cfRule type="cellIs" dxfId="7111" priority="3948" operator="lessThan">
      <formula>$C$4</formula>
    </cfRule>
  </conditionalFormatting>
  <conditionalFormatting sqref="BG22">
    <cfRule type="cellIs" dxfId="7110" priority="3949" operator="lessThan">
      <formula>$C$4</formula>
    </cfRule>
  </conditionalFormatting>
  <conditionalFormatting sqref="BG22">
    <cfRule type="cellIs" dxfId="7109" priority="3950" operator="lessThan">
      <formula>$C$4</formula>
    </cfRule>
  </conditionalFormatting>
  <conditionalFormatting sqref="BG23">
    <cfRule type="cellIs" dxfId="7108" priority="3951" operator="lessThan">
      <formula>$C$4</formula>
    </cfRule>
  </conditionalFormatting>
  <conditionalFormatting sqref="BG23">
    <cfRule type="cellIs" dxfId="7107" priority="3952" operator="lessThan">
      <formula>$C$4</formula>
    </cfRule>
  </conditionalFormatting>
  <conditionalFormatting sqref="BG24">
    <cfRule type="cellIs" dxfId="7106" priority="3953" operator="lessThan">
      <formula>$C$4</formula>
    </cfRule>
  </conditionalFormatting>
  <conditionalFormatting sqref="BG24">
    <cfRule type="cellIs" dxfId="7105" priority="3954" operator="lessThan">
      <formula>$C$4</formula>
    </cfRule>
  </conditionalFormatting>
  <conditionalFormatting sqref="BG25">
    <cfRule type="cellIs" dxfId="7104" priority="3955" operator="lessThan">
      <formula>$C$4</formula>
    </cfRule>
  </conditionalFormatting>
  <conditionalFormatting sqref="BG25">
    <cfRule type="cellIs" dxfId="7103" priority="3956" operator="lessThan">
      <formula>$C$4</formula>
    </cfRule>
  </conditionalFormatting>
  <conditionalFormatting sqref="BG26">
    <cfRule type="cellIs" dxfId="7102" priority="3957" operator="lessThan">
      <formula>$C$4</formula>
    </cfRule>
  </conditionalFormatting>
  <conditionalFormatting sqref="BG26">
    <cfRule type="cellIs" dxfId="7101" priority="3958" operator="lessThan">
      <formula>$C$4</formula>
    </cfRule>
  </conditionalFormatting>
  <conditionalFormatting sqref="BG27">
    <cfRule type="cellIs" dxfId="7100" priority="3959" operator="lessThan">
      <formula>$C$4</formula>
    </cfRule>
  </conditionalFormatting>
  <conditionalFormatting sqref="BG27">
    <cfRule type="cellIs" dxfId="7099" priority="3960" operator="lessThan">
      <formula>$C$4</formula>
    </cfRule>
  </conditionalFormatting>
  <conditionalFormatting sqref="BG28">
    <cfRule type="cellIs" dxfId="7098" priority="3961" operator="lessThan">
      <formula>$C$4</formula>
    </cfRule>
  </conditionalFormatting>
  <conditionalFormatting sqref="BG28">
    <cfRule type="cellIs" dxfId="7097" priority="3962" operator="lessThan">
      <formula>$C$4</formula>
    </cfRule>
  </conditionalFormatting>
  <conditionalFormatting sqref="BG29">
    <cfRule type="cellIs" dxfId="7096" priority="3963" operator="lessThan">
      <formula>$C$4</formula>
    </cfRule>
  </conditionalFormatting>
  <conditionalFormatting sqref="BG29">
    <cfRule type="cellIs" dxfId="7095" priority="3964" operator="lessThan">
      <formula>$C$4</formula>
    </cfRule>
  </conditionalFormatting>
  <conditionalFormatting sqref="BG30">
    <cfRule type="cellIs" dxfId="7094" priority="3965" operator="lessThan">
      <formula>$C$4</formula>
    </cfRule>
  </conditionalFormatting>
  <conditionalFormatting sqref="BG30">
    <cfRule type="cellIs" dxfId="7093" priority="3966" operator="lessThan">
      <formula>$C$4</formula>
    </cfRule>
  </conditionalFormatting>
  <conditionalFormatting sqref="BG31">
    <cfRule type="cellIs" dxfId="7092" priority="3967" operator="lessThan">
      <formula>$C$4</formula>
    </cfRule>
  </conditionalFormatting>
  <conditionalFormatting sqref="BG31">
    <cfRule type="cellIs" dxfId="7091" priority="3968" operator="lessThan">
      <formula>$C$4</formula>
    </cfRule>
  </conditionalFormatting>
  <conditionalFormatting sqref="BG32">
    <cfRule type="cellIs" dxfId="7090" priority="3969" operator="lessThan">
      <formula>$C$4</formula>
    </cfRule>
  </conditionalFormatting>
  <conditionalFormatting sqref="BG32">
    <cfRule type="cellIs" dxfId="7089" priority="3970" operator="lessThan">
      <formula>$C$4</formula>
    </cfRule>
  </conditionalFormatting>
  <conditionalFormatting sqref="BG33">
    <cfRule type="cellIs" dxfId="7088" priority="3971" operator="lessThan">
      <formula>$C$4</formula>
    </cfRule>
  </conditionalFormatting>
  <conditionalFormatting sqref="BG33">
    <cfRule type="cellIs" dxfId="7087" priority="3972" operator="lessThan">
      <formula>$C$4</formula>
    </cfRule>
  </conditionalFormatting>
  <conditionalFormatting sqref="BG34">
    <cfRule type="cellIs" dxfId="7086" priority="3973" operator="lessThan">
      <formula>$C$4</formula>
    </cfRule>
  </conditionalFormatting>
  <conditionalFormatting sqref="BG34">
    <cfRule type="cellIs" dxfId="7085" priority="3974" operator="lessThan">
      <formula>$C$4</formula>
    </cfRule>
  </conditionalFormatting>
  <conditionalFormatting sqref="BG35">
    <cfRule type="cellIs" dxfId="7084" priority="3975" operator="lessThan">
      <formula>$C$4</formula>
    </cfRule>
  </conditionalFormatting>
  <conditionalFormatting sqref="BG35">
    <cfRule type="cellIs" dxfId="7083" priority="3976" operator="lessThan">
      <formula>$C$4</formula>
    </cfRule>
  </conditionalFormatting>
  <conditionalFormatting sqref="BG36">
    <cfRule type="cellIs" dxfId="7082" priority="3977" operator="lessThan">
      <formula>$C$4</formula>
    </cfRule>
  </conditionalFormatting>
  <conditionalFormatting sqref="BG36">
    <cfRule type="cellIs" dxfId="7081" priority="3978" operator="lessThan">
      <formula>$C$4</formula>
    </cfRule>
  </conditionalFormatting>
  <conditionalFormatting sqref="BG37">
    <cfRule type="cellIs" dxfId="7080" priority="3979" operator="lessThan">
      <formula>$C$4</formula>
    </cfRule>
  </conditionalFormatting>
  <conditionalFormatting sqref="BG37">
    <cfRule type="cellIs" dxfId="7079" priority="3980" operator="lessThan">
      <formula>$C$4</formula>
    </cfRule>
  </conditionalFormatting>
  <conditionalFormatting sqref="BG38">
    <cfRule type="cellIs" dxfId="7078" priority="3981" operator="lessThan">
      <formula>$C$4</formula>
    </cfRule>
  </conditionalFormatting>
  <conditionalFormatting sqref="BG38">
    <cfRule type="cellIs" dxfId="7077" priority="3982" operator="lessThan">
      <formula>$C$4</formula>
    </cfRule>
  </conditionalFormatting>
  <conditionalFormatting sqref="BG39">
    <cfRule type="cellIs" dxfId="7076" priority="3983" operator="lessThan">
      <formula>$C$4</formula>
    </cfRule>
  </conditionalFormatting>
  <conditionalFormatting sqref="BG39">
    <cfRule type="cellIs" dxfId="7075" priority="3984" operator="lessThan">
      <formula>$C$4</formula>
    </cfRule>
  </conditionalFormatting>
  <conditionalFormatting sqref="BG40">
    <cfRule type="cellIs" dxfId="7074" priority="3985" operator="lessThan">
      <formula>$C$4</formula>
    </cfRule>
  </conditionalFormatting>
  <conditionalFormatting sqref="BG40">
    <cfRule type="cellIs" dxfId="7073" priority="3986" operator="lessThan">
      <formula>$C$4</formula>
    </cfRule>
  </conditionalFormatting>
  <conditionalFormatting sqref="BG41">
    <cfRule type="cellIs" dxfId="7072" priority="3987" operator="lessThan">
      <formula>$C$4</formula>
    </cfRule>
  </conditionalFormatting>
  <conditionalFormatting sqref="BG41">
    <cfRule type="cellIs" dxfId="7071" priority="3988" operator="lessThan">
      <formula>$C$4</formula>
    </cfRule>
  </conditionalFormatting>
  <conditionalFormatting sqref="BG42">
    <cfRule type="cellIs" dxfId="7070" priority="3989" operator="lessThan">
      <formula>$C$4</formula>
    </cfRule>
  </conditionalFormatting>
  <conditionalFormatting sqref="BG42">
    <cfRule type="cellIs" dxfId="7069" priority="3990" operator="lessThan">
      <formula>$C$4</formula>
    </cfRule>
  </conditionalFormatting>
  <conditionalFormatting sqref="BG43">
    <cfRule type="cellIs" dxfId="7068" priority="3991" operator="lessThan">
      <formula>$C$4</formula>
    </cfRule>
  </conditionalFormatting>
  <conditionalFormatting sqref="BG43">
    <cfRule type="cellIs" dxfId="7067" priority="3992" operator="lessThan">
      <formula>$C$4</formula>
    </cfRule>
  </conditionalFormatting>
  <conditionalFormatting sqref="BG44">
    <cfRule type="cellIs" dxfId="7066" priority="3993" operator="lessThan">
      <formula>$C$4</formula>
    </cfRule>
  </conditionalFormatting>
  <conditionalFormatting sqref="BG44">
    <cfRule type="cellIs" dxfId="7065" priority="3994" operator="lessThan">
      <formula>$C$4</formula>
    </cfRule>
  </conditionalFormatting>
  <conditionalFormatting sqref="BG45">
    <cfRule type="cellIs" dxfId="7064" priority="3995" operator="lessThan">
      <formula>$C$4</formula>
    </cfRule>
  </conditionalFormatting>
  <conditionalFormatting sqref="BG45">
    <cfRule type="cellIs" dxfId="7063" priority="3996" operator="lessThan">
      <formula>$C$4</formula>
    </cfRule>
  </conditionalFormatting>
  <conditionalFormatting sqref="BG46">
    <cfRule type="cellIs" dxfId="7062" priority="3997" operator="lessThan">
      <formula>$C$4</formula>
    </cfRule>
  </conditionalFormatting>
  <conditionalFormatting sqref="BG46">
    <cfRule type="cellIs" dxfId="7061" priority="3998" operator="lessThan">
      <formula>$C$4</formula>
    </cfRule>
  </conditionalFormatting>
  <conditionalFormatting sqref="BG47">
    <cfRule type="cellIs" dxfId="7060" priority="3999" operator="lessThan">
      <formula>$C$4</formula>
    </cfRule>
  </conditionalFormatting>
  <conditionalFormatting sqref="BG47">
    <cfRule type="cellIs" dxfId="7059" priority="4000" operator="lessThan">
      <formula>$C$4</formula>
    </cfRule>
  </conditionalFormatting>
  <conditionalFormatting sqref="BG48">
    <cfRule type="cellIs" dxfId="7058" priority="4001" operator="lessThan">
      <formula>$C$4</formula>
    </cfRule>
  </conditionalFormatting>
  <conditionalFormatting sqref="BG48">
    <cfRule type="cellIs" dxfId="7057" priority="4002" operator="lessThan">
      <formula>$C$4</formula>
    </cfRule>
  </conditionalFormatting>
  <conditionalFormatting sqref="BG49">
    <cfRule type="cellIs" dxfId="7056" priority="4003" operator="lessThan">
      <formula>$C$4</formula>
    </cfRule>
  </conditionalFormatting>
  <conditionalFormatting sqref="BG49">
    <cfRule type="cellIs" dxfId="7055" priority="4004" operator="lessThan">
      <formula>$C$4</formula>
    </cfRule>
  </conditionalFormatting>
  <conditionalFormatting sqref="BG50">
    <cfRule type="cellIs" dxfId="7054" priority="4005" operator="lessThan">
      <formula>$C$4</formula>
    </cfRule>
  </conditionalFormatting>
  <conditionalFormatting sqref="BG50">
    <cfRule type="cellIs" dxfId="7053" priority="4006" operator="lessThan">
      <formula>$C$4</formula>
    </cfRule>
  </conditionalFormatting>
  <conditionalFormatting sqref="BG51">
    <cfRule type="cellIs" dxfId="7052" priority="4007" operator="lessThan">
      <formula>$C$4</formula>
    </cfRule>
  </conditionalFormatting>
  <conditionalFormatting sqref="BG51">
    <cfRule type="cellIs" dxfId="7051" priority="4008" operator="lessThan">
      <formula>$C$4</formula>
    </cfRule>
  </conditionalFormatting>
  <conditionalFormatting sqref="BG52">
    <cfRule type="cellIs" dxfId="7050" priority="4009" operator="lessThan">
      <formula>$C$4</formula>
    </cfRule>
  </conditionalFormatting>
  <conditionalFormatting sqref="BG52">
    <cfRule type="cellIs" dxfId="7049" priority="4010" operator="lessThan">
      <formula>$C$4</formula>
    </cfRule>
  </conditionalFormatting>
  <conditionalFormatting sqref="BG53">
    <cfRule type="cellIs" dxfId="7048" priority="4011" operator="lessThan">
      <formula>$C$4</formula>
    </cfRule>
  </conditionalFormatting>
  <conditionalFormatting sqref="BG53">
    <cfRule type="cellIs" dxfId="7047" priority="4012" operator="lessThan">
      <formula>$C$4</formula>
    </cfRule>
  </conditionalFormatting>
  <conditionalFormatting sqref="BG54">
    <cfRule type="cellIs" dxfId="7046" priority="4013" operator="lessThan">
      <formula>$C$4</formula>
    </cfRule>
  </conditionalFormatting>
  <conditionalFormatting sqref="BG54">
    <cfRule type="cellIs" dxfId="7045" priority="4014" operator="lessThan">
      <formula>$C$4</formula>
    </cfRule>
  </conditionalFormatting>
  <conditionalFormatting sqref="BG55">
    <cfRule type="cellIs" dxfId="7044" priority="4015" operator="lessThan">
      <formula>$C$4</formula>
    </cfRule>
  </conditionalFormatting>
  <conditionalFormatting sqref="BG55">
    <cfRule type="cellIs" dxfId="7043" priority="4016" operator="lessThan">
      <formula>$C$4</formula>
    </cfRule>
  </conditionalFormatting>
  <conditionalFormatting sqref="BG56">
    <cfRule type="cellIs" dxfId="7042" priority="4017" operator="lessThan">
      <formula>$C$4</formula>
    </cfRule>
  </conditionalFormatting>
  <conditionalFormatting sqref="BG56">
    <cfRule type="cellIs" dxfId="7041" priority="4018" operator="lessThan">
      <formula>$C$4</formula>
    </cfRule>
  </conditionalFormatting>
  <conditionalFormatting sqref="BG57">
    <cfRule type="cellIs" dxfId="7040" priority="4019" operator="lessThan">
      <formula>$C$4</formula>
    </cfRule>
  </conditionalFormatting>
  <conditionalFormatting sqref="BG57">
    <cfRule type="cellIs" dxfId="7039" priority="4020" operator="lessThan">
      <formula>$C$4</formula>
    </cfRule>
  </conditionalFormatting>
  <conditionalFormatting sqref="BG58">
    <cfRule type="cellIs" dxfId="7038" priority="4021" operator="lessThan">
      <formula>$C$4</formula>
    </cfRule>
  </conditionalFormatting>
  <conditionalFormatting sqref="BG58">
    <cfRule type="cellIs" dxfId="7037" priority="4022" operator="lessThan">
      <formula>$C$4</formula>
    </cfRule>
  </conditionalFormatting>
  <conditionalFormatting sqref="BG59">
    <cfRule type="cellIs" dxfId="7036" priority="4023" operator="lessThan">
      <formula>$C$4</formula>
    </cfRule>
  </conditionalFormatting>
  <conditionalFormatting sqref="BG59">
    <cfRule type="cellIs" dxfId="7035" priority="4024" operator="lessThan">
      <formula>$C$4</formula>
    </cfRule>
  </conditionalFormatting>
  <conditionalFormatting sqref="BG60">
    <cfRule type="cellIs" dxfId="7034" priority="4025" operator="lessThan">
      <formula>$C$4</formula>
    </cfRule>
  </conditionalFormatting>
  <conditionalFormatting sqref="BG60">
    <cfRule type="cellIs" dxfId="7033" priority="4026" operator="lessThan">
      <formula>$C$4</formula>
    </cfRule>
  </conditionalFormatting>
  <conditionalFormatting sqref="BH11">
    <cfRule type="cellIs" dxfId="7032" priority="4027" operator="lessThan">
      <formula>$C$4</formula>
    </cfRule>
  </conditionalFormatting>
  <conditionalFormatting sqref="BH11">
    <cfRule type="cellIs" dxfId="7031" priority="4028" operator="lessThan">
      <formula>$C$4</formula>
    </cfRule>
  </conditionalFormatting>
  <conditionalFormatting sqref="BH12">
    <cfRule type="cellIs" dxfId="7030" priority="4029" operator="lessThan">
      <formula>$C$4</formula>
    </cfRule>
  </conditionalFormatting>
  <conditionalFormatting sqref="BH12">
    <cfRule type="cellIs" dxfId="7029" priority="4030" operator="lessThan">
      <formula>$C$4</formula>
    </cfRule>
  </conditionalFormatting>
  <conditionalFormatting sqref="BH13">
    <cfRule type="cellIs" dxfId="7028" priority="4031" operator="lessThan">
      <formula>$C$4</formula>
    </cfRule>
  </conditionalFormatting>
  <conditionalFormatting sqref="BH13">
    <cfRule type="cellIs" dxfId="7027" priority="4032" operator="lessThan">
      <formula>$C$4</formula>
    </cfRule>
  </conditionalFormatting>
  <conditionalFormatting sqref="BH14">
    <cfRule type="cellIs" dxfId="7026" priority="4033" operator="lessThan">
      <formula>$C$4</formula>
    </cfRule>
  </conditionalFormatting>
  <conditionalFormatting sqref="BH14">
    <cfRule type="cellIs" dxfId="7025" priority="4034" operator="lessThan">
      <formula>$C$4</formula>
    </cfRule>
  </conditionalFormatting>
  <conditionalFormatting sqref="BH15">
    <cfRule type="cellIs" dxfId="7024" priority="4035" operator="lessThan">
      <formula>$C$4</formula>
    </cfRule>
  </conditionalFormatting>
  <conditionalFormatting sqref="BH15">
    <cfRule type="cellIs" dxfId="7023" priority="4036" operator="lessThan">
      <formula>$C$4</formula>
    </cfRule>
  </conditionalFormatting>
  <conditionalFormatting sqref="BH16">
    <cfRule type="cellIs" dxfId="7022" priority="4037" operator="lessThan">
      <formula>$C$4</formula>
    </cfRule>
  </conditionalFormatting>
  <conditionalFormatting sqref="BH16">
    <cfRule type="cellIs" dxfId="7021" priority="4038" operator="lessThan">
      <formula>$C$4</formula>
    </cfRule>
  </conditionalFormatting>
  <conditionalFormatting sqref="BH17">
    <cfRule type="cellIs" dxfId="7020" priority="4039" operator="lessThan">
      <formula>$C$4</formula>
    </cfRule>
  </conditionalFormatting>
  <conditionalFormatting sqref="BH17">
    <cfRule type="cellIs" dxfId="7019" priority="4040" operator="lessThan">
      <formula>$C$4</formula>
    </cfRule>
  </conditionalFormatting>
  <conditionalFormatting sqref="BH18">
    <cfRule type="cellIs" dxfId="7018" priority="4041" operator="lessThan">
      <formula>$C$4</formula>
    </cfRule>
  </conditionalFormatting>
  <conditionalFormatting sqref="BH18">
    <cfRule type="cellIs" dxfId="7017" priority="4042" operator="lessThan">
      <formula>$C$4</formula>
    </cfRule>
  </conditionalFormatting>
  <conditionalFormatting sqref="BH19">
    <cfRule type="cellIs" dxfId="7016" priority="4043" operator="lessThan">
      <formula>$C$4</formula>
    </cfRule>
  </conditionalFormatting>
  <conditionalFormatting sqref="BH19">
    <cfRule type="cellIs" dxfId="7015" priority="4044" operator="lessThan">
      <formula>$C$4</formula>
    </cfRule>
  </conditionalFormatting>
  <conditionalFormatting sqref="BH20">
    <cfRule type="cellIs" dxfId="7014" priority="4045" operator="lessThan">
      <formula>$C$4</formula>
    </cfRule>
  </conditionalFormatting>
  <conditionalFormatting sqref="BH20">
    <cfRule type="cellIs" dxfId="7013" priority="4046" operator="lessThan">
      <formula>$C$4</formula>
    </cfRule>
  </conditionalFormatting>
  <conditionalFormatting sqref="BH21">
    <cfRule type="cellIs" dxfId="7012" priority="4047" operator="lessThan">
      <formula>$C$4</formula>
    </cfRule>
  </conditionalFormatting>
  <conditionalFormatting sqref="BH21">
    <cfRule type="cellIs" dxfId="7011" priority="4048" operator="lessThan">
      <formula>$C$4</formula>
    </cfRule>
  </conditionalFormatting>
  <conditionalFormatting sqref="BH22">
    <cfRule type="cellIs" dxfId="7010" priority="4049" operator="lessThan">
      <formula>$C$4</formula>
    </cfRule>
  </conditionalFormatting>
  <conditionalFormatting sqref="BH22">
    <cfRule type="cellIs" dxfId="7009" priority="4050" operator="lessThan">
      <formula>$C$4</formula>
    </cfRule>
  </conditionalFormatting>
  <conditionalFormatting sqref="BH23">
    <cfRule type="cellIs" dxfId="7008" priority="4051" operator="lessThan">
      <formula>$C$4</formula>
    </cfRule>
  </conditionalFormatting>
  <conditionalFormatting sqref="BH23">
    <cfRule type="cellIs" dxfId="7007" priority="4052" operator="lessThan">
      <formula>$C$4</formula>
    </cfRule>
  </conditionalFormatting>
  <conditionalFormatting sqref="BH24">
    <cfRule type="cellIs" dxfId="7006" priority="4053" operator="lessThan">
      <formula>$C$4</formula>
    </cfRule>
  </conditionalFormatting>
  <conditionalFormatting sqref="BH24">
    <cfRule type="cellIs" dxfId="7005" priority="4054" operator="lessThan">
      <formula>$C$4</formula>
    </cfRule>
  </conditionalFormatting>
  <conditionalFormatting sqref="BH25">
    <cfRule type="cellIs" dxfId="7004" priority="4055" operator="lessThan">
      <formula>$C$4</formula>
    </cfRule>
  </conditionalFormatting>
  <conditionalFormatting sqref="BH25">
    <cfRule type="cellIs" dxfId="7003" priority="4056" operator="lessThan">
      <formula>$C$4</formula>
    </cfRule>
  </conditionalFormatting>
  <conditionalFormatting sqref="BH26">
    <cfRule type="cellIs" dxfId="7002" priority="4057" operator="lessThan">
      <formula>$C$4</formula>
    </cfRule>
  </conditionalFormatting>
  <conditionalFormatting sqref="BH26">
    <cfRule type="cellIs" dxfId="7001" priority="4058" operator="lessThan">
      <formula>$C$4</formula>
    </cfRule>
  </conditionalFormatting>
  <conditionalFormatting sqref="BH27">
    <cfRule type="cellIs" dxfId="7000" priority="4059" operator="lessThan">
      <formula>$C$4</formula>
    </cfRule>
  </conditionalFormatting>
  <conditionalFormatting sqref="BH27">
    <cfRule type="cellIs" dxfId="6999" priority="4060" operator="lessThan">
      <formula>$C$4</formula>
    </cfRule>
  </conditionalFormatting>
  <conditionalFormatting sqref="BH28">
    <cfRule type="cellIs" dxfId="6998" priority="4061" operator="lessThan">
      <formula>$C$4</formula>
    </cfRule>
  </conditionalFormatting>
  <conditionalFormatting sqref="BH28">
    <cfRule type="cellIs" dxfId="6997" priority="4062" operator="lessThan">
      <formula>$C$4</formula>
    </cfRule>
  </conditionalFormatting>
  <conditionalFormatting sqref="BH29">
    <cfRule type="cellIs" dxfId="6996" priority="4063" operator="lessThan">
      <formula>$C$4</formula>
    </cfRule>
  </conditionalFormatting>
  <conditionalFormatting sqref="BH29">
    <cfRule type="cellIs" dxfId="6995" priority="4064" operator="lessThan">
      <formula>$C$4</formula>
    </cfRule>
  </conditionalFormatting>
  <conditionalFormatting sqref="BH30">
    <cfRule type="cellIs" dxfId="6994" priority="4065" operator="lessThan">
      <formula>$C$4</formula>
    </cfRule>
  </conditionalFormatting>
  <conditionalFormatting sqref="BH30">
    <cfRule type="cellIs" dxfId="6993" priority="4066" operator="lessThan">
      <formula>$C$4</formula>
    </cfRule>
  </conditionalFormatting>
  <conditionalFormatting sqref="BH31">
    <cfRule type="cellIs" dxfId="6992" priority="4067" operator="lessThan">
      <formula>$C$4</formula>
    </cfRule>
  </conditionalFormatting>
  <conditionalFormatting sqref="BH31">
    <cfRule type="cellIs" dxfId="6991" priority="4068" operator="lessThan">
      <formula>$C$4</formula>
    </cfRule>
  </conditionalFormatting>
  <conditionalFormatting sqref="BH32">
    <cfRule type="cellIs" dxfId="6990" priority="4069" operator="lessThan">
      <formula>$C$4</formula>
    </cfRule>
  </conditionalFormatting>
  <conditionalFormatting sqref="BH32">
    <cfRule type="cellIs" dxfId="6989" priority="4070" operator="lessThan">
      <formula>$C$4</formula>
    </cfRule>
  </conditionalFormatting>
  <conditionalFormatting sqref="BH33">
    <cfRule type="cellIs" dxfId="6988" priority="4071" operator="lessThan">
      <formula>$C$4</formula>
    </cfRule>
  </conditionalFormatting>
  <conditionalFormatting sqref="BH33">
    <cfRule type="cellIs" dxfId="6987" priority="4072" operator="lessThan">
      <formula>$C$4</formula>
    </cfRule>
  </conditionalFormatting>
  <conditionalFormatting sqref="BH34">
    <cfRule type="cellIs" dxfId="6986" priority="4073" operator="lessThan">
      <formula>$C$4</formula>
    </cfRule>
  </conditionalFormatting>
  <conditionalFormatting sqref="BH34">
    <cfRule type="cellIs" dxfId="6985" priority="4074" operator="lessThan">
      <formula>$C$4</formula>
    </cfRule>
  </conditionalFormatting>
  <conditionalFormatting sqref="BH35">
    <cfRule type="cellIs" dxfId="6984" priority="4075" operator="lessThan">
      <formula>$C$4</formula>
    </cfRule>
  </conditionalFormatting>
  <conditionalFormatting sqref="BH35">
    <cfRule type="cellIs" dxfId="6983" priority="4076" operator="lessThan">
      <formula>$C$4</formula>
    </cfRule>
  </conditionalFormatting>
  <conditionalFormatting sqref="BH36">
    <cfRule type="cellIs" dxfId="6982" priority="4077" operator="lessThan">
      <formula>$C$4</formula>
    </cfRule>
  </conditionalFormatting>
  <conditionalFormatting sqref="BH36">
    <cfRule type="cellIs" dxfId="6981" priority="4078" operator="lessThan">
      <formula>$C$4</formula>
    </cfRule>
  </conditionalFormatting>
  <conditionalFormatting sqref="BH37">
    <cfRule type="cellIs" dxfId="6980" priority="4079" operator="lessThan">
      <formula>$C$4</formula>
    </cfRule>
  </conditionalFormatting>
  <conditionalFormatting sqref="BH37">
    <cfRule type="cellIs" dxfId="6979" priority="4080" operator="lessThan">
      <formula>$C$4</formula>
    </cfRule>
  </conditionalFormatting>
  <conditionalFormatting sqref="BH38">
    <cfRule type="cellIs" dxfId="6978" priority="4081" operator="lessThan">
      <formula>$C$4</formula>
    </cfRule>
  </conditionalFormatting>
  <conditionalFormatting sqref="BH38">
    <cfRule type="cellIs" dxfId="6977" priority="4082" operator="lessThan">
      <formula>$C$4</formula>
    </cfRule>
  </conditionalFormatting>
  <conditionalFormatting sqref="BH39">
    <cfRule type="cellIs" dxfId="6976" priority="4083" operator="lessThan">
      <formula>$C$4</formula>
    </cfRule>
  </conditionalFormatting>
  <conditionalFormatting sqref="BH39">
    <cfRule type="cellIs" dxfId="6975" priority="4084" operator="lessThan">
      <formula>$C$4</formula>
    </cfRule>
  </conditionalFormatting>
  <conditionalFormatting sqref="BH40">
    <cfRule type="cellIs" dxfId="6974" priority="4085" operator="lessThan">
      <formula>$C$4</formula>
    </cfRule>
  </conditionalFormatting>
  <conditionalFormatting sqref="BH40">
    <cfRule type="cellIs" dxfId="6973" priority="4086" operator="lessThan">
      <formula>$C$4</formula>
    </cfRule>
  </conditionalFormatting>
  <conditionalFormatting sqref="BH41">
    <cfRule type="cellIs" dxfId="6972" priority="4087" operator="lessThan">
      <formula>$C$4</formula>
    </cfRule>
  </conditionalFormatting>
  <conditionalFormatting sqref="BH41">
    <cfRule type="cellIs" dxfId="6971" priority="4088" operator="lessThan">
      <formula>$C$4</formula>
    </cfRule>
  </conditionalFormatting>
  <conditionalFormatting sqref="BH42">
    <cfRule type="cellIs" dxfId="6970" priority="4089" operator="lessThan">
      <formula>$C$4</formula>
    </cfRule>
  </conditionalFormatting>
  <conditionalFormatting sqref="BH42">
    <cfRule type="cellIs" dxfId="6969" priority="4090" operator="lessThan">
      <formula>$C$4</formula>
    </cfRule>
  </conditionalFormatting>
  <conditionalFormatting sqref="BH43">
    <cfRule type="cellIs" dxfId="6968" priority="4091" operator="lessThan">
      <formula>$C$4</formula>
    </cfRule>
  </conditionalFormatting>
  <conditionalFormatting sqref="BH43">
    <cfRule type="cellIs" dxfId="6967" priority="4092" operator="lessThan">
      <formula>$C$4</formula>
    </cfRule>
  </conditionalFormatting>
  <conditionalFormatting sqref="BH44">
    <cfRule type="cellIs" dxfId="6966" priority="4093" operator="lessThan">
      <formula>$C$4</formula>
    </cfRule>
  </conditionalFormatting>
  <conditionalFormatting sqref="BH44">
    <cfRule type="cellIs" dxfId="6965" priority="4094" operator="lessThan">
      <formula>$C$4</formula>
    </cfRule>
  </conditionalFormatting>
  <conditionalFormatting sqref="BH45">
    <cfRule type="cellIs" dxfId="6964" priority="4095" operator="lessThan">
      <formula>$C$4</formula>
    </cfRule>
  </conditionalFormatting>
  <conditionalFormatting sqref="BH45">
    <cfRule type="cellIs" dxfId="6963" priority="4096" operator="lessThan">
      <formula>$C$4</formula>
    </cfRule>
  </conditionalFormatting>
  <conditionalFormatting sqref="BH46">
    <cfRule type="cellIs" dxfId="6962" priority="4097" operator="lessThan">
      <formula>$C$4</formula>
    </cfRule>
  </conditionalFormatting>
  <conditionalFormatting sqref="BH46">
    <cfRule type="cellIs" dxfId="6961" priority="4098" operator="lessThan">
      <formula>$C$4</formula>
    </cfRule>
  </conditionalFormatting>
  <conditionalFormatting sqref="BH47">
    <cfRule type="cellIs" dxfId="6960" priority="4099" operator="lessThan">
      <formula>$C$4</formula>
    </cfRule>
  </conditionalFormatting>
  <conditionalFormatting sqref="BH47">
    <cfRule type="cellIs" dxfId="6959" priority="4100" operator="lessThan">
      <formula>$C$4</formula>
    </cfRule>
  </conditionalFormatting>
  <conditionalFormatting sqref="BH48">
    <cfRule type="cellIs" dxfId="6958" priority="4101" operator="lessThan">
      <formula>$C$4</formula>
    </cfRule>
  </conditionalFormatting>
  <conditionalFormatting sqref="BH48">
    <cfRule type="cellIs" dxfId="6957" priority="4102" operator="lessThan">
      <formula>$C$4</formula>
    </cfRule>
  </conditionalFormatting>
  <conditionalFormatting sqref="BH49">
    <cfRule type="cellIs" dxfId="6956" priority="4103" operator="lessThan">
      <formula>$C$4</formula>
    </cfRule>
  </conditionalFormatting>
  <conditionalFormatting sqref="BH49">
    <cfRule type="cellIs" dxfId="6955" priority="4104" operator="lessThan">
      <formula>$C$4</formula>
    </cfRule>
  </conditionalFormatting>
  <conditionalFormatting sqref="BH50">
    <cfRule type="cellIs" dxfId="6954" priority="4105" operator="lessThan">
      <formula>$C$4</formula>
    </cfRule>
  </conditionalFormatting>
  <conditionalFormatting sqref="BH50">
    <cfRule type="cellIs" dxfId="6953" priority="4106" operator="lessThan">
      <formula>$C$4</formula>
    </cfRule>
  </conditionalFormatting>
  <conditionalFormatting sqref="BH51">
    <cfRule type="cellIs" dxfId="6952" priority="4107" operator="lessThan">
      <formula>$C$4</formula>
    </cfRule>
  </conditionalFormatting>
  <conditionalFormatting sqref="BH51">
    <cfRule type="cellIs" dxfId="6951" priority="4108" operator="lessThan">
      <formula>$C$4</formula>
    </cfRule>
  </conditionalFormatting>
  <conditionalFormatting sqref="BH52">
    <cfRule type="cellIs" dxfId="6950" priority="4109" operator="lessThan">
      <formula>$C$4</formula>
    </cfRule>
  </conditionalFormatting>
  <conditionalFormatting sqref="BH52">
    <cfRule type="cellIs" dxfId="6949" priority="4110" operator="lessThan">
      <formula>$C$4</formula>
    </cfRule>
  </conditionalFormatting>
  <conditionalFormatting sqref="BH53">
    <cfRule type="cellIs" dxfId="6948" priority="4111" operator="lessThan">
      <formula>$C$4</formula>
    </cfRule>
  </conditionalFormatting>
  <conditionalFormatting sqref="BH53">
    <cfRule type="cellIs" dxfId="6947" priority="4112" operator="lessThan">
      <formula>$C$4</formula>
    </cfRule>
  </conditionalFormatting>
  <conditionalFormatting sqref="BH54">
    <cfRule type="cellIs" dxfId="6946" priority="4113" operator="lessThan">
      <formula>$C$4</formula>
    </cfRule>
  </conditionalFormatting>
  <conditionalFormatting sqref="BH54">
    <cfRule type="cellIs" dxfId="6945" priority="4114" operator="lessThan">
      <formula>$C$4</formula>
    </cfRule>
  </conditionalFormatting>
  <conditionalFormatting sqref="BH55">
    <cfRule type="cellIs" dxfId="6944" priority="4115" operator="lessThan">
      <formula>$C$4</formula>
    </cfRule>
  </conditionalFormatting>
  <conditionalFormatting sqref="BH55">
    <cfRule type="cellIs" dxfId="6943" priority="4116" operator="lessThan">
      <formula>$C$4</formula>
    </cfRule>
  </conditionalFormatting>
  <conditionalFormatting sqref="BH56">
    <cfRule type="cellIs" dxfId="6942" priority="4117" operator="lessThan">
      <formula>$C$4</formula>
    </cfRule>
  </conditionalFormatting>
  <conditionalFormatting sqref="BH56">
    <cfRule type="cellIs" dxfId="6941" priority="4118" operator="lessThan">
      <formula>$C$4</formula>
    </cfRule>
  </conditionalFormatting>
  <conditionalFormatting sqref="BH57">
    <cfRule type="cellIs" dxfId="6940" priority="4119" operator="lessThan">
      <formula>$C$4</formula>
    </cfRule>
  </conditionalFormatting>
  <conditionalFormatting sqref="BH57">
    <cfRule type="cellIs" dxfId="6939" priority="4120" operator="lessThan">
      <formula>$C$4</formula>
    </cfRule>
  </conditionalFormatting>
  <conditionalFormatting sqref="BH58">
    <cfRule type="cellIs" dxfId="6938" priority="4121" operator="lessThan">
      <formula>$C$4</formula>
    </cfRule>
  </conditionalFormatting>
  <conditionalFormatting sqref="BH58">
    <cfRule type="cellIs" dxfId="6937" priority="4122" operator="lessThan">
      <formula>$C$4</formula>
    </cfRule>
  </conditionalFormatting>
  <conditionalFormatting sqref="BH59">
    <cfRule type="cellIs" dxfId="6936" priority="4123" operator="lessThan">
      <formula>$C$4</formula>
    </cfRule>
  </conditionalFormatting>
  <conditionalFormatting sqref="BH59">
    <cfRule type="cellIs" dxfId="6935" priority="4124" operator="lessThan">
      <formula>$C$4</formula>
    </cfRule>
  </conditionalFormatting>
  <conditionalFormatting sqref="BH60">
    <cfRule type="cellIs" dxfId="6934" priority="4125" operator="lessThan">
      <formula>$C$4</formula>
    </cfRule>
  </conditionalFormatting>
  <conditionalFormatting sqref="BH60">
    <cfRule type="cellIs" dxfId="6933" priority="4126" operator="lessThan">
      <formula>$C$4</formula>
    </cfRule>
  </conditionalFormatting>
  <conditionalFormatting sqref="BI11">
    <cfRule type="cellIs" dxfId="6932" priority="4127" operator="lessThan">
      <formula>$C$4</formula>
    </cfRule>
  </conditionalFormatting>
  <conditionalFormatting sqref="BI11">
    <cfRule type="cellIs" dxfId="6931" priority="4128" operator="lessThan">
      <formula>$C$4</formula>
    </cfRule>
  </conditionalFormatting>
  <conditionalFormatting sqref="BI12">
    <cfRule type="cellIs" dxfId="6930" priority="4129" operator="lessThan">
      <formula>$C$4</formula>
    </cfRule>
  </conditionalFormatting>
  <conditionalFormatting sqref="BI12">
    <cfRule type="cellIs" dxfId="6929" priority="4130" operator="lessThan">
      <formula>$C$4</formula>
    </cfRule>
  </conditionalFormatting>
  <conditionalFormatting sqref="BI13">
    <cfRule type="cellIs" dxfId="6928" priority="4131" operator="lessThan">
      <formula>$C$4</formula>
    </cfRule>
  </conditionalFormatting>
  <conditionalFormatting sqref="BI13">
    <cfRule type="cellIs" dxfId="6927" priority="4132" operator="lessThan">
      <formula>$C$4</formula>
    </cfRule>
  </conditionalFormatting>
  <conditionalFormatting sqref="BI14">
    <cfRule type="cellIs" dxfId="6926" priority="4133" operator="lessThan">
      <formula>$C$4</formula>
    </cfRule>
  </conditionalFormatting>
  <conditionalFormatting sqref="BI14">
    <cfRule type="cellIs" dxfId="6925" priority="4134" operator="lessThan">
      <formula>$C$4</formula>
    </cfRule>
  </conditionalFormatting>
  <conditionalFormatting sqref="BI15">
    <cfRule type="cellIs" dxfId="6924" priority="4135" operator="lessThan">
      <formula>$C$4</formula>
    </cfRule>
  </conditionalFormatting>
  <conditionalFormatting sqref="BI15">
    <cfRule type="cellIs" dxfId="6923" priority="4136" operator="lessThan">
      <formula>$C$4</formula>
    </cfRule>
  </conditionalFormatting>
  <conditionalFormatting sqref="BI16">
    <cfRule type="cellIs" dxfId="6922" priority="4137" operator="lessThan">
      <formula>$C$4</formula>
    </cfRule>
  </conditionalFormatting>
  <conditionalFormatting sqref="BI16">
    <cfRule type="cellIs" dxfId="6921" priority="4138" operator="lessThan">
      <formula>$C$4</formula>
    </cfRule>
  </conditionalFormatting>
  <conditionalFormatting sqref="BI17">
    <cfRule type="cellIs" dxfId="6920" priority="4139" operator="lessThan">
      <formula>$C$4</formula>
    </cfRule>
  </conditionalFormatting>
  <conditionalFormatting sqref="BI17">
    <cfRule type="cellIs" dxfId="6919" priority="4140" operator="lessThan">
      <formula>$C$4</formula>
    </cfRule>
  </conditionalFormatting>
  <conditionalFormatting sqref="BI18">
    <cfRule type="cellIs" dxfId="6918" priority="4141" operator="lessThan">
      <formula>$C$4</formula>
    </cfRule>
  </conditionalFormatting>
  <conditionalFormatting sqref="BI18">
    <cfRule type="cellIs" dxfId="6917" priority="4142" operator="lessThan">
      <formula>$C$4</formula>
    </cfRule>
  </conditionalFormatting>
  <conditionalFormatting sqref="BI19">
    <cfRule type="cellIs" dxfId="6916" priority="4143" operator="lessThan">
      <formula>$C$4</formula>
    </cfRule>
  </conditionalFormatting>
  <conditionalFormatting sqref="BI19">
    <cfRule type="cellIs" dxfId="6915" priority="4144" operator="lessThan">
      <formula>$C$4</formula>
    </cfRule>
  </conditionalFormatting>
  <conditionalFormatting sqref="BI20">
    <cfRule type="cellIs" dxfId="6914" priority="4145" operator="lessThan">
      <formula>$C$4</formula>
    </cfRule>
  </conditionalFormatting>
  <conditionalFormatting sqref="BI20">
    <cfRule type="cellIs" dxfId="6913" priority="4146" operator="lessThan">
      <formula>$C$4</formula>
    </cfRule>
  </conditionalFormatting>
  <conditionalFormatting sqref="BI21">
    <cfRule type="cellIs" dxfId="6912" priority="4147" operator="lessThan">
      <formula>$C$4</formula>
    </cfRule>
  </conditionalFormatting>
  <conditionalFormatting sqref="BI21">
    <cfRule type="cellIs" dxfId="6911" priority="4148" operator="lessThan">
      <formula>$C$4</formula>
    </cfRule>
  </conditionalFormatting>
  <conditionalFormatting sqref="BI22">
    <cfRule type="cellIs" dxfId="6910" priority="4149" operator="lessThan">
      <formula>$C$4</formula>
    </cfRule>
  </conditionalFormatting>
  <conditionalFormatting sqref="BI22">
    <cfRule type="cellIs" dxfId="6909" priority="4150" operator="lessThan">
      <formula>$C$4</formula>
    </cfRule>
  </conditionalFormatting>
  <conditionalFormatting sqref="BI23">
    <cfRule type="cellIs" dxfId="6908" priority="4151" operator="lessThan">
      <formula>$C$4</formula>
    </cfRule>
  </conditionalFormatting>
  <conditionalFormatting sqref="BI23">
    <cfRule type="cellIs" dxfId="6907" priority="4152" operator="lessThan">
      <formula>$C$4</formula>
    </cfRule>
  </conditionalFormatting>
  <conditionalFormatting sqref="BI24">
    <cfRule type="cellIs" dxfId="6906" priority="4153" operator="lessThan">
      <formula>$C$4</formula>
    </cfRule>
  </conditionalFormatting>
  <conditionalFormatting sqref="BI24">
    <cfRule type="cellIs" dxfId="6905" priority="4154" operator="lessThan">
      <formula>$C$4</formula>
    </cfRule>
  </conditionalFormatting>
  <conditionalFormatting sqref="BI25">
    <cfRule type="cellIs" dxfId="6904" priority="4155" operator="lessThan">
      <formula>$C$4</formula>
    </cfRule>
  </conditionalFormatting>
  <conditionalFormatting sqref="BI25">
    <cfRule type="cellIs" dxfId="6903" priority="4156" operator="lessThan">
      <formula>$C$4</formula>
    </cfRule>
  </conditionalFormatting>
  <conditionalFormatting sqref="BI26">
    <cfRule type="cellIs" dxfId="6902" priority="4157" operator="lessThan">
      <formula>$C$4</formula>
    </cfRule>
  </conditionalFormatting>
  <conditionalFormatting sqref="BI26">
    <cfRule type="cellIs" dxfId="6901" priority="4158" operator="lessThan">
      <formula>$C$4</formula>
    </cfRule>
  </conditionalFormatting>
  <conditionalFormatting sqref="BI27">
    <cfRule type="cellIs" dxfId="6900" priority="4159" operator="lessThan">
      <formula>$C$4</formula>
    </cfRule>
  </conditionalFormatting>
  <conditionalFormatting sqref="BI27">
    <cfRule type="cellIs" dxfId="6899" priority="4160" operator="lessThan">
      <formula>$C$4</formula>
    </cfRule>
  </conditionalFormatting>
  <conditionalFormatting sqref="BI28">
    <cfRule type="cellIs" dxfId="6898" priority="4161" operator="lessThan">
      <formula>$C$4</formula>
    </cfRule>
  </conditionalFormatting>
  <conditionalFormatting sqref="BI28">
    <cfRule type="cellIs" dxfId="6897" priority="4162" operator="lessThan">
      <formula>$C$4</formula>
    </cfRule>
  </conditionalFormatting>
  <conditionalFormatting sqref="BI29">
    <cfRule type="cellIs" dxfId="6896" priority="4163" operator="lessThan">
      <formula>$C$4</formula>
    </cfRule>
  </conditionalFormatting>
  <conditionalFormatting sqref="BI29">
    <cfRule type="cellIs" dxfId="6895" priority="4164" operator="lessThan">
      <formula>$C$4</formula>
    </cfRule>
  </conditionalFormatting>
  <conditionalFormatting sqref="BI30">
    <cfRule type="cellIs" dxfId="6894" priority="4165" operator="lessThan">
      <formula>$C$4</formula>
    </cfRule>
  </conditionalFormatting>
  <conditionalFormatting sqref="BI30">
    <cfRule type="cellIs" dxfId="6893" priority="4166" operator="lessThan">
      <formula>$C$4</formula>
    </cfRule>
  </conditionalFormatting>
  <conditionalFormatting sqref="BI31">
    <cfRule type="cellIs" dxfId="6892" priority="4167" operator="lessThan">
      <formula>$C$4</formula>
    </cfRule>
  </conditionalFormatting>
  <conditionalFormatting sqref="BI31">
    <cfRule type="cellIs" dxfId="6891" priority="4168" operator="lessThan">
      <formula>$C$4</formula>
    </cfRule>
  </conditionalFormatting>
  <conditionalFormatting sqref="BI32">
    <cfRule type="cellIs" dxfId="6890" priority="4169" operator="lessThan">
      <formula>$C$4</formula>
    </cfRule>
  </conditionalFormatting>
  <conditionalFormatting sqref="BI32">
    <cfRule type="cellIs" dxfId="6889" priority="4170" operator="lessThan">
      <formula>$C$4</formula>
    </cfRule>
  </conditionalFormatting>
  <conditionalFormatting sqref="BI33">
    <cfRule type="cellIs" dxfId="6888" priority="4171" operator="lessThan">
      <formula>$C$4</formula>
    </cfRule>
  </conditionalFormatting>
  <conditionalFormatting sqref="BI33">
    <cfRule type="cellIs" dxfId="6887" priority="4172" operator="lessThan">
      <formula>$C$4</formula>
    </cfRule>
  </conditionalFormatting>
  <conditionalFormatting sqref="BI34">
    <cfRule type="cellIs" dxfId="6886" priority="4173" operator="lessThan">
      <formula>$C$4</formula>
    </cfRule>
  </conditionalFormatting>
  <conditionalFormatting sqref="BI34">
    <cfRule type="cellIs" dxfId="6885" priority="4174" operator="lessThan">
      <formula>$C$4</formula>
    </cfRule>
  </conditionalFormatting>
  <conditionalFormatting sqref="BI35">
    <cfRule type="cellIs" dxfId="6884" priority="4175" operator="lessThan">
      <formula>$C$4</formula>
    </cfRule>
  </conditionalFormatting>
  <conditionalFormatting sqref="BI35">
    <cfRule type="cellIs" dxfId="6883" priority="4176" operator="lessThan">
      <formula>$C$4</formula>
    </cfRule>
  </conditionalFormatting>
  <conditionalFormatting sqref="BI36">
    <cfRule type="cellIs" dxfId="6882" priority="4177" operator="lessThan">
      <formula>$C$4</formula>
    </cfRule>
  </conditionalFormatting>
  <conditionalFormatting sqref="BI36">
    <cfRule type="cellIs" dxfId="6881" priority="4178" operator="lessThan">
      <formula>$C$4</formula>
    </cfRule>
  </conditionalFormatting>
  <conditionalFormatting sqref="BI37">
    <cfRule type="cellIs" dxfId="6880" priority="4179" operator="lessThan">
      <formula>$C$4</formula>
    </cfRule>
  </conditionalFormatting>
  <conditionalFormatting sqref="BI37">
    <cfRule type="cellIs" dxfId="6879" priority="4180" operator="lessThan">
      <formula>$C$4</formula>
    </cfRule>
  </conditionalFormatting>
  <conditionalFormatting sqref="BI38">
    <cfRule type="cellIs" dxfId="6878" priority="4181" operator="lessThan">
      <formula>$C$4</formula>
    </cfRule>
  </conditionalFormatting>
  <conditionalFormatting sqref="BI38">
    <cfRule type="cellIs" dxfId="6877" priority="4182" operator="lessThan">
      <formula>$C$4</formula>
    </cfRule>
  </conditionalFormatting>
  <conditionalFormatting sqref="BI39">
    <cfRule type="cellIs" dxfId="6876" priority="4183" operator="lessThan">
      <formula>$C$4</formula>
    </cfRule>
  </conditionalFormatting>
  <conditionalFormatting sqref="BI39">
    <cfRule type="cellIs" dxfId="6875" priority="4184" operator="lessThan">
      <formula>$C$4</formula>
    </cfRule>
  </conditionalFormatting>
  <conditionalFormatting sqref="BI40">
    <cfRule type="cellIs" dxfId="6874" priority="4185" operator="lessThan">
      <formula>$C$4</formula>
    </cfRule>
  </conditionalFormatting>
  <conditionalFormatting sqref="BI40">
    <cfRule type="cellIs" dxfId="6873" priority="4186" operator="lessThan">
      <formula>$C$4</formula>
    </cfRule>
  </conditionalFormatting>
  <conditionalFormatting sqref="BI41">
    <cfRule type="cellIs" dxfId="6872" priority="4187" operator="lessThan">
      <formula>$C$4</formula>
    </cfRule>
  </conditionalFormatting>
  <conditionalFormatting sqref="BI41">
    <cfRule type="cellIs" dxfId="6871" priority="4188" operator="lessThan">
      <formula>$C$4</formula>
    </cfRule>
  </conditionalFormatting>
  <conditionalFormatting sqref="BI42">
    <cfRule type="cellIs" dxfId="6870" priority="4189" operator="lessThan">
      <formula>$C$4</formula>
    </cfRule>
  </conditionalFormatting>
  <conditionalFormatting sqref="BI42">
    <cfRule type="cellIs" dxfId="6869" priority="4190" operator="lessThan">
      <formula>$C$4</formula>
    </cfRule>
  </conditionalFormatting>
  <conditionalFormatting sqref="BI43">
    <cfRule type="cellIs" dxfId="6868" priority="4191" operator="lessThan">
      <formula>$C$4</formula>
    </cfRule>
  </conditionalFormatting>
  <conditionalFormatting sqref="BI43">
    <cfRule type="cellIs" dxfId="6867" priority="4192" operator="lessThan">
      <formula>$C$4</formula>
    </cfRule>
  </conditionalFormatting>
  <conditionalFormatting sqref="BI44">
    <cfRule type="cellIs" dxfId="6866" priority="4193" operator="lessThan">
      <formula>$C$4</formula>
    </cfRule>
  </conditionalFormatting>
  <conditionalFormatting sqref="BI44">
    <cfRule type="cellIs" dxfId="6865" priority="4194" operator="lessThan">
      <formula>$C$4</formula>
    </cfRule>
  </conditionalFormatting>
  <conditionalFormatting sqref="BI45">
    <cfRule type="cellIs" dxfId="6864" priority="4195" operator="lessThan">
      <formula>$C$4</formula>
    </cfRule>
  </conditionalFormatting>
  <conditionalFormatting sqref="BI45">
    <cfRule type="cellIs" dxfId="6863" priority="4196" operator="lessThan">
      <formula>$C$4</formula>
    </cfRule>
  </conditionalFormatting>
  <conditionalFormatting sqref="BI46">
    <cfRule type="cellIs" dxfId="6862" priority="4197" operator="lessThan">
      <formula>$C$4</formula>
    </cfRule>
  </conditionalFormatting>
  <conditionalFormatting sqref="BI46">
    <cfRule type="cellIs" dxfId="6861" priority="4198" operator="lessThan">
      <formula>$C$4</formula>
    </cfRule>
  </conditionalFormatting>
  <conditionalFormatting sqref="BI47">
    <cfRule type="cellIs" dxfId="6860" priority="4199" operator="lessThan">
      <formula>$C$4</formula>
    </cfRule>
  </conditionalFormatting>
  <conditionalFormatting sqref="BI47">
    <cfRule type="cellIs" dxfId="6859" priority="4200" operator="lessThan">
      <formula>$C$4</formula>
    </cfRule>
  </conditionalFormatting>
  <conditionalFormatting sqref="BI48">
    <cfRule type="cellIs" dxfId="6858" priority="4201" operator="lessThan">
      <formula>$C$4</formula>
    </cfRule>
  </conditionalFormatting>
  <conditionalFormatting sqref="BI48">
    <cfRule type="cellIs" dxfId="6857" priority="4202" operator="lessThan">
      <formula>$C$4</formula>
    </cfRule>
  </conditionalFormatting>
  <conditionalFormatting sqref="BI49">
    <cfRule type="cellIs" dxfId="6856" priority="4203" operator="lessThan">
      <formula>$C$4</formula>
    </cfRule>
  </conditionalFormatting>
  <conditionalFormatting sqref="BI49">
    <cfRule type="cellIs" dxfId="6855" priority="4204" operator="lessThan">
      <formula>$C$4</formula>
    </cfRule>
  </conditionalFormatting>
  <conditionalFormatting sqref="BI50">
    <cfRule type="cellIs" dxfId="6854" priority="4205" operator="lessThan">
      <formula>$C$4</formula>
    </cfRule>
  </conditionalFormatting>
  <conditionalFormatting sqref="BI50">
    <cfRule type="cellIs" dxfId="6853" priority="4206" operator="lessThan">
      <formula>$C$4</formula>
    </cfRule>
  </conditionalFormatting>
  <conditionalFormatting sqref="BI51">
    <cfRule type="cellIs" dxfId="6852" priority="4207" operator="lessThan">
      <formula>$C$4</formula>
    </cfRule>
  </conditionalFormatting>
  <conditionalFormatting sqref="BI51">
    <cfRule type="cellIs" dxfId="6851" priority="4208" operator="lessThan">
      <formula>$C$4</formula>
    </cfRule>
  </conditionalFormatting>
  <conditionalFormatting sqref="BI52">
    <cfRule type="cellIs" dxfId="6850" priority="4209" operator="lessThan">
      <formula>$C$4</formula>
    </cfRule>
  </conditionalFormatting>
  <conditionalFormatting sqref="BI52">
    <cfRule type="cellIs" dxfId="6849" priority="4210" operator="lessThan">
      <formula>$C$4</formula>
    </cfRule>
  </conditionalFormatting>
  <conditionalFormatting sqref="BI53">
    <cfRule type="cellIs" dxfId="6848" priority="4211" operator="lessThan">
      <formula>$C$4</formula>
    </cfRule>
  </conditionalFormatting>
  <conditionalFormatting sqref="BI53">
    <cfRule type="cellIs" dxfId="6847" priority="4212" operator="lessThan">
      <formula>$C$4</formula>
    </cfRule>
  </conditionalFormatting>
  <conditionalFormatting sqref="BI54">
    <cfRule type="cellIs" dxfId="6846" priority="4213" operator="lessThan">
      <formula>$C$4</formula>
    </cfRule>
  </conditionalFormatting>
  <conditionalFormatting sqref="BI54">
    <cfRule type="cellIs" dxfId="6845" priority="4214" operator="lessThan">
      <formula>$C$4</formula>
    </cfRule>
  </conditionalFormatting>
  <conditionalFormatting sqref="BI55">
    <cfRule type="cellIs" dxfId="6844" priority="4215" operator="lessThan">
      <formula>$C$4</formula>
    </cfRule>
  </conditionalFormatting>
  <conditionalFormatting sqref="BI55">
    <cfRule type="cellIs" dxfId="6843" priority="4216" operator="lessThan">
      <formula>$C$4</formula>
    </cfRule>
  </conditionalFormatting>
  <conditionalFormatting sqref="BI56">
    <cfRule type="cellIs" dxfId="6842" priority="4217" operator="lessThan">
      <formula>$C$4</formula>
    </cfRule>
  </conditionalFormatting>
  <conditionalFormatting sqref="BI56">
    <cfRule type="cellIs" dxfId="6841" priority="4218" operator="lessThan">
      <formula>$C$4</formula>
    </cfRule>
  </conditionalFormatting>
  <conditionalFormatting sqref="BI57">
    <cfRule type="cellIs" dxfId="6840" priority="4219" operator="lessThan">
      <formula>$C$4</formula>
    </cfRule>
  </conditionalFormatting>
  <conditionalFormatting sqref="BI57">
    <cfRule type="cellIs" dxfId="6839" priority="4220" operator="lessThan">
      <formula>$C$4</formula>
    </cfRule>
  </conditionalFormatting>
  <conditionalFormatting sqref="BI58">
    <cfRule type="cellIs" dxfId="6838" priority="4221" operator="lessThan">
      <formula>$C$4</formula>
    </cfRule>
  </conditionalFormatting>
  <conditionalFormatting sqref="BI58">
    <cfRule type="cellIs" dxfId="6837" priority="4222" operator="lessThan">
      <formula>$C$4</formula>
    </cfRule>
  </conditionalFormatting>
  <conditionalFormatting sqref="BI59">
    <cfRule type="cellIs" dxfId="6836" priority="4223" operator="lessThan">
      <formula>$C$4</formula>
    </cfRule>
  </conditionalFormatting>
  <conditionalFormatting sqref="BI59">
    <cfRule type="cellIs" dxfId="6835" priority="4224" operator="lessThan">
      <formula>$C$4</formula>
    </cfRule>
  </conditionalFormatting>
  <conditionalFormatting sqref="BI60">
    <cfRule type="cellIs" dxfId="6834" priority="4225" operator="lessThan">
      <formula>$C$4</formula>
    </cfRule>
  </conditionalFormatting>
  <conditionalFormatting sqref="BI60">
    <cfRule type="cellIs" dxfId="6833" priority="4226" operator="lessThan">
      <formula>$C$4</formula>
    </cfRule>
  </conditionalFormatting>
  <conditionalFormatting sqref="BJ11">
    <cfRule type="cellIs" dxfId="6832" priority="4227" operator="lessThan">
      <formula>$C$4</formula>
    </cfRule>
  </conditionalFormatting>
  <conditionalFormatting sqref="BJ11">
    <cfRule type="cellIs" dxfId="6831" priority="4228" operator="lessThan">
      <formula>$C$4</formula>
    </cfRule>
  </conditionalFormatting>
  <conditionalFormatting sqref="BJ12">
    <cfRule type="cellIs" dxfId="6830" priority="4229" operator="lessThan">
      <formula>$C$4</formula>
    </cfRule>
  </conditionalFormatting>
  <conditionalFormatting sqref="BJ12">
    <cfRule type="cellIs" dxfId="6829" priority="4230" operator="lessThan">
      <formula>$C$4</formula>
    </cfRule>
  </conditionalFormatting>
  <conditionalFormatting sqref="BJ13">
    <cfRule type="cellIs" dxfId="6828" priority="4231" operator="lessThan">
      <formula>$C$4</formula>
    </cfRule>
  </conditionalFormatting>
  <conditionalFormatting sqref="BJ13">
    <cfRule type="cellIs" dxfId="6827" priority="4232" operator="lessThan">
      <formula>$C$4</formula>
    </cfRule>
  </conditionalFormatting>
  <conditionalFormatting sqref="BJ14">
    <cfRule type="cellIs" dxfId="6826" priority="4233" operator="lessThan">
      <formula>$C$4</formula>
    </cfRule>
  </conditionalFormatting>
  <conditionalFormatting sqref="BJ14">
    <cfRule type="cellIs" dxfId="6825" priority="4234" operator="lessThan">
      <formula>$C$4</formula>
    </cfRule>
  </conditionalFormatting>
  <conditionalFormatting sqref="BJ15">
    <cfRule type="cellIs" dxfId="6824" priority="4235" operator="lessThan">
      <formula>$C$4</formula>
    </cfRule>
  </conditionalFormatting>
  <conditionalFormatting sqref="BJ15">
    <cfRule type="cellIs" dxfId="6823" priority="4236" operator="lessThan">
      <formula>$C$4</formula>
    </cfRule>
  </conditionalFormatting>
  <conditionalFormatting sqref="BJ16">
    <cfRule type="cellIs" dxfId="6822" priority="4237" operator="lessThan">
      <formula>$C$4</formula>
    </cfRule>
  </conditionalFormatting>
  <conditionalFormatting sqref="BJ16">
    <cfRule type="cellIs" dxfId="6821" priority="4238" operator="lessThan">
      <formula>$C$4</formula>
    </cfRule>
  </conditionalFormatting>
  <conditionalFormatting sqref="BJ17">
    <cfRule type="cellIs" dxfId="6820" priority="4239" operator="lessThan">
      <formula>$C$4</formula>
    </cfRule>
  </conditionalFormatting>
  <conditionalFormatting sqref="BJ17">
    <cfRule type="cellIs" dxfId="6819" priority="4240" operator="lessThan">
      <formula>$C$4</formula>
    </cfRule>
  </conditionalFormatting>
  <conditionalFormatting sqref="BJ18">
    <cfRule type="cellIs" dxfId="6818" priority="4241" operator="lessThan">
      <formula>$C$4</formula>
    </cfRule>
  </conditionalFormatting>
  <conditionalFormatting sqref="BJ18">
    <cfRule type="cellIs" dxfId="6817" priority="4242" operator="lessThan">
      <formula>$C$4</formula>
    </cfRule>
  </conditionalFormatting>
  <conditionalFormatting sqref="BJ19">
    <cfRule type="cellIs" dxfId="6816" priority="4243" operator="lessThan">
      <formula>$C$4</formula>
    </cfRule>
  </conditionalFormatting>
  <conditionalFormatting sqref="BJ19">
    <cfRule type="cellIs" dxfId="6815" priority="4244" operator="lessThan">
      <formula>$C$4</formula>
    </cfRule>
  </conditionalFormatting>
  <conditionalFormatting sqref="BJ20">
    <cfRule type="cellIs" dxfId="6814" priority="4245" operator="lessThan">
      <formula>$C$4</formula>
    </cfRule>
  </conditionalFormatting>
  <conditionalFormatting sqref="BJ20">
    <cfRule type="cellIs" dxfId="6813" priority="4246" operator="lessThan">
      <formula>$C$4</formula>
    </cfRule>
  </conditionalFormatting>
  <conditionalFormatting sqref="BJ21">
    <cfRule type="cellIs" dxfId="6812" priority="4247" operator="lessThan">
      <formula>$C$4</formula>
    </cfRule>
  </conditionalFormatting>
  <conditionalFormatting sqref="BJ21">
    <cfRule type="cellIs" dxfId="6811" priority="4248" operator="lessThan">
      <formula>$C$4</formula>
    </cfRule>
  </conditionalFormatting>
  <conditionalFormatting sqref="BJ22">
    <cfRule type="cellIs" dxfId="6810" priority="4249" operator="lessThan">
      <formula>$C$4</formula>
    </cfRule>
  </conditionalFormatting>
  <conditionalFormatting sqref="BJ22">
    <cfRule type="cellIs" dxfId="6809" priority="4250" operator="lessThan">
      <formula>$C$4</formula>
    </cfRule>
  </conditionalFormatting>
  <conditionalFormatting sqref="BJ23">
    <cfRule type="cellIs" dxfId="6808" priority="4251" operator="lessThan">
      <formula>$C$4</formula>
    </cfRule>
  </conditionalFormatting>
  <conditionalFormatting sqref="BJ23">
    <cfRule type="cellIs" dxfId="6807" priority="4252" operator="lessThan">
      <formula>$C$4</formula>
    </cfRule>
  </conditionalFormatting>
  <conditionalFormatting sqref="BJ24">
    <cfRule type="cellIs" dxfId="6806" priority="4253" operator="lessThan">
      <formula>$C$4</formula>
    </cfRule>
  </conditionalFormatting>
  <conditionalFormatting sqref="BJ24">
    <cfRule type="cellIs" dxfId="6805" priority="4254" operator="lessThan">
      <formula>$C$4</formula>
    </cfRule>
  </conditionalFormatting>
  <conditionalFormatting sqref="BJ25">
    <cfRule type="cellIs" dxfId="6804" priority="4255" operator="lessThan">
      <formula>$C$4</formula>
    </cfRule>
  </conditionalFormatting>
  <conditionalFormatting sqref="BJ25">
    <cfRule type="cellIs" dxfId="6803" priority="4256" operator="lessThan">
      <formula>$C$4</formula>
    </cfRule>
  </conditionalFormatting>
  <conditionalFormatting sqref="BJ26">
    <cfRule type="cellIs" dxfId="6802" priority="4257" operator="lessThan">
      <formula>$C$4</formula>
    </cfRule>
  </conditionalFormatting>
  <conditionalFormatting sqref="BJ26">
    <cfRule type="cellIs" dxfId="6801" priority="4258" operator="lessThan">
      <formula>$C$4</formula>
    </cfRule>
  </conditionalFormatting>
  <conditionalFormatting sqref="BJ27">
    <cfRule type="cellIs" dxfId="6800" priority="4259" operator="lessThan">
      <formula>$C$4</formula>
    </cfRule>
  </conditionalFormatting>
  <conditionalFormatting sqref="BJ27">
    <cfRule type="cellIs" dxfId="6799" priority="4260" operator="lessThan">
      <formula>$C$4</formula>
    </cfRule>
  </conditionalFormatting>
  <conditionalFormatting sqref="BJ28">
    <cfRule type="cellIs" dxfId="6798" priority="4261" operator="lessThan">
      <formula>$C$4</formula>
    </cfRule>
  </conditionalFormatting>
  <conditionalFormatting sqref="BJ28">
    <cfRule type="cellIs" dxfId="6797" priority="4262" operator="lessThan">
      <formula>$C$4</formula>
    </cfRule>
  </conditionalFormatting>
  <conditionalFormatting sqref="BJ29">
    <cfRule type="cellIs" dxfId="6796" priority="4263" operator="lessThan">
      <formula>$C$4</formula>
    </cfRule>
  </conditionalFormatting>
  <conditionalFormatting sqref="BJ29">
    <cfRule type="cellIs" dxfId="6795" priority="4264" operator="lessThan">
      <formula>$C$4</formula>
    </cfRule>
  </conditionalFormatting>
  <conditionalFormatting sqref="BJ30">
    <cfRule type="cellIs" dxfId="6794" priority="4265" operator="lessThan">
      <formula>$C$4</formula>
    </cfRule>
  </conditionalFormatting>
  <conditionalFormatting sqref="BJ30">
    <cfRule type="cellIs" dxfId="6793" priority="4266" operator="lessThan">
      <formula>$C$4</formula>
    </cfRule>
  </conditionalFormatting>
  <conditionalFormatting sqref="BJ31">
    <cfRule type="cellIs" dxfId="6792" priority="4267" operator="lessThan">
      <formula>$C$4</formula>
    </cfRule>
  </conditionalFormatting>
  <conditionalFormatting sqref="BJ31">
    <cfRule type="cellIs" dxfId="6791" priority="4268" operator="lessThan">
      <formula>$C$4</formula>
    </cfRule>
  </conditionalFormatting>
  <conditionalFormatting sqref="BJ32">
    <cfRule type="cellIs" dxfId="6790" priority="4269" operator="lessThan">
      <formula>$C$4</formula>
    </cfRule>
  </conditionalFormatting>
  <conditionalFormatting sqref="BJ32">
    <cfRule type="cellIs" dxfId="6789" priority="4270" operator="lessThan">
      <formula>$C$4</formula>
    </cfRule>
  </conditionalFormatting>
  <conditionalFormatting sqref="BJ33">
    <cfRule type="cellIs" dxfId="6788" priority="4271" operator="lessThan">
      <formula>$C$4</formula>
    </cfRule>
  </conditionalFormatting>
  <conditionalFormatting sqref="BJ33">
    <cfRule type="cellIs" dxfId="6787" priority="4272" operator="lessThan">
      <formula>$C$4</formula>
    </cfRule>
  </conditionalFormatting>
  <conditionalFormatting sqref="BJ34">
    <cfRule type="cellIs" dxfId="6786" priority="4273" operator="lessThan">
      <formula>$C$4</formula>
    </cfRule>
  </conditionalFormatting>
  <conditionalFormatting sqref="BJ34">
    <cfRule type="cellIs" dxfId="6785" priority="4274" operator="lessThan">
      <formula>$C$4</formula>
    </cfRule>
  </conditionalFormatting>
  <conditionalFormatting sqref="BJ35">
    <cfRule type="cellIs" dxfId="6784" priority="4275" operator="lessThan">
      <formula>$C$4</formula>
    </cfRule>
  </conditionalFormatting>
  <conditionalFormatting sqref="BJ35">
    <cfRule type="cellIs" dxfId="6783" priority="4276" operator="lessThan">
      <formula>$C$4</formula>
    </cfRule>
  </conditionalFormatting>
  <conditionalFormatting sqref="BJ36">
    <cfRule type="cellIs" dxfId="6782" priority="4277" operator="lessThan">
      <formula>$C$4</formula>
    </cfRule>
  </conditionalFormatting>
  <conditionalFormatting sqref="BJ36">
    <cfRule type="cellIs" dxfId="6781" priority="4278" operator="lessThan">
      <formula>$C$4</formula>
    </cfRule>
  </conditionalFormatting>
  <conditionalFormatting sqref="BJ37">
    <cfRule type="cellIs" dxfId="6780" priority="4279" operator="lessThan">
      <formula>$C$4</formula>
    </cfRule>
  </conditionalFormatting>
  <conditionalFormatting sqref="BJ37">
    <cfRule type="cellIs" dxfId="6779" priority="4280" operator="lessThan">
      <formula>$C$4</formula>
    </cfRule>
  </conditionalFormatting>
  <conditionalFormatting sqref="BJ38">
    <cfRule type="cellIs" dxfId="6778" priority="4281" operator="lessThan">
      <formula>$C$4</formula>
    </cfRule>
  </conditionalFormatting>
  <conditionalFormatting sqref="BJ38">
    <cfRule type="cellIs" dxfId="6777" priority="4282" operator="lessThan">
      <formula>$C$4</formula>
    </cfRule>
  </conditionalFormatting>
  <conditionalFormatting sqref="BJ39">
    <cfRule type="cellIs" dxfId="6776" priority="4283" operator="lessThan">
      <formula>$C$4</formula>
    </cfRule>
  </conditionalFormatting>
  <conditionalFormatting sqref="BJ39">
    <cfRule type="cellIs" dxfId="6775" priority="4284" operator="lessThan">
      <formula>$C$4</formula>
    </cfRule>
  </conditionalFormatting>
  <conditionalFormatting sqref="BJ40">
    <cfRule type="cellIs" dxfId="6774" priority="4285" operator="lessThan">
      <formula>$C$4</formula>
    </cfRule>
  </conditionalFormatting>
  <conditionalFormatting sqref="BJ40">
    <cfRule type="cellIs" dxfId="6773" priority="4286" operator="lessThan">
      <formula>$C$4</formula>
    </cfRule>
  </conditionalFormatting>
  <conditionalFormatting sqref="BJ41">
    <cfRule type="cellIs" dxfId="6772" priority="4287" operator="lessThan">
      <formula>$C$4</formula>
    </cfRule>
  </conditionalFormatting>
  <conditionalFormatting sqref="BJ41">
    <cfRule type="cellIs" dxfId="6771" priority="4288" operator="lessThan">
      <formula>$C$4</formula>
    </cfRule>
  </conditionalFormatting>
  <conditionalFormatting sqref="BJ42">
    <cfRule type="cellIs" dxfId="6770" priority="4289" operator="lessThan">
      <formula>$C$4</formula>
    </cfRule>
  </conditionalFormatting>
  <conditionalFormatting sqref="BJ42">
    <cfRule type="cellIs" dxfId="6769" priority="4290" operator="lessThan">
      <formula>$C$4</formula>
    </cfRule>
  </conditionalFormatting>
  <conditionalFormatting sqref="BJ43">
    <cfRule type="cellIs" dxfId="6768" priority="4291" operator="lessThan">
      <formula>$C$4</formula>
    </cfRule>
  </conditionalFormatting>
  <conditionalFormatting sqref="BJ43">
    <cfRule type="cellIs" dxfId="6767" priority="4292" operator="lessThan">
      <formula>$C$4</formula>
    </cfRule>
  </conditionalFormatting>
  <conditionalFormatting sqref="BJ44">
    <cfRule type="cellIs" dxfId="6766" priority="4293" operator="lessThan">
      <formula>$C$4</formula>
    </cfRule>
  </conditionalFormatting>
  <conditionalFormatting sqref="BJ44">
    <cfRule type="cellIs" dxfId="6765" priority="4294" operator="lessThan">
      <formula>$C$4</formula>
    </cfRule>
  </conditionalFormatting>
  <conditionalFormatting sqref="BJ45">
    <cfRule type="cellIs" dxfId="6764" priority="4295" operator="lessThan">
      <formula>$C$4</formula>
    </cfRule>
  </conditionalFormatting>
  <conditionalFormatting sqref="BJ45">
    <cfRule type="cellIs" dxfId="6763" priority="4296" operator="lessThan">
      <formula>$C$4</formula>
    </cfRule>
  </conditionalFormatting>
  <conditionalFormatting sqref="BJ46">
    <cfRule type="cellIs" dxfId="6762" priority="4297" operator="lessThan">
      <formula>$C$4</formula>
    </cfRule>
  </conditionalFormatting>
  <conditionalFormatting sqref="BJ46">
    <cfRule type="cellIs" dxfId="6761" priority="4298" operator="lessThan">
      <formula>$C$4</formula>
    </cfRule>
  </conditionalFormatting>
  <conditionalFormatting sqref="BJ47">
    <cfRule type="cellIs" dxfId="6760" priority="4299" operator="lessThan">
      <formula>$C$4</formula>
    </cfRule>
  </conditionalFormatting>
  <conditionalFormatting sqref="BJ47">
    <cfRule type="cellIs" dxfId="6759" priority="4300" operator="lessThan">
      <formula>$C$4</formula>
    </cfRule>
  </conditionalFormatting>
  <conditionalFormatting sqref="BJ48">
    <cfRule type="cellIs" dxfId="6758" priority="4301" operator="lessThan">
      <formula>$C$4</formula>
    </cfRule>
  </conditionalFormatting>
  <conditionalFormatting sqref="BJ48">
    <cfRule type="cellIs" dxfId="6757" priority="4302" operator="lessThan">
      <formula>$C$4</formula>
    </cfRule>
  </conditionalFormatting>
  <conditionalFormatting sqref="BJ49">
    <cfRule type="cellIs" dxfId="6756" priority="4303" operator="lessThan">
      <formula>$C$4</formula>
    </cfRule>
  </conditionalFormatting>
  <conditionalFormatting sqref="BJ49">
    <cfRule type="cellIs" dxfId="6755" priority="4304" operator="lessThan">
      <formula>$C$4</formula>
    </cfRule>
  </conditionalFormatting>
  <conditionalFormatting sqref="BJ50">
    <cfRule type="cellIs" dxfId="6754" priority="4305" operator="lessThan">
      <formula>$C$4</formula>
    </cfRule>
  </conditionalFormatting>
  <conditionalFormatting sqref="BJ50">
    <cfRule type="cellIs" dxfId="6753" priority="4306" operator="lessThan">
      <formula>$C$4</formula>
    </cfRule>
  </conditionalFormatting>
  <conditionalFormatting sqref="BJ51">
    <cfRule type="cellIs" dxfId="6752" priority="4307" operator="lessThan">
      <formula>$C$4</formula>
    </cfRule>
  </conditionalFormatting>
  <conditionalFormatting sqref="BJ51">
    <cfRule type="cellIs" dxfId="6751" priority="4308" operator="lessThan">
      <formula>$C$4</formula>
    </cfRule>
  </conditionalFormatting>
  <conditionalFormatting sqref="BJ52">
    <cfRule type="cellIs" dxfId="6750" priority="4309" operator="lessThan">
      <formula>$C$4</formula>
    </cfRule>
  </conditionalFormatting>
  <conditionalFormatting sqref="BJ52">
    <cfRule type="cellIs" dxfId="6749" priority="4310" operator="lessThan">
      <formula>$C$4</formula>
    </cfRule>
  </conditionalFormatting>
  <conditionalFormatting sqref="BJ53">
    <cfRule type="cellIs" dxfId="6748" priority="4311" operator="lessThan">
      <formula>$C$4</formula>
    </cfRule>
  </conditionalFormatting>
  <conditionalFormatting sqref="BJ53">
    <cfRule type="cellIs" dxfId="6747" priority="4312" operator="lessThan">
      <formula>$C$4</formula>
    </cfRule>
  </conditionalFormatting>
  <conditionalFormatting sqref="BJ54">
    <cfRule type="cellIs" dxfId="6746" priority="4313" operator="lessThan">
      <formula>$C$4</formula>
    </cfRule>
  </conditionalFormatting>
  <conditionalFormatting sqref="BJ54">
    <cfRule type="cellIs" dxfId="6745" priority="4314" operator="lessThan">
      <formula>$C$4</formula>
    </cfRule>
  </conditionalFormatting>
  <conditionalFormatting sqref="BJ55">
    <cfRule type="cellIs" dxfId="6744" priority="4315" operator="lessThan">
      <formula>$C$4</formula>
    </cfRule>
  </conditionalFormatting>
  <conditionalFormatting sqref="BJ55">
    <cfRule type="cellIs" dxfId="6743" priority="4316" operator="lessThan">
      <formula>$C$4</formula>
    </cfRule>
  </conditionalFormatting>
  <conditionalFormatting sqref="BJ56">
    <cfRule type="cellIs" dxfId="6742" priority="4317" operator="lessThan">
      <formula>$C$4</formula>
    </cfRule>
  </conditionalFormatting>
  <conditionalFormatting sqref="BJ56">
    <cfRule type="cellIs" dxfId="6741" priority="4318" operator="lessThan">
      <formula>$C$4</formula>
    </cfRule>
  </conditionalFormatting>
  <conditionalFormatting sqref="BJ57">
    <cfRule type="cellIs" dxfId="6740" priority="4319" operator="lessThan">
      <formula>$C$4</formula>
    </cfRule>
  </conditionalFormatting>
  <conditionalFormatting sqref="BJ57">
    <cfRule type="cellIs" dxfId="6739" priority="4320" operator="lessThan">
      <formula>$C$4</formula>
    </cfRule>
  </conditionalFormatting>
  <conditionalFormatting sqref="BJ58">
    <cfRule type="cellIs" dxfId="6738" priority="4321" operator="lessThan">
      <formula>$C$4</formula>
    </cfRule>
  </conditionalFormatting>
  <conditionalFormatting sqref="BJ58">
    <cfRule type="cellIs" dxfId="6737" priority="4322" operator="lessThan">
      <formula>$C$4</formula>
    </cfRule>
  </conditionalFormatting>
  <conditionalFormatting sqref="BJ59">
    <cfRule type="cellIs" dxfId="6736" priority="4323" operator="lessThan">
      <formula>$C$4</formula>
    </cfRule>
  </conditionalFormatting>
  <conditionalFormatting sqref="BJ59">
    <cfRule type="cellIs" dxfId="6735" priority="4324" operator="lessThan">
      <formula>$C$4</formula>
    </cfRule>
  </conditionalFormatting>
  <conditionalFormatting sqref="BJ60">
    <cfRule type="cellIs" dxfId="6734" priority="4325" operator="lessThan">
      <formula>$C$4</formula>
    </cfRule>
  </conditionalFormatting>
  <conditionalFormatting sqref="BJ60">
    <cfRule type="cellIs" dxfId="6733" priority="4326" operator="lessThan">
      <formula>$C$4</formula>
    </cfRule>
  </conditionalFormatting>
  <conditionalFormatting sqref="BK11">
    <cfRule type="cellIs" dxfId="6732" priority="4327" operator="lessThan">
      <formula>$C$4</formula>
    </cfRule>
  </conditionalFormatting>
  <conditionalFormatting sqref="BK11">
    <cfRule type="cellIs" dxfId="6731" priority="4328" operator="lessThan">
      <formula>$C$4</formula>
    </cfRule>
  </conditionalFormatting>
  <conditionalFormatting sqref="BK12">
    <cfRule type="cellIs" dxfId="6730" priority="4329" operator="lessThan">
      <formula>$C$4</formula>
    </cfRule>
  </conditionalFormatting>
  <conditionalFormatting sqref="BK12">
    <cfRule type="cellIs" dxfId="6729" priority="4330" operator="lessThan">
      <formula>$C$4</formula>
    </cfRule>
  </conditionalFormatting>
  <conditionalFormatting sqref="BK13">
    <cfRule type="cellIs" dxfId="6728" priority="4331" operator="lessThan">
      <formula>$C$4</formula>
    </cfRule>
  </conditionalFormatting>
  <conditionalFormatting sqref="BK13">
    <cfRule type="cellIs" dxfId="6727" priority="4332" operator="lessThan">
      <formula>$C$4</formula>
    </cfRule>
  </conditionalFormatting>
  <conditionalFormatting sqref="BK14">
    <cfRule type="cellIs" dxfId="6726" priority="4333" operator="lessThan">
      <formula>$C$4</formula>
    </cfRule>
  </conditionalFormatting>
  <conditionalFormatting sqref="BK14">
    <cfRule type="cellIs" dxfId="6725" priority="4334" operator="lessThan">
      <formula>$C$4</formula>
    </cfRule>
  </conditionalFormatting>
  <conditionalFormatting sqref="BK15">
    <cfRule type="cellIs" dxfId="6724" priority="4335" operator="lessThan">
      <formula>$C$4</formula>
    </cfRule>
  </conditionalFormatting>
  <conditionalFormatting sqref="BK15">
    <cfRule type="cellIs" dxfId="6723" priority="4336" operator="lessThan">
      <formula>$C$4</formula>
    </cfRule>
  </conditionalFormatting>
  <conditionalFormatting sqref="BK16">
    <cfRule type="cellIs" dxfId="6722" priority="4337" operator="lessThan">
      <formula>$C$4</formula>
    </cfRule>
  </conditionalFormatting>
  <conditionalFormatting sqref="BK16">
    <cfRule type="cellIs" dxfId="6721" priority="4338" operator="lessThan">
      <formula>$C$4</formula>
    </cfRule>
  </conditionalFormatting>
  <conditionalFormatting sqref="BK17">
    <cfRule type="cellIs" dxfId="6720" priority="4339" operator="lessThan">
      <formula>$C$4</formula>
    </cfRule>
  </conditionalFormatting>
  <conditionalFormatting sqref="BK17">
    <cfRule type="cellIs" dxfId="6719" priority="4340" operator="lessThan">
      <formula>$C$4</formula>
    </cfRule>
  </conditionalFormatting>
  <conditionalFormatting sqref="BK18">
    <cfRule type="cellIs" dxfId="6718" priority="4341" operator="lessThan">
      <formula>$C$4</formula>
    </cfRule>
  </conditionalFormatting>
  <conditionalFormatting sqref="BK18">
    <cfRule type="cellIs" dxfId="6717" priority="4342" operator="lessThan">
      <formula>$C$4</formula>
    </cfRule>
  </conditionalFormatting>
  <conditionalFormatting sqref="BK19">
    <cfRule type="cellIs" dxfId="6716" priority="4343" operator="lessThan">
      <formula>$C$4</formula>
    </cfRule>
  </conditionalFormatting>
  <conditionalFormatting sqref="BK19">
    <cfRule type="cellIs" dxfId="6715" priority="4344" operator="lessThan">
      <formula>$C$4</formula>
    </cfRule>
  </conditionalFormatting>
  <conditionalFormatting sqref="BK20">
    <cfRule type="cellIs" dxfId="6714" priority="4345" operator="lessThan">
      <formula>$C$4</formula>
    </cfRule>
  </conditionalFormatting>
  <conditionalFormatting sqref="BK20">
    <cfRule type="cellIs" dxfId="6713" priority="4346" operator="lessThan">
      <formula>$C$4</formula>
    </cfRule>
  </conditionalFormatting>
  <conditionalFormatting sqref="BK21">
    <cfRule type="cellIs" dxfId="6712" priority="4347" operator="lessThan">
      <formula>$C$4</formula>
    </cfRule>
  </conditionalFormatting>
  <conditionalFormatting sqref="BK21">
    <cfRule type="cellIs" dxfId="6711" priority="4348" operator="lessThan">
      <formula>$C$4</formula>
    </cfRule>
  </conditionalFormatting>
  <conditionalFormatting sqref="BK22">
    <cfRule type="cellIs" dxfId="6710" priority="4349" operator="lessThan">
      <formula>$C$4</formula>
    </cfRule>
  </conditionalFormatting>
  <conditionalFormatting sqref="BK22">
    <cfRule type="cellIs" dxfId="6709" priority="4350" operator="lessThan">
      <formula>$C$4</formula>
    </cfRule>
  </conditionalFormatting>
  <conditionalFormatting sqref="BK23">
    <cfRule type="cellIs" dxfId="6708" priority="4351" operator="lessThan">
      <formula>$C$4</formula>
    </cfRule>
  </conditionalFormatting>
  <conditionalFormatting sqref="BK23">
    <cfRule type="cellIs" dxfId="6707" priority="4352" operator="lessThan">
      <formula>$C$4</formula>
    </cfRule>
  </conditionalFormatting>
  <conditionalFormatting sqref="BK24">
    <cfRule type="cellIs" dxfId="6706" priority="4353" operator="lessThan">
      <formula>$C$4</formula>
    </cfRule>
  </conditionalFormatting>
  <conditionalFormatting sqref="BK24">
    <cfRule type="cellIs" dxfId="6705" priority="4354" operator="lessThan">
      <formula>$C$4</formula>
    </cfRule>
  </conditionalFormatting>
  <conditionalFormatting sqref="BK25">
    <cfRule type="cellIs" dxfId="6704" priority="4355" operator="lessThan">
      <formula>$C$4</formula>
    </cfRule>
  </conditionalFormatting>
  <conditionalFormatting sqref="BK25">
    <cfRule type="cellIs" dxfId="6703" priority="4356" operator="lessThan">
      <formula>$C$4</formula>
    </cfRule>
  </conditionalFormatting>
  <conditionalFormatting sqref="BK26">
    <cfRule type="cellIs" dxfId="6702" priority="4357" operator="lessThan">
      <formula>$C$4</formula>
    </cfRule>
  </conditionalFormatting>
  <conditionalFormatting sqref="BK26">
    <cfRule type="cellIs" dxfId="6701" priority="4358" operator="lessThan">
      <formula>$C$4</formula>
    </cfRule>
  </conditionalFormatting>
  <conditionalFormatting sqref="BK27">
    <cfRule type="cellIs" dxfId="6700" priority="4359" operator="lessThan">
      <formula>$C$4</formula>
    </cfRule>
  </conditionalFormatting>
  <conditionalFormatting sqref="BK27">
    <cfRule type="cellIs" dxfId="6699" priority="4360" operator="lessThan">
      <formula>$C$4</formula>
    </cfRule>
  </conditionalFormatting>
  <conditionalFormatting sqref="BK28">
    <cfRule type="cellIs" dxfId="6698" priority="4361" operator="lessThan">
      <formula>$C$4</formula>
    </cfRule>
  </conditionalFormatting>
  <conditionalFormatting sqref="BK28">
    <cfRule type="cellIs" dxfId="6697" priority="4362" operator="lessThan">
      <formula>$C$4</formula>
    </cfRule>
  </conditionalFormatting>
  <conditionalFormatting sqref="BK29">
    <cfRule type="cellIs" dxfId="6696" priority="4363" operator="lessThan">
      <formula>$C$4</formula>
    </cfRule>
  </conditionalFormatting>
  <conditionalFormatting sqref="BK29">
    <cfRule type="cellIs" dxfId="6695" priority="4364" operator="lessThan">
      <formula>$C$4</formula>
    </cfRule>
  </conditionalFormatting>
  <conditionalFormatting sqref="BK30">
    <cfRule type="cellIs" dxfId="6694" priority="4365" operator="lessThan">
      <formula>$C$4</formula>
    </cfRule>
  </conditionalFormatting>
  <conditionalFormatting sqref="BK30">
    <cfRule type="cellIs" dxfId="6693" priority="4366" operator="lessThan">
      <formula>$C$4</formula>
    </cfRule>
  </conditionalFormatting>
  <conditionalFormatting sqref="BK31">
    <cfRule type="cellIs" dxfId="6692" priority="4367" operator="lessThan">
      <formula>$C$4</formula>
    </cfRule>
  </conditionalFormatting>
  <conditionalFormatting sqref="BK31">
    <cfRule type="cellIs" dxfId="6691" priority="4368" operator="lessThan">
      <formula>$C$4</formula>
    </cfRule>
  </conditionalFormatting>
  <conditionalFormatting sqref="BK32">
    <cfRule type="cellIs" dxfId="6690" priority="4369" operator="lessThan">
      <formula>$C$4</formula>
    </cfRule>
  </conditionalFormatting>
  <conditionalFormatting sqref="BK32">
    <cfRule type="cellIs" dxfId="6689" priority="4370" operator="lessThan">
      <formula>$C$4</formula>
    </cfRule>
  </conditionalFormatting>
  <conditionalFormatting sqref="BK33">
    <cfRule type="cellIs" dxfId="6688" priority="4371" operator="lessThan">
      <formula>$C$4</formula>
    </cfRule>
  </conditionalFormatting>
  <conditionalFormatting sqref="BK33">
    <cfRule type="cellIs" dxfId="6687" priority="4372" operator="lessThan">
      <formula>$C$4</formula>
    </cfRule>
  </conditionalFormatting>
  <conditionalFormatting sqref="BK34">
    <cfRule type="cellIs" dxfId="6686" priority="4373" operator="lessThan">
      <formula>$C$4</formula>
    </cfRule>
  </conditionalFormatting>
  <conditionalFormatting sqref="BK34">
    <cfRule type="cellIs" dxfId="6685" priority="4374" operator="lessThan">
      <formula>$C$4</formula>
    </cfRule>
  </conditionalFormatting>
  <conditionalFormatting sqref="BK35">
    <cfRule type="cellIs" dxfId="6684" priority="4375" operator="lessThan">
      <formula>$C$4</formula>
    </cfRule>
  </conditionalFormatting>
  <conditionalFormatting sqref="BK35">
    <cfRule type="cellIs" dxfId="6683" priority="4376" operator="lessThan">
      <formula>$C$4</formula>
    </cfRule>
  </conditionalFormatting>
  <conditionalFormatting sqref="BK36">
    <cfRule type="cellIs" dxfId="6682" priority="4377" operator="lessThan">
      <formula>$C$4</formula>
    </cfRule>
  </conditionalFormatting>
  <conditionalFormatting sqref="BK36">
    <cfRule type="cellIs" dxfId="6681" priority="4378" operator="lessThan">
      <formula>$C$4</formula>
    </cfRule>
  </conditionalFormatting>
  <conditionalFormatting sqref="BK37">
    <cfRule type="cellIs" dxfId="6680" priority="4379" operator="lessThan">
      <formula>$C$4</formula>
    </cfRule>
  </conditionalFormatting>
  <conditionalFormatting sqref="BK37">
    <cfRule type="cellIs" dxfId="6679" priority="4380" operator="lessThan">
      <formula>$C$4</formula>
    </cfRule>
  </conditionalFormatting>
  <conditionalFormatting sqref="BK38">
    <cfRule type="cellIs" dxfId="6678" priority="4381" operator="lessThan">
      <formula>$C$4</formula>
    </cfRule>
  </conditionalFormatting>
  <conditionalFormatting sqref="BK38">
    <cfRule type="cellIs" dxfId="6677" priority="4382" operator="lessThan">
      <formula>$C$4</formula>
    </cfRule>
  </conditionalFormatting>
  <conditionalFormatting sqref="BK39">
    <cfRule type="cellIs" dxfId="6676" priority="4383" operator="lessThan">
      <formula>$C$4</formula>
    </cfRule>
  </conditionalFormatting>
  <conditionalFormatting sqref="BK39">
    <cfRule type="cellIs" dxfId="6675" priority="4384" operator="lessThan">
      <formula>$C$4</formula>
    </cfRule>
  </conditionalFormatting>
  <conditionalFormatting sqref="BK40">
    <cfRule type="cellIs" dxfId="6674" priority="4385" operator="lessThan">
      <formula>$C$4</formula>
    </cfRule>
  </conditionalFormatting>
  <conditionalFormatting sqref="BK40">
    <cfRule type="cellIs" dxfId="6673" priority="4386" operator="lessThan">
      <formula>$C$4</formula>
    </cfRule>
  </conditionalFormatting>
  <conditionalFormatting sqref="BK41">
    <cfRule type="cellIs" dxfId="6672" priority="4387" operator="lessThan">
      <formula>$C$4</formula>
    </cfRule>
  </conditionalFormatting>
  <conditionalFormatting sqref="BK41">
    <cfRule type="cellIs" dxfId="6671" priority="4388" operator="lessThan">
      <formula>$C$4</formula>
    </cfRule>
  </conditionalFormatting>
  <conditionalFormatting sqref="BK42">
    <cfRule type="cellIs" dxfId="6670" priority="4389" operator="lessThan">
      <formula>$C$4</formula>
    </cfRule>
  </conditionalFormatting>
  <conditionalFormatting sqref="BK42">
    <cfRule type="cellIs" dxfId="6669" priority="4390" operator="lessThan">
      <formula>$C$4</formula>
    </cfRule>
  </conditionalFormatting>
  <conditionalFormatting sqref="BK43">
    <cfRule type="cellIs" dxfId="6668" priority="4391" operator="lessThan">
      <formula>$C$4</formula>
    </cfRule>
  </conditionalFormatting>
  <conditionalFormatting sqref="BK43">
    <cfRule type="cellIs" dxfId="6667" priority="4392" operator="lessThan">
      <formula>$C$4</formula>
    </cfRule>
  </conditionalFormatting>
  <conditionalFormatting sqref="BK44">
    <cfRule type="cellIs" dxfId="6666" priority="4393" operator="lessThan">
      <formula>$C$4</formula>
    </cfRule>
  </conditionalFormatting>
  <conditionalFormatting sqref="BK44">
    <cfRule type="cellIs" dxfId="6665" priority="4394" operator="lessThan">
      <formula>$C$4</formula>
    </cfRule>
  </conditionalFormatting>
  <conditionalFormatting sqref="BK45">
    <cfRule type="cellIs" dxfId="6664" priority="4395" operator="lessThan">
      <formula>$C$4</formula>
    </cfRule>
  </conditionalFormatting>
  <conditionalFormatting sqref="BK45">
    <cfRule type="cellIs" dxfId="6663" priority="4396" operator="lessThan">
      <formula>$C$4</formula>
    </cfRule>
  </conditionalFormatting>
  <conditionalFormatting sqref="BK46">
    <cfRule type="cellIs" dxfId="6662" priority="4397" operator="lessThan">
      <formula>$C$4</formula>
    </cfRule>
  </conditionalFormatting>
  <conditionalFormatting sqref="BK46">
    <cfRule type="cellIs" dxfId="6661" priority="4398" operator="lessThan">
      <formula>$C$4</formula>
    </cfRule>
  </conditionalFormatting>
  <conditionalFormatting sqref="BK47">
    <cfRule type="cellIs" dxfId="6660" priority="4399" operator="lessThan">
      <formula>$C$4</formula>
    </cfRule>
  </conditionalFormatting>
  <conditionalFormatting sqref="BK47">
    <cfRule type="cellIs" dxfId="6659" priority="4400" operator="lessThan">
      <formula>$C$4</formula>
    </cfRule>
  </conditionalFormatting>
  <conditionalFormatting sqref="BK48">
    <cfRule type="cellIs" dxfId="6658" priority="4401" operator="lessThan">
      <formula>$C$4</formula>
    </cfRule>
  </conditionalFormatting>
  <conditionalFormatting sqref="BK48">
    <cfRule type="cellIs" dxfId="6657" priority="4402" operator="lessThan">
      <formula>$C$4</formula>
    </cfRule>
  </conditionalFormatting>
  <conditionalFormatting sqref="BK49">
    <cfRule type="cellIs" dxfId="6656" priority="4403" operator="lessThan">
      <formula>$C$4</formula>
    </cfRule>
  </conditionalFormatting>
  <conditionalFormatting sqref="BK49">
    <cfRule type="cellIs" dxfId="6655" priority="4404" operator="lessThan">
      <formula>$C$4</formula>
    </cfRule>
  </conditionalFormatting>
  <conditionalFormatting sqref="BK50">
    <cfRule type="cellIs" dxfId="6654" priority="4405" operator="lessThan">
      <formula>$C$4</formula>
    </cfRule>
  </conditionalFormatting>
  <conditionalFormatting sqref="BK50">
    <cfRule type="cellIs" dxfId="6653" priority="4406" operator="lessThan">
      <formula>$C$4</formula>
    </cfRule>
  </conditionalFormatting>
  <conditionalFormatting sqref="BK51">
    <cfRule type="cellIs" dxfId="6652" priority="4407" operator="lessThan">
      <formula>$C$4</formula>
    </cfRule>
  </conditionalFormatting>
  <conditionalFormatting sqref="BK51">
    <cfRule type="cellIs" dxfId="6651" priority="4408" operator="lessThan">
      <formula>$C$4</formula>
    </cfRule>
  </conditionalFormatting>
  <conditionalFormatting sqref="BK52">
    <cfRule type="cellIs" dxfId="6650" priority="4409" operator="lessThan">
      <formula>$C$4</formula>
    </cfRule>
  </conditionalFormatting>
  <conditionalFormatting sqref="BK52">
    <cfRule type="cellIs" dxfId="6649" priority="4410" operator="lessThan">
      <formula>$C$4</formula>
    </cfRule>
  </conditionalFormatting>
  <conditionalFormatting sqref="BK53">
    <cfRule type="cellIs" dxfId="6648" priority="4411" operator="lessThan">
      <formula>$C$4</formula>
    </cfRule>
  </conditionalFormatting>
  <conditionalFormatting sqref="BK53">
    <cfRule type="cellIs" dxfId="6647" priority="4412" operator="lessThan">
      <formula>$C$4</formula>
    </cfRule>
  </conditionalFormatting>
  <conditionalFormatting sqref="BK54">
    <cfRule type="cellIs" dxfId="6646" priority="4413" operator="lessThan">
      <formula>$C$4</formula>
    </cfRule>
  </conditionalFormatting>
  <conditionalFormatting sqref="BK54">
    <cfRule type="cellIs" dxfId="6645" priority="4414" operator="lessThan">
      <formula>$C$4</formula>
    </cfRule>
  </conditionalFormatting>
  <conditionalFormatting sqref="BK55">
    <cfRule type="cellIs" dxfId="6644" priority="4415" operator="lessThan">
      <formula>$C$4</formula>
    </cfRule>
  </conditionalFormatting>
  <conditionalFormatting sqref="BK55">
    <cfRule type="cellIs" dxfId="6643" priority="4416" operator="lessThan">
      <formula>$C$4</formula>
    </cfRule>
  </conditionalFormatting>
  <conditionalFormatting sqref="BK56">
    <cfRule type="cellIs" dxfId="6642" priority="4417" operator="lessThan">
      <formula>$C$4</formula>
    </cfRule>
  </conditionalFormatting>
  <conditionalFormatting sqref="BK56">
    <cfRule type="cellIs" dxfId="6641" priority="4418" operator="lessThan">
      <formula>$C$4</formula>
    </cfRule>
  </conditionalFormatting>
  <conditionalFormatting sqref="BK57">
    <cfRule type="cellIs" dxfId="6640" priority="4419" operator="lessThan">
      <formula>$C$4</formula>
    </cfRule>
  </conditionalFormatting>
  <conditionalFormatting sqref="BK57">
    <cfRule type="cellIs" dxfId="6639" priority="4420" operator="lessThan">
      <formula>$C$4</formula>
    </cfRule>
  </conditionalFormatting>
  <conditionalFormatting sqref="BK58">
    <cfRule type="cellIs" dxfId="6638" priority="4421" operator="lessThan">
      <formula>$C$4</formula>
    </cfRule>
  </conditionalFormatting>
  <conditionalFormatting sqref="BK58">
    <cfRule type="cellIs" dxfId="6637" priority="4422" operator="lessThan">
      <formula>$C$4</formula>
    </cfRule>
  </conditionalFormatting>
  <conditionalFormatting sqref="BK59">
    <cfRule type="cellIs" dxfId="6636" priority="4423" operator="lessThan">
      <formula>$C$4</formula>
    </cfRule>
  </conditionalFormatting>
  <conditionalFormatting sqref="BK59">
    <cfRule type="cellIs" dxfId="6635" priority="4424" operator="lessThan">
      <formula>$C$4</formula>
    </cfRule>
  </conditionalFormatting>
  <conditionalFormatting sqref="BK60">
    <cfRule type="cellIs" dxfId="6634" priority="4425" operator="lessThan">
      <formula>$C$4</formula>
    </cfRule>
  </conditionalFormatting>
  <conditionalFormatting sqref="BK60">
    <cfRule type="cellIs" dxfId="6633" priority="4426" operator="lessThan">
      <formula>$C$4</formula>
    </cfRule>
  </conditionalFormatting>
  <conditionalFormatting sqref="BL11">
    <cfRule type="cellIs" dxfId="6632" priority="4427" operator="lessThan">
      <formula>$C$4</formula>
    </cfRule>
  </conditionalFormatting>
  <conditionalFormatting sqref="BL11">
    <cfRule type="cellIs" dxfId="6631" priority="4428" operator="lessThan">
      <formula>$C$4</formula>
    </cfRule>
  </conditionalFormatting>
  <conditionalFormatting sqref="BL12">
    <cfRule type="cellIs" dxfId="6630" priority="4429" operator="lessThan">
      <formula>$C$4</formula>
    </cfRule>
  </conditionalFormatting>
  <conditionalFormatting sqref="BL12">
    <cfRule type="cellIs" dxfId="6629" priority="4430" operator="lessThan">
      <formula>$C$4</formula>
    </cfRule>
  </conditionalFormatting>
  <conditionalFormatting sqref="BL13">
    <cfRule type="cellIs" dxfId="6628" priority="4431" operator="lessThan">
      <formula>$C$4</formula>
    </cfRule>
  </conditionalFormatting>
  <conditionalFormatting sqref="BL13">
    <cfRule type="cellIs" dxfId="6627" priority="4432" operator="lessThan">
      <formula>$C$4</formula>
    </cfRule>
  </conditionalFormatting>
  <conditionalFormatting sqref="BL14">
    <cfRule type="cellIs" dxfId="6626" priority="4433" operator="lessThan">
      <formula>$C$4</formula>
    </cfRule>
  </conditionalFormatting>
  <conditionalFormatting sqref="BL14">
    <cfRule type="cellIs" dxfId="6625" priority="4434" operator="lessThan">
      <formula>$C$4</formula>
    </cfRule>
  </conditionalFormatting>
  <conditionalFormatting sqref="BL15">
    <cfRule type="cellIs" dxfId="6624" priority="4435" operator="lessThan">
      <formula>$C$4</formula>
    </cfRule>
  </conditionalFormatting>
  <conditionalFormatting sqref="BL15">
    <cfRule type="cellIs" dxfId="6623" priority="4436" operator="lessThan">
      <formula>$C$4</formula>
    </cfRule>
  </conditionalFormatting>
  <conditionalFormatting sqref="BL16">
    <cfRule type="cellIs" dxfId="6622" priority="4437" operator="lessThan">
      <formula>$C$4</formula>
    </cfRule>
  </conditionalFormatting>
  <conditionalFormatting sqref="BL16">
    <cfRule type="cellIs" dxfId="6621" priority="4438" operator="lessThan">
      <formula>$C$4</formula>
    </cfRule>
  </conditionalFormatting>
  <conditionalFormatting sqref="BL17">
    <cfRule type="cellIs" dxfId="6620" priority="4439" operator="lessThan">
      <formula>$C$4</formula>
    </cfRule>
  </conditionalFormatting>
  <conditionalFormatting sqref="BL17">
    <cfRule type="cellIs" dxfId="6619" priority="4440" operator="lessThan">
      <formula>$C$4</formula>
    </cfRule>
  </conditionalFormatting>
  <conditionalFormatting sqref="BL18">
    <cfRule type="cellIs" dxfId="6618" priority="4441" operator="lessThan">
      <formula>$C$4</formula>
    </cfRule>
  </conditionalFormatting>
  <conditionalFormatting sqref="BL18">
    <cfRule type="cellIs" dxfId="6617" priority="4442" operator="lessThan">
      <formula>$C$4</formula>
    </cfRule>
  </conditionalFormatting>
  <conditionalFormatting sqref="BL19">
    <cfRule type="cellIs" dxfId="6616" priority="4443" operator="lessThan">
      <formula>$C$4</formula>
    </cfRule>
  </conditionalFormatting>
  <conditionalFormatting sqref="BL19">
    <cfRule type="cellIs" dxfId="6615" priority="4444" operator="lessThan">
      <formula>$C$4</formula>
    </cfRule>
  </conditionalFormatting>
  <conditionalFormatting sqref="BL20">
    <cfRule type="cellIs" dxfId="6614" priority="4445" operator="lessThan">
      <formula>$C$4</formula>
    </cfRule>
  </conditionalFormatting>
  <conditionalFormatting sqref="BL20">
    <cfRule type="cellIs" dxfId="6613" priority="4446" operator="lessThan">
      <formula>$C$4</formula>
    </cfRule>
  </conditionalFormatting>
  <conditionalFormatting sqref="BL21">
    <cfRule type="cellIs" dxfId="6612" priority="4447" operator="lessThan">
      <formula>$C$4</formula>
    </cfRule>
  </conditionalFormatting>
  <conditionalFormatting sqref="BL21">
    <cfRule type="cellIs" dxfId="6611" priority="4448" operator="lessThan">
      <formula>$C$4</formula>
    </cfRule>
  </conditionalFormatting>
  <conditionalFormatting sqref="BL22">
    <cfRule type="cellIs" dxfId="6610" priority="4449" operator="lessThan">
      <formula>$C$4</formula>
    </cfRule>
  </conditionalFormatting>
  <conditionalFormatting sqref="BL22">
    <cfRule type="cellIs" dxfId="6609" priority="4450" operator="lessThan">
      <formula>$C$4</formula>
    </cfRule>
  </conditionalFormatting>
  <conditionalFormatting sqref="BL23">
    <cfRule type="cellIs" dxfId="6608" priority="4451" operator="lessThan">
      <formula>$C$4</formula>
    </cfRule>
  </conditionalFormatting>
  <conditionalFormatting sqref="BL23">
    <cfRule type="cellIs" dxfId="6607" priority="4452" operator="lessThan">
      <formula>$C$4</formula>
    </cfRule>
  </conditionalFormatting>
  <conditionalFormatting sqref="BL24">
    <cfRule type="cellIs" dxfId="6606" priority="4453" operator="lessThan">
      <formula>$C$4</formula>
    </cfRule>
  </conditionalFormatting>
  <conditionalFormatting sqref="BL24">
    <cfRule type="cellIs" dxfId="6605" priority="4454" operator="lessThan">
      <formula>$C$4</formula>
    </cfRule>
  </conditionalFormatting>
  <conditionalFormatting sqref="BL25">
    <cfRule type="cellIs" dxfId="6604" priority="4455" operator="lessThan">
      <formula>$C$4</formula>
    </cfRule>
  </conditionalFormatting>
  <conditionalFormatting sqref="BL25">
    <cfRule type="cellIs" dxfId="6603" priority="4456" operator="lessThan">
      <formula>$C$4</formula>
    </cfRule>
  </conditionalFormatting>
  <conditionalFormatting sqref="BL26">
    <cfRule type="cellIs" dxfId="6602" priority="4457" operator="lessThan">
      <formula>$C$4</formula>
    </cfRule>
  </conditionalFormatting>
  <conditionalFormatting sqref="BL26">
    <cfRule type="cellIs" dxfId="6601" priority="4458" operator="lessThan">
      <formula>$C$4</formula>
    </cfRule>
  </conditionalFormatting>
  <conditionalFormatting sqref="BL27">
    <cfRule type="cellIs" dxfId="6600" priority="4459" operator="lessThan">
      <formula>$C$4</formula>
    </cfRule>
  </conditionalFormatting>
  <conditionalFormatting sqref="BL27">
    <cfRule type="cellIs" dxfId="6599" priority="4460" operator="lessThan">
      <formula>$C$4</formula>
    </cfRule>
  </conditionalFormatting>
  <conditionalFormatting sqref="BL28">
    <cfRule type="cellIs" dxfId="6598" priority="4461" operator="lessThan">
      <formula>$C$4</formula>
    </cfRule>
  </conditionalFormatting>
  <conditionalFormatting sqref="BL28">
    <cfRule type="cellIs" dxfId="6597" priority="4462" operator="lessThan">
      <formula>$C$4</formula>
    </cfRule>
  </conditionalFormatting>
  <conditionalFormatting sqref="BL29">
    <cfRule type="cellIs" dxfId="6596" priority="4463" operator="lessThan">
      <formula>$C$4</formula>
    </cfRule>
  </conditionalFormatting>
  <conditionalFormatting sqref="BL29">
    <cfRule type="cellIs" dxfId="6595" priority="4464" operator="lessThan">
      <formula>$C$4</formula>
    </cfRule>
  </conditionalFormatting>
  <conditionalFormatting sqref="BL30">
    <cfRule type="cellIs" dxfId="6594" priority="4465" operator="lessThan">
      <formula>$C$4</formula>
    </cfRule>
  </conditionalFormatting>
  <conditionalFormatting sqref="BL30">
    <cfRule type="cellIs" dxfId="6593" priority="4466" operator="lessThan">
      <formula>$C$4</formula>
    </cfRule>
  </conditionalFormatting>
  <conditionalFormatting sqref="BL31">
    <cfRule type="cellIs" dxfId="6592" priority="4467" operator="lessThan">
      <formula>$C$4</formula>
    </cfRule>
  </conditionalFormatting>
  <conditionalFormatting sqref="BL31">
    <cfRule type="cellIs" dxfId="6591" priority="4468" operator="lessThan">
      <formula>$C$4</formula>
    </cfRule>
  </conditionalFormatting>
  <conditionalFormatting sqref="BL32">
    <cfRule type="cellIs" dxfId="6590" priority="4469" operator="lessThan">
      <formula>$C$4</formula>
    </cfRule>
  </conditionalFormatting>
  <conditionalFormatting sqref="BL32">
    <cfRule type="cellIs" dxfId="6589" priority="4470" operator="lessThan">
      <formula>$C$4</formula>
    </cfRule>
  </conditionalFormatting>
  <conditionalFormatting sqref="BL33">
    <cfRule type="cellIs" dxfId="6588" priority="4471" operator="lessThan">
      <formula>$C$4</formula>
    </cfRule>
  </conditionalFormatting>
  <conditionalFormatting sqref="BL33">
    <cfRule type="cellIs" dxfId="6587" priority="4472" operator="lessThan">
      <formula>$C$4</formula>
    </cfRule>
  </conditionalFormatting>
  <conditionalFormatting sqref="BL34">
    <cfRule type="cellIs" dxfId="6586" priority="4473" operator="lessThan">
      <formula>$C$4</formula>
    </cfRule>
  </conditionalFormatting>
  <conditionalFormatting sqref="BL34">
    <cfRule type="cellIs" dxfId="6585" priority="4474" operator="lessThan">
      <formula>$C$4</formula>
    </cfRule>
  </conditionalFormatting>
  <conditionalFormatting sqref="BL35">
    <cfRule type="cellIs" dxfId="6584" priority="4475" operator="lessThan">
      <formula>$C$4</formula>
    </cfRule>
  </conditionalFormatting>
  <conditionalFormatting sqref="BL35">
    <cfRule type="cellIs" dxfId="6583" priority="4476" operator="lessThan">
      <formula>$C$4</formula>
    </cfRule>
  </conditionalFormatting>
  <conditionalFormatting sqref="BL36">
    <cfRule type="cellIs" dxfId="6582" priority="4477" operator="lessThan">
      <formula>$C$4</formula>
    </cfRule>
  </conditionalFormatting>
  <conditionalFormatting sqref="BL36">
    <cfRule type="cellIs" dxfId="6581" priority="4478" operator="lessThan">
      <formula>$C$4</formula>
    </cfRule>
  </conditionalFormatting>
  <conditionalFormatting sqref="BL37">
    <cfRule type="cellIs" dxfId="6580" priority="4479" operator="lessThan">
      <formula>$C$4</formula>
    </cfRule>
  </conditionalFormatting>
  <conditionalFormatting sqref="BL37">
    <cfRule type="cellIs" dxfId="6579" priority="4480" operator="lessThan">
      <formula>$C$4</formula>
    </cfRule>
  </conditionalFormatting>
  <conditionalFormatting sqref="BL38">
    <cfRule type="cellIs" dxfId="6578" priority="4481" operator="lessThan">
      <formula>$C$4</formula>
    </cfRule>
  </conditionalFormatting>
  <conditionalFormatting sqref="BL38">
    <cfRule type="cellIs" dxfId="6577" priority="4482" operator="lessThan">
      <formula>$C$4</formula>
    </cfRule>
  </conditionalFormatting>
  <conditionalFormatting sqref="BL39">
    <cfRule type="cellIs" dxfId="6576" priority="4483" operator="lessThan">
      <formula>$C$4</formula>
    </cfRule>
  </conditionalFormatting>
  <conditionalFormatting sqref="BL39">
    <cfRule type="cellIs" dxfId="6575" priority="4484" operator="lessThan">
      <formula>$C$4</formula>
    </cfRule>
  </conditionalFormatting>
  <conditionalFormatting sqref="BL40">
    <cfRule type="cellIs" dxfId="6574" priority="4485" operator="lessThan">
      <formula>$C$4</formula>
    </cfRule>
  </conditionalFormatting>
  <conditionalFormatting sqref="BL40">
    <cfRule type="cellIs" dxfId="6573" priority="4486" operator="lessThan">
      <formula>$C$4</formula>
    </cfRule>
  </conditionalFormatting>
  <conditionalFormatting sqref="BL41">
    <cfRule type="cellIs" dxfId="6572" priority="4487" operator="lessThan">
      <formula>$C$4</formula>
    </cfRule>
  </conditionalFormatting>
  <conditionalFormatting sqref="BL41">
    <cfRule type="cellIs" dxfId="6571" priority="4488" operator="lessThan">
      <formula>$C$4</formula>
    </cfRule>
  </conditionalFormatting>
  <conditionalFormatting sqref="BL42">
    <cfRule type="cellIs" dxfId="6570" priority="4489" operator="lessThan">
      <formula>$C$4</formula>
    </cfRule>
  </conditionalFormatting>
  <conditionalFormatting sqref="BL42">
    <cfRule type="cellIs" dxfId="6569" priority="4490" operator="lessThan">
      <formula>$C$4</formula>
    </cfRule>
  </conditionalFormatting>
  <conditionalFormatting sqref="BL43">
    <cfRule type="cellIs" dxfId="6568" priority="4491" operator="lessThan">
      <formula>$C$4</formula>
    </cfRule>
  </conditionalFormatting>
  <conditionalFormatting sqref="BL43">
    <cfRule type="cellIs" dxfId="6567" priority="4492" operator="lessThan">
      <formula>$C$4</formula>
    </cfRule>
  </conditionalFormatting>
  <conditionalFormatting sqref="BL44">
    <cfRule type="cellIs" dxfId="6566" priority="4493" operator="lessThan">
      <formula>$C$4</formula>
    </cfRule>
  </conditionalFormatting>
  <conditionalFormatting sqref="BL44">
    <cfRule type="cellIs" dxfId="6565" priority="4494" operator="lessThan">
      <formula>$C$4</formula>
    </cfRule>
  </conditionalFormatting>
  <conditionalFormatting sqref="BL45">
    <cfRule type="cellIs" dxfId="6564" priority="4495" operator="lessThan">
      <formula>$C$4</formula>
    </cfRule>
  </conditionalFormatting>
  <conditionalFormatting sqref="BL45">
    <cfRule type="cellIs" dxfId="6563" priority="4496" operator="lessThan">
      <formula>$C$4</formula>
    </cfRule>
  </conditionalFormatting>
  <conditionalFormatting sqref="BL46">
    <cfRule type="cellIs" dxfId="6562" priority="4497" operator="lessThan">
      <formula>$C$4</formula>
    </cfRule>
  </conditionalFormatting>
  <conditionalFormatting sqref="BL46">
    <cfRule type="cellIs" dxfId="6561" priority="4498" operator="lessThan">
      <formula>$C$4</formula>
    </cfRule>
  </conditionalFormatting>
  <conditionalFormatting sqref="BL47">
    <cfRule type="cellIs" dxfId="6560" priority="4499" operator="lessThan">
      <formula>$C$4</formula>
    </cfRule>
  </conditionalFormatting>
  <conditionalFormatting sqref="BL47">
    <cfRule type="cellIs" dxfId="6559" priority="4500" operator="lessThan">
      <formula>$C$4</formula>
    </cfRule>
  </conditionalFormatting>
  <conditionalFormatting sqref="BL48">
    <cfRule type="cellIs" dxfId="6558" priority="4501" operator="lessThan">
      <formula>$C$4</formula>
    </cfRule>
  </conditionalFormatting>
  <conditionalFormatting sqref="BL48">
    <cfRule type="cellIs" dxfId="6557" priority="4502" operator="lessThan">
      <formula>$C$4</formula>
    </cfRule>
  </conditionalFormatting>
  <conditionalFormatting sqref="BL49">
    <cfRule type="cellIs" dxfId="6556" priority="4503" operator="lessThan">
      <formula>$C$4</formula>
    </cfRule>
  </conditionalFormatting>
  <conditionalFormatting sqref="BL49">
    <cfRule type="cellIs" dxfId="6555" priority="4504" operator="lessThan">
      <formula>$C$4</formula>
    </cfRule>
  </conditionalFormatting>
  <conditionalFormatting sqref="BL50">
    <cfRule type="cellIs" dxfId="6554" priority="4505" operator="lessThan">
      <formula>$C$4</formula>
    </cfRule>
  </conditionalFormatting>
  <conditionalFormatting sqref="BL50">
    <cfRule type="cellIs" dxfId="6553" priority="4506" operator="lessThan">
      <formula>$C$4</formula>
    </cfRule>
  </conditionalFormatting>
  <conditionalFormatting sqref="BL51">
    <cfRule type="cellIs" dxfId="6552" priority="4507" operator="lessThan">
      <formula>$C$4</formula>
    </cfRule>
  </conditionalFormatting>
  <conditionalFormatting sqref="BL51">
    <cfRule type="cellIs" dxfId="6551" priority="4508" operator="lessThan">
      <formula>$C$4</formula>
    </cfRule>
  </conditionalFormatting>
  <conditionalFormatting sqref="BL52">
    <cfRule type="cellIs" dxfId="6550" priority="4509" operator="lessThan">
      <formula>$C$4</formula>
    </cfRule>
  </conditionalFormatting>
  <conditionalFormatting sqref="BL52">
    <cfRule type="cellIs" dxfId="6549" priority="4510" operator="lessThan">
      <formula>$C$4</formula>
    </cfRule>
  </conditionalFormatting>
  <conditionalFormatting sqref="BL53">
    <cfRule type="cellIs" dxfId="6548" priority="4511" operator="lessThan">
      <formula>$C$4</formula>
    </cfRule>
  </conditionalFormatting>
  <conditionalFormatting sqref="BL53">
    <cfRule type="cellIs" dxfId="6547" priority="4512" operator="lessThan">
      <formula>$C$4</formula>
    </cfRule>
  </conditionalFormatting>
  <conditionalFormatting sqref="BL54">
    <cfRule type="cellIs" dxfId="6546" priority="4513" operator="lessThan">
      <formula>$C$4</formula>
    </cfRule>
  </conditionalFormatting>
  <conditionalFormatting sqref="BL54">
    <cfRule type="cellIs" dxfId="6545" priority="4514" operator="lessThan">
      <formula>$C$4</formula>
    </cfRule>
  </conditionalFormatting>
  <conditionalFormatting sqref="BL55">
    <cfRule type="cellIs" dxfId="6544" priority="4515" operator="lessThan">
      <formula>$C$4</formula>
    </cfRule>
  </conditionalFormatting>
  <conditionalFormatting sqref="BL55">
    <cfRule type="cellIs" dxfId="6543" priority="4516" operator="lessThan">
      <formula>$C$4</formula>
    </cfRule>
  </conditionalFormatting>
  <conditionalFormatting sqref="BL56">
    <cfRule type="cellIs" dxfId="6542" priority="4517" operator="lessThan">
      <formula>$C$4</formula>
    </cfRule>
  </conditionalFormatting>
  <conditionalFormatting sqref="BL56">
    <cfRule type="cellIs" dxfId="6541" priority="4518" operator="lessThan">
      <formula>$C$4</formula>
    </cfRule>
  </conditionalFormatting>
  <conditionalFormatting sqref="BL57">
    <cfRule type="cellIs" dxfId="6540" priority="4519" operator="lessThan">
      <formula>$C$4</formula>
    </cfRule>
  </conditionalFormatting>
  <conditionalFormatting sqref="BL57">
    <cfRule type="cellIs" dxfId="6539" priority="4520" operator="lessThan">
      <formula>$C$4</formula>
    </cfRule>
  </conditionalFormatting>
  <conditionalFormatting sqref="BL58">
    <cfRule type="cellIs" dxfId="6538" priority="4521" operator="lessThan">
      <formula>$C$4</formula>
    </cfRule>
  </conditionalFormatting>
  <conditionalFormatting sqref="BL58">
    <cfRule type="cellIs" dxfId="6537" priority="4522" operator="lessThan">
      <formula>$C$4</formula>
    </cfRule>
  </conditionalFormatting>
  <conditionalFormatting sqref="BL59">
    <cfRule type="cellIs" dxfId="6536" priority="4523" operator="lessThan">
      <formula>$C$4</formula>
    </cfRule>
  </conditionalFormatting>
  <conditionalFormatting sqref="BL59">
    <cfRule type="cellIs" dxfId="6535" priority="4524" operator="lessThan">
      <formula>$C$4</formula>
    </cfRule>
  </conditionalFormatting>
  <conditionalFormatting sqref="BL60">
    <cfRule type="cellIs" dxfId="6534" priority="4525" operator="lessThan">
      <formula>$C$4</formula>
    </cfRule>
  </conditionalFormatting>
  <conditionalFormatting sqref="BL60">
    <cfRule type="cellIs" dxfId="6533" priority="4526" operator="lessThan">
      <formula>$C$4</formula>
    </cfRule>
  </conditionalFormatting>
  <conditionalFormatting sqref="BM11:BM12">
    <cfRule type="cellIs" dxfId="6532" priority="4529" operator="lessThan">
      <formula>$C$4</formula>
    </cfRule>
  </conditionalFormatting>
  <conditionalFormatting sqref="BM11:BM12">
    <cfRule type="cellIs" dxfId="6531" priority="4530" operator="lessThan">
      <formula>$C$4</formula>
    </cfRule>
  </conditionalFormatting>
  <conditionalFormatting sqref="BM13">
    <cfRule type="cellIs" dxfId="6530" priority="4531" operator="lessThan">
      <formula>$C$4</formula>
    </cfRule>
  </conditionalFormatting>
  <conditionalFormatting sqref="BM13">
    <cfRule type="cellIs" dxfId="6529" priority="4532" operator="lessThan">
      <formula>$C$4</formula>
    </cfRule>
  </conditionalFormatting>
  <conditionalFormatting sqref="BM14">
    <cfRule type="cellIs" dxfId="6528" priority="4533" operator="lessThan">
      <formula>$C$4</formula>
    </cfRule>
  </conditionalFormatting>
  <conditionalFormatting sqref="BM14">
    <cfRule type="cellIs" dxfId="6527" priority="4534" operator="lessThan">
      <formula>$C$4</formula>
    </cfRule>
  </conditionalFormatting>
  <conditionalFormatting sqref="BM15">
    <cfRule type="cellIs" dxfId="6526" priority="4535" operator="lessThan">
      <formula>$C$4</formula>
    </cfRule>
  </conditionalFormatting>
  <conditionalFormatting sqref="BM15">
    <cfRule type="cellIs" dxfId="6525" priority="4536" operator="lessThan">
      <formula>$C$4</formula>
    </cfRule>
  </conditionalFormatting>
  <conditionalFormatting sqref="BM16">
    <cfRule type="cellIs" dxfId="6524" priority="4537" operator="lessThan">
      <formula>$C$4</formula>
    </cfRule>
  </conditionalFormatting>
  <conditionalFormatting sqref="BM16">
    <cfRule type="cellIs" dxfId="6523" priority="4538" operator="lessThan">
      <formula>$C$4</formula>
    </cfRule>
  </conditionalFormatting>
  <conditionalFormatting sqref="BM17">
    <cfRule type="cellIs" dxfId="6522" priority="4539" operator="lessThan">
      <formula>$C$4</formula>
    </cfRule>
  </conditionalFormatting>
  <conditionalFormatting sqref="BM17">
    <cfRule type="cellIs" dxfId="6521" priority="4540" operator="lessThan">
      <formula>$C$4</formula>
    </cfRule>
  </conditionalFormatting>
  <conditionalFormatting sqref="BM18">
    <cfRule type="cellIs" dxfId="6520" priority="4541" operator="lessThan">
      <formula>$C$4</formula>
    </cfRule>
  </conditionalFormatting>
  <conditionalFormatting sqref="BM18">
    <cfRule type="cellIs" dxfId="6519" priority="4542" operator="lessThan">
      <formula>$C$4</formula>
    </cfRule>
  </conditionalFormatting>
  <conditionalFormatting sqref="BM19">
    <cfRule type="cellIs" dxfId="6518" priority="4543" operator="lessThan">
      <formula>$C$4</formula>
    </cfRule>
  </conditionalFormatting>
  <conditionalFormatting sqref="BM19">
    <cfRule type="cellIs" dxfId="6517" priority="4544" operator="lessThan">
      <formula>$C$4</formula>
    </cfRule>
  </conditionalFormatting>
  <conditionalFormatting sqref="BM20">
    <cfRule type="cellIs" dxfId="6516" priority="4545" operator="lessThan">
      <formula>$C$4</formula>
    </cfRule>
  </conditionalFormatting>
  <conditionalFormatting sqref="BM20">
    <cfRule type="cellIs" dxfId="6515" priority="4546" operator="lessThan">
      <formula>$C$4</formula>
    </cfRule>
  </conditionalFormatting>
  <conditionalFormatting sqref="BM21">
    <cfRule type="cellIs" dxfId="6514" priority="4547" operator="lessThan">
      <formula>$C$4</formula>
    </cfRule>
  </conditionalFormatting>
  <conditionalFormatting sqref="BM21">
    <cfRule type="cellIs" dxfId="6513" priority="4548" operator="lessThan">
      <formula>$C$4</formula>
    </cfRule>
  </conditionalFormatting>
  <conditionalFormatting sqref="BM22">
    <cfRule type="cellIs" dxfId="6512" priority="4549" operator="lessThan">
      <formula>$C$4</formula>
    </cfRule>
  </conditionalFormatting>
  <conditionalFormatting sqref="BM22">
    <cfRule type="cellIs" dxfId="6511" priority="4550" operator="lessThan">
      <formula>$C$4</formula>
    </cfRule>
  </conditionalFormatting>
  <conditionalFormatting sqref="BM23">
    <cfRule type="cellIs" dxfId="6510" priority="4551" operator="lessThan">
      <formula>$C$4</formula>
    </cfRule>
  </conditionalFormatting>
  <conditionalFormatting sqref="BM23">
    <cfRule type="cellIs" dxfId="6509" priority="4552" operator="lessThan">
      <formula>$C$4</formula>
    </cfRule>
  </conditionalFormatting>
  <conditionalFormatting sqref="BM24">
    <cfRule type="cellIs" dxfId="6508" priority="4553" operator="lessThan">
      <formula>$C$4</formula>
    </cfRule>
  </conditionalFormatting>
  <conditionalFormatting sqref="BM24">
    <cfRule type="cellIs" dxfId="6507" priority="4554" operator="lessThan">
      <formula>$C$4</formula>
    </cfRule>
  </conditionalFormatting>
  <conditionalFormatting sqref="BM25">
    <cfRule type="cellIs" dxfId="6506" priority="4555" operator="lessThan">
      <formula>$C$4</formula>
    </cfRule>
  </conditionalFormatting>
  <conditionalFormatting sqref="BM25">
    <cfRule type="cellIs" dxfId="6505" priority="4556" operator="lessThan">
      <formula>$C$4</formula>
    </cfRule>
  </conditionalFormatting>
  <conditionalFormatting sqref="BM26">
    <cfRule type="cellIs" dxfId="6504" priority="4557" operator="lessThan">
      <formula>$C$4</formula>
    </cfRule>
  </conditionalFormatting>
  <conditionalFormatting sqref="BM26">
    <cfRule type="cellIs" dxfId="6503" priority="4558" operator="lessThan">
      <formula>$C$4</formula>
    </cfRule>
  </conditionalFormatting>
  <conditionalFormatting sqref="BM27">
    <cfRule type="cellIs" dxfId="6502" priority="4559" operator="lessThan">
      <formula>$C$4</formula>
    </cfRule>
  </conditionalFormatting>
  <conditionalFormatting sqref="BM27">
    <cfRule type="cellIs" dxfId="6501" priority="4560" operator="lessThan">
      <formula>$C$4</formula>
    </cfRule>
  </conditionalFormatting>
  <conditionalFormatting sqref="BM28">
    <cfRule type="cellIs" dxfId="6500" priority="4561" operator="lessThan">
      <formula>$C$4</formula>
    </cfRule>
  </conditionalFormatting>
  <conditionalFormatting sqref="BM28">
    <cfRule type="cellIs" dxfId="6499" priority="4562" operator="lessThan">
      <formula>$C$4</formula>
    </cfRule>
  </conditionalFormatting>
  <conditionalFormatting sqref="BM29">
    <cfRule type="cellIs" dxfId="6498" priority="4563" operator="lessThan">
      <formula>$C$4</formula>
    </cfRule>
  </conditionalFormatting>
  <conditionalFormatting sqref="BM29">
    <cfRule type="cellIs" dxfId="6497" priority="4564" operator="lessThan">
      <formula>$C$4</formula>
    </cfRule>
  </conditionalFormatting>
  <conditionalFormatting sqref="BM30">
    <cfRule type="cellIs" dxfId="6496" priority="4565" operator="lessThan">
      <formula>$C$4</formula>
    </cfRule>
  </conditionalFormatting>
  <conditionalFormatting sqref="BM30">
    <cfRule type="cellIs" dxfId="6495" priority="4566" operator="lessThan">
      <formula>$C$4</formula>
    </cfRule>
  </conditionalFormatting>
  <conditionalFormatting sqref="BM31">
    <cfRule type="cellIs" dxfId="6494" priority="4567" operator="lessThan">
      <formula>$C$4</formula>
    </cfRule>
  </conditionalFormatting>
  <conditionalFormatting sqref="BM31">
    <cfRule type="cellIs" dxfId="6493" priority="4568" operator="lessThan">
      <formula>$C$4</formula>
    </cfRule>
  </conditionalFormatting>
  <conditionalFormatting sqref="BM32">
    <cfRule type="cellIs" dxfId="6492" priority="4569" operator="lessThan">
      <formula>$C$4</formula>
    </cfRule>
  </conditionalFormatting>
  <conditionalFormatting sqref="BM32">
    <cfRule type="cellIs" dxfId="6491" priority="4570" operator="lessThan">
      <formula>$C$4</formula>
    </cfRule>
  </conditionalFormatting>
  <conditionalFormatting sqref="BM33">
    <cfRule type="cellIs" dxfId="6490" priority="4571" operator="lessThan">
      <formula>$C$4</formula>
    </cfRule>
  </conditionalFormatting>
  <conditionalFormatting sqref="BM33">
    <cfRule type="cellIs" dxfId="6489" priority="4572" operator="lessThan">
      <formula>$C$4</formula>
    </cfRule>
  </conditionalFormatting>
  <conditionalFormatting sqref="BM34">
    <cfRule type="cellIs" dxfId="6488" priority="4573" operator="lessThan">
      <formula>$C$4</formula>
    </cfRule>
  </conditionalFormatting>
  <conditionalFormatting sqref="BM34">
    <cfRule type="cellIs" dxfId="6487" priority="4574" operator="lessThan">
      <formula>$C$4</formula>
    </cfRule>
  </conditionalFormatting>
  <conditionalFormatting sqref="BM35">
    <cfRule type="cellIs" dxfId="6486" priority="4575" operator="lessThan">
      <formula>$C$4</formula>
    </cfRule>
  </conditionalFormatting>
  <conditionalFormatting sqref="BM35">
    <cfRule type="cellIs" dxfId="6485" priority="4576" operator="lessThan">
      <formula>$C$4</formula>
    </cfRule>
  </conditionalFormatting>
  <conditionalFormatting sqref="BM36">
    <cfRule type="cellIs" dxfId="6484" priority="4577" operator="lessThan">
      <formula>$C$4</formula>
    </cfRule>
  </conditionalFormatting>
  <conditionalFormatting sqref="BM36">
    <cfRule type="cellIs" dxfId="6483" priority="4578" operator="lessThan">
      <formula>$C$4</formula>
    </cfRule>
  </conditionalFormatting>
  <conditionalFormatting sqref="BM37">
    <cfRule type="cellIs" dxfId="6482" priority="4579" operator="lessThan">
      <formula>$C$4</formula>
    </cfRule>
  </conditionalFormatting>
  <conditionalFormatting sqref="BM37">
    <cfRule type="cellIs" dxfId="6481" priority="4580" operator="lessThan">
      <formula>$C$4</formula>
    </cfRule>
  </conditionalFormatting>
  <conditionalFormatting sqref="BM38">
    <cfRule type="cellIs" dxfId="6480" priority="4581" operator="lessThan">
      <formula>$C$4</formula>
    </cfRule>
  </conditionalFormatting>
  <conditionalFormatting sqref="BM38">
    <cfRule type="cellIs" dxfId="6479" priority="4582" operator="lessThan">
      <formula>$C$4</formula>
    </cfRule>
  </conditionalFormatting>
  <conditionalFormatting sqref="BM39">
    <cfRule type="cellIs" dxfId="6478" priority="4583" operator="lessThan">
      <formula>$C$4</formula>
    </cfRule>
  </conditionalFormatting>
  <conditionalFormatting sqref="BM39">
    <cfRule type="cellIs" dxfId="6477" priority="4584" operator="lessThan">
      <formula>$C$4</formula>
    </cfRule>
  </conditionalFormatting>
  <conditionalFormatting sqref="BM40">
    <cfRule type="cellIs" dxfId="6476" priority="4585" operator="lessThan">
      <formula>$C$4</formula>
    </cfRule>
  </conditionalFormatting>
  <conditionalFormatting sqref="BM40">
    <cfRule type="cellIs" dxfId="6475" priority="4586" operator="lessThan">
      <formula>$C$4</formula>
    </cfRule>
  </conditionalFormatting>
  <conditionalFormatting sqref="BM41">
    <cfRule type="cellIs" dxfId="6474" priority="4587" operator="lessThan">
      <formula>$C$4</formula>
    </cfRule>
  </conditionalFormatting>
  <conditionalFormatting sqref="BM41">
    <cfRule type="cellIs" dxfId="6473" priority="4588" operator="lessThan">
      <formula>$C$4</formula>
    </cfRule>
  </conditionalFormatting>
  <conditionalFormatting sqref="BM42">
    <cfRule type="cellIs" dxfId="6472" priority="4589" operator="lessThan">
      <formula>$C$4</formula>
    </cfRule>
  </conditionalFormatting>
  <conditionalFormatting sqref="BM42">
    <cfRule type="cellIs" dxfId="6471" priority="4590" operator="lessThan">
      <formula>$C$4</formula>
    </cfRule>
  </conditionalFormatting>
  <conditionalFormatting sqref="BM43">
    <cfRule type="cellIs" dxfId="6470" priority="4591" operator="lessThan">
      <formula>$C$4</formula>
    </cfRule>
  </conditionalFormatting>
  <conditionalFormatting sqref="BM43">
    <cfRule type="cellIs" dxfId="6469" priority="4592" operator="lessThan">
      <formula>$C$4</formula>
    </cfRule>
  </conditionalFormatting>
  <conditionalFormatting sqref="BM44">
    <cfRule type="cellIs" dxfId="6468" priority="4593" operator="lessThan">
      <formula>$C$4</formula>
    </cfRule>
  </conditionalFormatting>
  <conditionalFormatting sqref="BM44">
    <cfRule type="cellIs" dxfId="6467" priority="4594" operator="lessThan">
      <formula>$C$4</formula>
    </cfRule>
  </conditionalFormatting>
  <conditionalFormatting sqref="BM45">
    <cfRule type="cellIs" dxfId="6466" priority="4595" operator="lessThan">
      <formula>$C$4</formula>
    </cfRule>
  </conditionalFormatting>
  <conditionalFormatting sqref="BM45">
    <cfRule type="cellIs" dxfId="6465" priority="4596" operator="lessThan">
      <formula>$C$4</formula>
    </cfRule>
  </conditionalFormatting>
  <conditionalFormatting sqref="BM46">
    <cfRule type="cellIs" dxfId="6464" priority="4597" operator="lessThan">
      <formula>$C$4</formula>
    </cfRule>
  </conditionalFormatting>
  <conditionalFormatting sqref="BM46">
    <cfRule type="cellIs" dxfId="6463" priority="4598" operator="lessThan">
      <formula>$C$4</formula>
    </cfRule>
  </conditionalFormatting>
  <conditionalFormatting sqref="BM47">
    <cfRule type="cellIs" dxfId="6462" priority="4599" operator="lessThan">
      <formula>$C$4</formula>
    </cfRule>
  </conditionalFormatting>
  <conditionalFormatting sqref="BM47">
    <cfRule type="cellIs" dxfId="6461" priority="4600" operator="lessThan">
      <formula>$C$4</formula>
    </cfRule>
  </conditionalFormatting>
  <conditionalFormatting sqref="BM48">
    <cfRule type="cellIs" dxfId="6460" priority="4601" operator="lessThan">
      <formula>$C$4</formula>
    </cfRule>
  </conditionalFormatting>
  <conditionalFormatting sqref="BM48">
    <cfRule type="cellIs" dxfId="6459" priority="4602" operator="lessThan">
      <formula>$C$4</formula>
    </cfRule>
  </conditionalFormatting>
  <conditionalFormatting sqref="BM49">
    <cfRule type="cellIs" dxfId="6458" priority="4603" operator="lessThan">
      <formula>$C$4</formula>
    </cfRule>
  </conditionalFormatting>
  <conditionalFormatting sqref="BM49">
    <cfRule type="cellIs" dxfId="6457" priority="4604" operator="lessThan">
      <formula>$C$4</formula>
    </cfRule>
  </conditionalFormatting>
  <conditionalFormatting sqref="BM50">
    <cfRule type="cellIs" dxfId="6456" priority="4605" operator="lessThan">
      <formula>$C$4</formula>
    </cfRule>
  </conditionalFormatting>
  <conditionalFormatting sqref="BM50">
    <cfRule type="cellIs" dxfId="6455" priority="4606" operator="lessThan">
      <formula>$C$4</formula>
    </cfRule>
  </conditionalFormatting>
  <conditionalFormatting sqref="BM51">
    <cfRule type="cellIs" dxfId="6454" priority="4607" operator="lessThan">
      <formula>$C$4</formula>
    </cfRule>
  </conditionalFormatting>
  <conditionalFormatting sqref="BM51">
    <cfRule type="cellIs" dxfId="6453" priority="4608" operator="lessThan">
      <formula>$C$4</formula>
    </cfRule>
  </conditionalFormatting>
  <conditionalFormatting sqref="BM52">
    <cfRule type="cellIs" dxfId="6452" priority="4609" operator="lessThan">
      <formula>$C$4</formula>
    </cfRule>
  </conditionalFormatting>
  <conditionalFormatting sqref="BM52">
    <cfRule type="cellIs" dxfId="6451" priority="4610" operator="lessThan">
      <formula>$C$4</formula>
    </cfRule>
  </conditionalFormatting>
  <conditionalFormatting sqref="BM53">
    <cfRule type="cellIs" dxfId="6450" priority="4611" operator="lessThan">
      <formula>$C$4</formula>
    </cfRule>
  </conditionalFormatting>
  <conditionalFormatting sqref="BM53">
    <cfRule type="cellIs" dxfId="6449" priority="4612" operator="lessThan">
      <formula>$C$4</formula>
    </cfRule>
  </conditionalFormatting>
  <conditionalFormatting sqref="BM54">
    <cfRule type="cellIs" dxfId="6448" priority="4613" operator="lessThan">
      <formula>$C$4</formula>
    </cfRule>
  </conditionalFormatting>
  <conditionalFormatting sqref="BM54">
    <cfRule type="cellIs" dxfId="6447" priority="4614" operator="lessThan">
      <formula>$C$4</formula>
    </cfRule>
  </conditionalFormatting>
  <conditionalFormatting sqref="BM55">
    <cfRule type="cellIs" dxfId="6446" priority="4615" operator="lessThan">
      <formula>$C$4</formula>
    </cfRule>
  </conditionalFormatting>
  <conditionalFormatting sqref="BM55">
    <cfRule type="cellIs" dxfId="6445" priority="4616" operator="lessThan">
      <formula>$C$4</formula>
    </cfRule>
  </conditionalFormatting>
  <conditionalFormatting sqref="BM56">
    <cfRule type="cellIs" dxfId="6444" priority="4617" operator="lessThan">
      <formula>$C$4</formula>
    </cfRule>
  </conditionalFormatting>
  <conditionalFormatting sqref="BM56">
    <cfRule type="cellIs" dxfId="6443" priority="4618" operator="lessThan">
      <formula>$C$4</formula>
    </cfRule>
  </conditionalFormatting>
  <conditionalFormatting sqref="BM57">
    <cfRule type="cellIs" dxfId="6442" priority="4619" operator="lessThan">
      <formula>$C$4</formula>
    </cfRule>
  </conditionalFormatting>
  <conditionalFormatting sqref="BM57">
    <cfRule type="cellIs" dxfId="6441" priority="4620" operator="lessThan">
      <formula>$C$4</formula>
    </cfRule>
  </conditionalFormatting>
  <conditionalFormatting sqref="BM58">
    <cfRule type="cellIs" dxfId="6440" priority="4621" operator="lessThan">
      <formula>$C$4</formula>
    </cfRule>
  </conditionalFormatting>
  <conditionalFormatting sqref="BM58">
    <cfRule type="cellIs" dxfId="6439" priority="4622" operator="lessThan">
      <formula>$C$4</formula>
    </cfRule>
  </conditionalFormatting>
  <conditionalFormatting sqref="BM59">
    <cfRule type="cellIs" dxfId="6438" priority="4623" operator="lessThan">
      <formula>$C$4</formula>
    </cfRule>
  </conditionalFormatting>
  <conditionalFormatting sqref="BM59">
    <cfRule type="cellIs" dxfId="6437" priority="4624" operator="lessThan">
      <formula>$C$4</formula>
    </cfRule>
  </conditionalFormatting>
  <conditionalFormatting sqref="BM60">
    <cfRule type="cellIs" dxfId="6436" priority="4625" operator="lessThan">
      <formula>$C$4</formula>
    </cfRule>
  </conditionalFormatting>
  <conditionalFormatting sqref="BM60">
    <cfRule type="cellIs" dxfId="6435" priority="4626" operator="lessThan">
      <formula>$C$4</formula>
    </cfRule>
  </conditionalFormatting>
  <conditionalFormatting sqref="BN11">
    <cfRule type="cellIs" dxfId="6434" priority="4627" operator="lessThan">
      <formula>$C$4</formula>
    </cfRule>
  </conditionalFormatting>
  <conditionalFormatting sqref="BN11">
    <cfRule type="cellIs" dxfId="6433" priority="4628" operator="lessThan">
      <formula>$C$4</formula>
    </cfRule>
  </conditionalFormatting>
  <conditionalFormatting sqref="BN12">
    <cfRule type="cellIs" dxfId="6432" priority="4629" operator="lessThan">
      <formula>$C$4</formula>
    </cfRule>
  </conditionalFormatting>
  <conditionalFormatting sqref="BN12">
    <cfRule type="cellIs" dxfId="6431" priority="4630" operator="lessThan">
      <formula>$C$4</formula>
    </cfRule>
  </conditionalFormatting>
  <conditionalFormatting sqref="BN13">
    <cfRule type="cellIs" dxfId="6430" priority="4631" operator="lessThan">
      <formula>$C$4</formula>
    </cfRule>
  </conditionalFormatting>
  <conditionalFormatting sqref="BN13">
    <cfRule type="cellIs" dxfId="6429" priority="4632" operator="lessThan">
      <formula>$C$4</formula>
    </cfRule>
  </conditionalFormatting>
  <conditionalFormatting sqref="BN14">
    <cfRule type="cellIs" dxfId="6428" priority="4633" operator="lessThan">
      <formula>$C$4</formula>
    </cfRule>
  </conditionalFormatting>
  <conditionalFormatting sqref="BN14">
    <cfRule type="cellIs" dxfId="6427" priority="4634" operator="lessThan">
      <formula>$C$4</formula>
    </cfRule>
  </conditionalFormatting>
  <conditionalFormatting sqref="BN15">
    <cfRule type="cellIs" dxfId="6426" priority="4635" operator="lessThan">
      <formula>$C$4</formula>
    </cfRule>
  </conditionalFormatting>
  <conditionalFormatting sqref="BN15">
    <cfRule type="cellIs" dxfId="6425" priority="4636" operator="lessThan">
      <formula>$C$4</formula>
    </cfRule>
  </conditionalFormatting>
  <conditionalFormatting sqref="BN16">
    <cfRule type="cellIs" dxfId="6424" priority="4637" operator="lessThan">
      <formula>$C$4</formula>
    </cfRule>
  </conditionalFormatting>
  <conditionalFormatting sqref="BN16">
    <cfRule type="cellIs" dxfId="6423" priority="4638" operator="lessThan">
      <formula>$C$4</formula>
    </cfRule>
  </conditionalFormatting>
  <conditionalFormatting sqref="BN17">
    <cfRule type="cellIs" dxfId="6422" priority="4639" operator="lessThan">
      <formula>$C$4</formula>
    </cfRule>
  </conditionalFormatting>
  <conditionalFormatting sqref="BN17">
    <cfRule type="cellIs" dxfId="6421" priority="4640" operator="lessThan">
      <formula>$C$4</formula>
    </cfRule>
  </conditionalFormatting>
  <conditionalFormatting sqref="BN18">
    <cfRule type="cellIs" dxfId="6420" priority="4641" operator="lessThan">
      <formula>$C$4</formula>
    </cfRule>
  </conditionalFormatting>
  <conditionalFormatting sqref="BN18">
    <cfRule type="cellIs" dxfId="6419" priority="4642" operator="lessThan">
      <formula>$C$4</formula>
    </cfRule>
  </conditionalFormatting>
  <conditionalFormatting sqref="BN19">
    <cfRule type="cellIs" dxfId="6418" priority="4643" operator="lessThan">
      <formula>$C$4</formula>
    </cfRule>
  </conditionalFormatting>
  <conditionalFormatting sqref="BN19">
    <cfRule type="cellIs" dxfId="6417" priority="4644" operator="lessThan">
      <formula>$C$4</formula>
    </cfRule>
  </conditionalFormatting>
  <conditionalFormatting sqref="BN20">
    <cfRule type="cellIs" dxfId="6416" priority="4645" operator="lessThan">
      <formula>$C$4</formula>
    </cfRule>
  </conditionalFormatting>
  <conditionalFormatting sqref="BN20">
    <cfRule type="cellIs" dxfId="6415" priority="4646" operator="lessThan">
      <formula>$C$4</formula>
    </cfRule>
  </conditionalFormatting>
  <conditionalFormatting sqref="BN21">
    <cfRule type="cellIs" dxfId="6414" priority="4647" operator="lessThan">
      <formula>$C$4</formula>
    </cfRule>
  </conditionalFormatting>
  <conditionalFormatting sqref="BN21">
    <cfRule type="cellIs" dxfId="6413" priority="4648" operator="lessThan">
      <formula>$C$4</formula>
    </cfRule>
  </conditionalFormatting>
  <conditionalFormatting sqref="BN22">
    <cfRule type="cellIs" dxfId="6412" priority="4649" operator="lessThan">
      <formula>$C$4</formula>
    </cfRule>
  </conditionalFormatting>
  <conditionalFormatting sqref="BN22">
    <cfRule type="cellIs" dxfId="6411" priority="4650" operator="lessThan">
      <formula>$C$4</formula>
    </cfRule>
  </conditionalFormatting>
  <conditionalFormatting sqref="BN23">
    <cfRule type="cellIs" dxfId="6410" priority="4651" operator="lessThan">
      <formula>$C$4</formula>
    </cfRule>
  </conditionalFormatting>
  <conditionalFormatting sqref="BN23">
    <cfRule type="cellIs" dxfId="6409" priority="4652" operator="lessThan">
      <formula>$C$4</formula>
    </cfRule>
  </conditionalFormatting>
  <conditionalFormatting sqref="BN24">
    <cfRule type="cellIs" dxfId="6408" priority="4653" operator="lessThan">
      <formula>$C$4</formula>
    </cfRule>
  </conditionalFormatting>
  <conditionalFormatting sqref="BN24">
    <cfRule type="cellIs" dxfId="6407" priority="4654" operator="lessThan">
      <formula>$C$4</formula>
    </cfRule>
  </conditionalFormatting>
  <conditionalFormatting sqref="BN25">
    <cfRule type="cellIs" dxfId="6406" priority="4655" operator="lessThan">
      <formula>$C$4</formula>
    </cfRule>
  </conditionalFormatting>
  <conditionalFormatting sqref="BN25">
    <cfRule type="cellIs" dxfId="6405" priority="4656" operator="lessThan">
      <formula>$C$4</formula>
    </cfRule>
  </conditionalFormatting>
  <conditionalFormatting sqref="BN26">
    <cfRule type="cellIs" dxfId="6404" priority="4657" operator="lessThan">
      <formula>$C$4</formula>
    </cfRule>
  </conditionalFormatting>
  <conditionalFormatting sqref="BN26">
    <cfRule type="cellIs" dxfId="6403" priority="4658" operator="lessThan">
      <formula>$C$4</formula>
    </cfRule>
  </conditionalFormatting>
  <conditionalFormatting sqref="BN27">
    <cfRule type="cellIs" dxfId="6402" priority="4659" operator="lessThan">
      <formula>$C$4</formula>
    </cfRule>
  </conditionalFormatting>
  <conditionalFormatting sqref="BN27">
    <cfRule type="cellIs" dxfId="6401" priority="4660" operator="lessThan">
      <formula>$C$4</formula>
    </cfRule>
  </conditionalFormatting>
  <conditionalFormatting sqref="BN28">
    <cfRule type="cellIs" dxfId="6400" priority="4661" operator="lessThan">
      <formula>$C$4</formula>
    </cfRule>
  </conditionalFormatting>
  <conditionalFormatting sqref="BN28">
    <cfRule type="cellIs" dxfId="6399" priority="4662" operator="lessThan">
      <formula>$C$4</formula>
    </cfRule>
  </conditionalFormatting>
  <conditionalFormatting sqref="BN29">
    <cfRule type="cellIs" dxfId="6398" priority="4663" operator="lessThan">
      <formula>$C$4</formula>
    </cfRule>
  </conditionalFormatting>
  <conditionalFormatting sqref="BN29">
    <cfRule type="cellIs" dxfId="6397" priority="4664" operator="lessThan">
      <formula>$C$4</formula>
    </cfRule>
  </conditionalFormatting>
  <conditionalFormatting sqref="BN30">
    <cfRule type="cellIs" dxfId="6396" priority="4665" operator="lessThan">
      <formula>$C$4</formula>
    </cfRule>
  </conditionalFormatting>
  <conditionalFormatting sqref="BN30">
    <cfRule type="cellIs" dxfId="6395" priority="4666" operator="lessThan">
      <formula>$C$4</formula>
    </cfRule>
  </conditionalFormatting>
  <conditionalFormatting sqref="BN31">
    <cfRule type="cellIs" dxfId="6394" priority="4667" operator="lessThan">
      <formula>$C$4</formula>
    </cfRule>
  </conditionalFormatting>
  <conditionalFormatting sqref="BN31">
    <cfRule type="cellIs" dxfId="6393" priority="4668" operator="lessThan">
      <formula>$C$4</formula>
    </cfRule>
  </conditionalFormatting>
  <conditionalFormatting sqref="BN32">
    <cfRule type="cellIs" dxfId="6392" priority="4669" operator="lessThan">
      <formula>$C$4</formula>
    </cfRule>
  </conditionalFormatting>
  <conditionalFormatting sqref="BN32">
    <cfRule type="cellIs" dxfId="6391" priority="4670" operator="lessThan">
      <formula>$C$4</formula>
    </cfRule>
  </conditionalFormatting>
  <conditionalFormatting sqref="BN33">
    <cfRule type="cellIs" dxfId="6390" priority="4671" operator="lessThan">
      <formula>$C$4</formula>
    </cfRule>
  </conditionalFormatting>
  <conditionalFormatting sqref="BN33">
    <cfRule type="cellIs" dxfId="6389" priority="4672" operator="lessThan">
      <formula>$C$4</formula>
    </cfRule>
  </conditionalFormatting>
  <conditionalFormatting sqref="BN34">
    <cfRule type="cellIs" dxfId="6388" priority="4673" operator="lessThan">
      <formula>$C$4</formula>
    </cfRule>
  </conditionalFormatting>
  <conditionalFormatting sqref="BN34">
    <cfRule type="cellIs" dxfId="6387" priority="4674" operator="lessThan">
      <formula>$C$4</formula>
    </cfRule>
  </conditionalFormatting>
  <conditionalFormatting sqref="BN35">
    <cfRule type="cellIs" dxfId="6386" priority="4675" operator="lessThan">
      <formula>$C$4</formula>
    </cfRule>
  </conditionalFormatting>
  <conditionalFormatting sqref="BN35">
    <cfRule type="cellIs" dxfId="6385" priority="4676" operator="lessThan">
      <formula>$C$4</formula>
    </cfRule>
  </conditionalFormatting>
  <conditionalFormatting sqref="BN36">
    <cfRule type="cellIs" dxfId="6384" priority="4677" operator="lessThan">
      <formula>$C$4</formula>
    </cfRule>
  </conditionalFormatting>
  <conditionalFormatting sqref="BN36">
    <cfRule type="cellIs" dxfId="6383" priority="4678" operator="lessThan">
      <formula>$C$4</formula>
    </cfRule>
  </conditionalFormatting>
  <conditionalFormatting sqref="BN37">
    <cfRule type="cellIs" dxfId="6382" priority="4679" operator="lessThan">
      <formula>$C$4</formula>
    </cfRule>
  </conditionalFormatting>
  <conditionalFormatting sqref="BN37">
    <cfRule type="cellIs" dxfId="6381" priority="4680" operator="lessThan">
      <formula>$C$4</formula>
    </cfRule>
  </conditionalFormatting>
  <conditionalFormatting sqref="BN38">
    <cfRule type="cellIs" dxfId="6380" priority="4681" operator="lessThan">
      <formula>$C$4</formula>
    </cfRule>
  </conditionalFormatting>
  <conditionalFormatting sqref="BN38">
    <cfRule type="cellIs" dxfId="6379" priority="4682" operator="lessThan">
      <formula>$C$4</formula>
    </cfRule>
  </conditionalFormatting>
  <conditionalFormatting sqref="BN39">
    <cfRule type="cellIs" dxfId="6378" priority="4683" operator="lessThan">
      <formula>$C$4</formula>
    </cfRule>
  </conditionalFormatting>
  <conditionalFormatting sqref="BN39">
    <cfRule type="cellIs" dxfId="6377" priority="4684" operator="lessThan">
      <formula>$C$4</formula>
    </cfRule>
  </conditionalFormatting>
  <conditionalFormatting sqref="BN40">
    <cfRule type="cellIs" dxfId="6376" priority="4685" operator="lessThan">
      <formula>$C$4</formula>
    </cfRule>
  </conditionalFormatting>
  <conditionalFormatting sqref="BN40">
    <cfRule type="cellIs" dxfId="6375" priority="4686" operator="lessThan">
      <formula>$C$4</formula>
    </cfRule>
  </conditionalFormatting>
  <conditionalFormatting sqref="BN41">
    <cfRule type="cellIs" dxfId="6374" priority="4687" operator="lessThan">
      <formula>$C$4</formula>
    </cfRule>
  </conditionalFormatting>
  <conditionalFormatting sqref="BN41">
    <cfRule type="cellIs" dxfId="6373" priority="4688" operator="lessThan">
      <formula>$C$4</formula>
    </cfRule>
  </conditionalFormatting>
  <conditionalFormatting sqref="BN42">
    <cfRule type="cellIs" dxfId="6372" priority="4689" operator="lessThan">
      <formula>$C$4</formula>
    </cfRule>
  </conditionalFormatting>
  <conditionalFormatting sqref="BN42">
    <cfRule type="cellIs" dxfId="6371" priority="4690" operator="lessThan">
      <formula>$C$4</formula>
    </cfRule>
  </conditionalFormatting>
  <conditionalFormatting sqref="BN43">
    <cfRule type="cellIs" dxfId="6370" priority="4691" operator="lessThan">
      <formula>$C$4</formula>
    </cfRule>
  </conditionalFormatting>
  <conditionalFormatting sqref="BN43">
    <cfRule type="cellIs" dxfId="6369" priority="4692" operator="lessThan">
      <formula>$C$4</formula>
    </cfRule>
  </conditionalFormatting>
  <conditionalFormatting sqref="BN44">
    <cfRule type="cellIs" dxfId="6368" priority="4693" operator="lessThan">
      <formula>$C$4</formula>
    </cfRule>
  </conditionalFormatting>
  <conditionalFormatting sqref="BN44">
    <cfRule type="cellIs" dxfId="6367" priority="4694" operator="lessThan">
      <formula>$C$4</formula>
    </cfRule>
  </conditionalFormatting>
  <conditionalFormatting sqref="BN45">
    <cfRule type="cellIs" dxfId="6366" priority="4695" operator="lessThan">
      <formula>$C$4</formula>
    </cfRule>
  </conditionalFormatting>
  <conditionalFormatting sqref="BN45">
    <cfRule type="cellIs" dxfId="6365" priority="4696" operator="lessThan">
      <formula>$C$4</formula>
    </cfRule>
  </conditionalFormatting>
  <conditionalFormatting sqref="BN46">
    <cfRule type="cellIs" dxfId="6364" priority="4697" operator="lessThan">
      <formula>$C$4</formula>
    </cfRule>
  </conditionalFormatting>
  <conditionalFormatting sqref="BN46">
    <cfRule type="cellIs" dxfId="6363" priority="4698" operator="lessThan">
      <formula>$C$4</formula>
    </cfRule>
  </conditionalFormatting>
  <conditionalFormatting sqref="BN47">
    <cfRule type="cellIs" dxfId="6362" priority="4699" operator="lessThan">
      <formula>$C$4</formula>
    </cfRule>
  </conditionalFormatting>
  <conditionalFormatting sqref="BN47">
    <cfRule type="cellIs" dxfId="6361" priority="4700" operator="lessThan">
      <formula>$C$4</formula>
    </cfRule>
  </conditionalFormatting>
  <conditionalFormatting sqref="BN48">
    <cfRule type="cellIs" dxfId="6360" priority="4701" operator="lessThan">
      <formula>$C$4</formula>
    </cfRule>
  </conditionalFormatting>
  <conditionalFormatting sqref="BN48">
    <cfRule type="cellIs" dxfId="6359" priority="4702" operator="lessThan">
      <formula>$C$4</formula>
    </cfRule>
  </conditionalFormatting>
  <conditionalFormatting sqref="BN49">
    <cfRule type="cellIs" dxfId="6358" priority="4703" operator="lessThan">
      <formula>$C$4</formula>
    </cfRule>
  </conditionalFormatting>
  <conditionalFormatting sqref="BN49">
    <cfRule type="cellIs" dxfId="6357" priority="4704" operator="lessThan">
      <formula>$C$4</formula>
    </cfRule>
  </conditionalFormatting>
  <conditionalFormatting sqref="BN50">
    <cfRule type="cellIs" dxfId="6356" priority="4705" operator="lessThan">
      <formula>$C$4</formula>
    </cfRule>
  </conditionalFormatting>
  <conditionalFormatting sqref="BN50">
    <cfRule type="cellIs" dxfId="6355" priority="4706" operator="lessThan">
      <formula>$C$4</formula>
    </cfRule>
  </conditionalFormatting>
  <conditionalFormatting sqref="BN51">
    <cfRule type="cellIs" dxfId="6354" priority="4707" operator="lessThan">
      <formula>$C$4</formula>
    </cfRule>
  </conditionalFormatting>
  <conditionalFormatting sqref="BN51">
    <cfRule type="cellIs" dxfId="6353" priority="4708" operator="lessThan">
      <formula>$C$4</formula>
    </cfRule>
  </conditionalFormatting>
  <conditionalFormatting sqref="BN52">
    <cfRule type="cellIs" dxfId="6352" priority="4709" operator="lessThan">
      <formula>$C$4</formula>
    </cfRule>
  </conditionalFormatting>
  <conditionalFormatting sqref="BN52">
    <cfRule type="cellIs" dxfId="6351" priority="4710" operator="lessThan">
      <formula>$C$4</formula>
    </cfRule>
  </conditionalFormatting>
  <conditionalFormatting sqref="BN53">
    <cfRule type="cellIs" dxfId="6350" priority="4711" operator="lessThan">
      <formula>$C$4</formula>
    </cfRule>
  </conditionalFormatting>
  <conditionalFormatting sqref="BN53">
    <cfRule type="cellIs" dxfId="6349" priority="4712" operator="lessThan">
      <formula>$C$4</formula>
    </cfRule>
  </conditionalFormatting>
  <conditionalFormatting sqref="BN54">
    <cfRule type="cellIs" dxfId="6348" priority="4713" operator="lessThan">
      <formula>$C$4</formula>
    </cfRule>
  </conditionalFormatting>
  <conditionalFormatting sqref="BN54">
    <cfRule type="cellIs" dxfId="6347" priority="4714" operator="lessThan">
      <formula>$C$4</formula>
    </cfRule>
  </conditionalFormatting>
  <conditionalFormatting sqref="BN55">
    <cfRule type="cellIs" dxfId="6346" priority="4715" operator="lessThan">
      <formula>$C$4</formula>
    </cfRule>
  </conditionalFormatting>
  <conditionalFormatting sqref="BN55">
    <cfRule type="cellIs" dxfId="6345" priority="4716" operator="lessThan">
      <formula>$C$4</formula>
    </cfRule>
  </conditionalFormatting>
  <conditionalFormatting sqref="BN56">
    <cfRule type="cellIs" dxfId="6344" priority="4717" operator="lessThan">
      <formula>$C$4</formula>
    </cfRule>
  </conditionalFormatting>
  <conditionalFormatting sqref="BN56">
    <cfRule type="cellIs" dxfId="6343" priority="4718" operator="lessThan">
      <formula>$C$4</formula>
    </cfRule>
  </conditionalFormatting>
  <conditionalFormatting sqref="BN57">
    <cfRule type="cellIs" dxfId="6342" priority="4719" operator="lessThan">
      <formula>$C$4</formula>
    </cfRule>
  </conditionalFormatting>
  <conditionalFormatting sqref="BN57">
    <cfRule type="cellIs" dxfId="6341" priority="4720" operator="lessThan">
      <formula>$C$4</formula>
    </cfRule>
  </conditionalFormatting>
  <conditionalFormatting sqref="BN58">
    <cfRule type="cellIs" dxfId="6340" priority="4721" operator="lessThan">
      <formula>$C$4</formula>
    </cfRule>
  </conditionalFormatting>
  <conditionalFormatting sqref="BN58">
    <cfRule type="cellIs" dxfId="6339" priority="4722" operator="lessThan">
      <formula>$C$4</formula>
    </cfRule>
  </conditionalFormatting>
  <conditionalFormatting sqref="BN59">
    <cfRule type="cellIs" dxfId="6338" priority="4723" operator="lessThan">
      <formula>$C$4</formula>
    </cfRule>
  </conditionalFormatting>
  <conditionalFormatting sqref="BN59">
    <cfRule type="cellIs" dxfId="6337" priority="4724" operator="lessThan">
      <formula>$C$4</formula>
    </cfRule>
  </conditionalFormatting>
  <conditionalFormatting sqref="BN60">
    <cfRule type="cellIs" dxfId="6336" priority="4725" operator="lessThan">
      <formula>$C$4</formula>
    </cfRule>
  </conditionalFormatting>
  <conditionalFormatting sqref="BN60">
    <cfRule type="cellIs" dxfId="6335" priority="4726" operator="lessThan">
      <formula>$C$4</formula>
    </cfRule>
  </conditionalFormatting>
  <conditionalFormatting sqref="BO11">
    <cfRule type="cellIs" dxfId="6334" priority="4727" operator="lessThan">
      <formula>$C$4</formula>
    </cfRule>
  </conditionalFormatting>
  <conditionalFormatting sqref="BO11">
    <cfRule type="cellIs" dxfId="6333" priority="4728" operator="lessThan">
      <formula>$C$4</formula>
    </cfRule>
  </conditionalFormatting>
  <conditionalFormatting sqref="BO12">
    <cfRule type="cellIs" dxfId="6332" priority="4729" operator="lessThan">
      <formula>$C$4</formula>
    </cfRule>
  </conditionalFormatting>
  <conditionalFormatting sqref="BO12">
    <cfRule type="cellIs" dxfId="6331" priority="4730" operator="lessThan">
      <formula>$C$4</formula>
    </cfRule>
  </conditionalFormatting>
  <conditionalFormatting sqref="BO13">
    <cfRule type="cellIs" dxfId="6330" priority="4731" operator="lessThan">
      <formula>$C$4</formula>
    </cfRule>
  </conditionalFormatting>
  <conditionalFormatting sqref="BO13">
    <cfRule type="cellIs" dxfId="6329" priority="4732" operator="lessThan">
      <formula>$C$4</formula>
    </cfRule>
  </conditionalFormatting>
  <conditionalFormatting sqref="BO14">
    <cfRule type="cellIs" dxfId="6328" priority="4733" operator="lessThan">
      <formula>$C$4</formula>
    </cfRule>
  </conditionalFormatting>
  <conditionalFormatting sqref="BO14">
    <cfRule type="cellIs" dxfId="6327" priority="4734" operator="lessThan">
      <formula>$C$4</formula>
    </cfRule>
  </conditionalFormatting>
  <conditionalFormatting sqref="BO15">
    <cfRule type="cellIs" dxfId="6326" priority="4735" operator="lessThan">
      <formula>$C$4</formula>
    </cfRule>
  </conditionalFormatting>
  <conditionalFormatting sqref="BO15">
    <cfRule type="cellIs" dxfId="6325" priority="4736" operator="lessThan">
      <formula>$C$4</formula>
    </cfRule>
  </conditionalFormatting>
  <conditionalFormatting sqref="BO16">
    <cfRule type="cellIs" dxfId="6324" priority="4737" operator="lessThan">
      <formula>$C$4</formula>
    </cfRule>
  </conditionalFormatting>
  <conditionalFormatting sqref="BO16">
    <cfRule type="cellIs" dxfId="6323" priority="4738" operator="lessThan">
      <formula>$C$4</formula>
    </cfRule>
  </conditionalFormatting>
  <conditionalFormatting sqref="BO17">
    <cfRule type="cellIs" dxfId="6322" priority="4739" operator="lessThan">
      <formula>$C$4</formula>
    </cfRule>
  </conditionalFormatting>
  <conditionalFormatting sqref="BO17">
    <cfRule type="cellIs" dxfId="6321" priority="4740" operator="lessThan">
      <formula>$C$4</formula>
    </cfRule>
  </conditionalFormatting>
  <conditionalFormatting sqref="BO18">
    <cfRule type="cellIs" dxfId="6320" priority="4741" operator="lessThan">
      <formula>$C$4</formula>
    </cfRule>
  </conditionalFormatting>
  <conditionalFormatting sqref="BO18">
    <cfRule type="cellIs" dxfId="6319" priority="4742" operator="lessThan">
      <formula>$C$4</formula>
    </cfRule>
  </conditionalFormatting>
  <conditionalFormatting sqref="BO19">
    <cfRule type="cellIs" dxfId="6318" priority="4743" operator="lessThan">
      <formula>$C$4</formula>
    </cfRule>
  </conditionalFormatting>
  <conditionalFormatting sqref="BO19">
    <cfRule type="cellIs" dxfId="6317" priority="4744" operator="lessThan">
      <formula>$C$4</formula>
    </cfRule>
  </conditionalFormatting>
  <conditionalFormatting sqref="BO20">
    <cfRule type="cellIs" dxfId="6316" priority="4745" operator="lessThan">
      <formula>$C$4</formula>
    </cfRule>
  </conditionalFormatting>
  <conditionalFormatting sqref="BO20">
    <cfRule type="cellIs" dxfId="6315" priority="4746" operator="lessThan">
      <formula>$C$4</formula>
    </cfRule>
  </conditionalFormatting>
  <conditionalFormatting sqref="BO21">
    <cfRule type="cellIs" dxfId="6314" priority="4747" operator="lessThan">
      <formula>$C$4</formula>
    </cfRule>
  </conditionalFormatting>
  <conditionalFormatting sqref="BO21">
    <cfRule type="cellIs" dxfId="6313" priority="4748" operator="lessThan">
      <formula>$C$4</formula>
    </cfRule>
  </conditionalFormatting>
  <conditionalFormatting sqref="BO22">
    <cfRule type="cellIs" dxfId="6312" priority="4749" operator="lessThan">
      <formula>$C$4</formula>
    </cfRule>
  </conditionalFormatting>
  <conditionalFormatting sqref="BO22">
    <cfRule type="cellIs" dxfId="6311" priority="4750" operator="lessThan">
      <formula>$C$4</formula>
    </cfRule>
  </conditionalFormatting>
  <conditionalFormatting sqref="BO23">
    <cfRule type="cellIs" dxfId="6310" priority="4751" operator="lessThan">
      <formula>$C$4</formula>
    </cfRule>
  </conditionalFormatting>
  <conditionalFormatting sqref="BO23">
    <cfRule type="cellIs" dxfId="6309" priority="4752" operator="lessThan">
      <formula>$C$4</formula>
    </cfRule>
  </conditionalFormatting>
  <conditionalFormatting sqref="BO24">
    <cfRule type="cellIs" dxfId="6308" priority="4753" operator="lessThan">
      <formula>$C$4</formula>
    </cfRule>
  </conditionalFormatting>
  <conditionalFormatting sqref="BO24">
    <cfRule type="cellIs" dxfId="6307" priority="4754" operator="lessThan">
      <formula>$C$4</formula>
    </cfRule>
  </conditionalFormatting>
  <conditionalFormatting sqref="BO25">
    <cfRule type="cellIs" dxfId="6306" priority="4755" operator="lessThan">
      <formula>$C$4</formula>
    </cfRule>
  </conditionalFormatting>
  <conditionalFormatting sqref="BO25">
    <cfRule type="cellIs" dxfId="6305" priority="4756" operator="lessThan">
      <formula>$C$4</formula>
    </cfRule>
  </conditionalFormatting>
  <conditionalFormatting sqref="BO26">
    <cfRule type="cellIs" dxfId="6304" priority="4757" operator="lessThan">
      <formula>$C$4</formula>
    </cfRule>
  </conditionalFormatting>
  <conditionalFormatting sqref="BO26">
    <cfRule type="cellIs" dxfId="6303" priority="4758" operator="lessThan">
      <formula>$C$4</formula>
    </cfRule>
  </conditionalFormatting>
  <conditionalFormatting sqref="BO27">
    <cfRule type="cellIs" dxfId="6302" priority="4759" operator="lessThan">
      <formula>$C$4</formula>
    </cfRule>
  </conditionalFormatting>
  <conditionalFormatting sqref="BO27">
    <cfRule type="cellIs" dxfId="6301" priority="4760" operator="lessThan">
      <formula>$C$4</formula>
    </cfRule>
  </conditionalFormatting>
  <conditionalFormatting sqref="BO28">
    <cfRule type="cellIs" dxfId="6300" priority="4761" operator="lessThan">
      <formula>$C$4</formula>
    </cfRule>
  </conditionalFormatting>
  <conditionalFormatting sqref="BO28">
    <cfRule type="cellIs" dxfId="6299" priority="4762" operator="lessThan">
      <formula>$C$4</formula>
    </cfRule>
  </conditionalFormatting>
  <conditionalFormatting sqref="BO29">
    <cfRule type="cellIs" dxfId="6298" priority="4763" operator="lessThan">
      <formula>$C$4</formula>
    </cfRule>
  </conditionalFormatting>
  <conditionalFormatting sqref="BO29">
    <cfRule type="cellIs" dxfId="6297" priority="4764" operator="lessThan">
      <formula>$C$4</formula>
    </cfRule>
  </conditionalFormatting>
  <conditionalFormatting sqref="BO30">
    <cfRule type="cellIs" dxfId="6296" priority="4765" operator="lessThan">
      <formula>$C$4</formula>
    </cfRule>
  </conditionalFormatting>
  <conditionalFormatting sqref="BO30">
    <cfRule type="cellIs" dxfId="6295" priority="4766" operator="lessThan">
      <formula>$C$4</formula>
    </cfRule>
  </conditionalFormatting>
  <conditionalFormatting sqref="BO31">
    <cfRule type="cellIs" dxfId="6294" priority="4767" operator="lessThan">
      <formula>$C$4</formula>
    </cfRule>
  </conditionalFormatting>
  <conditionalFormatting sqref="BO31">
    <cfRule type="cellIs" dxfId="6293" priority="4768" operator="lessThan">
      <formula>$C$4</formula>
    </cfRule>
  </conditionalFormatting>
  <conditionalFormatting sqref="BO32">
    <cfRule type="cellIs" dxfId="6292" priority="4769" operator="lessThan">
      <formula>$C$4</formula>
    </cfRule>
  </conditionalFormatting>
  <conditionalFormatting sqref="BO32">
    <cfRule type="cellIs" dxfId="6291" priority="4770" operator="lessThan">
      <formula>$C$4</formula>
    </cfRule>
  </conditionalFormatting>
  <conditionalFormatting sqref="BO33">
    <cfRule type="cellIs" dxfId="6290" priority="4771" operator="lessThan">
      <formula>$C$4</formula>
    </cfRule>
  </conditionalFormatting>
  <conditionalFormatting sqref="BO33">
    <cfRule type="cellIs" dxfId="6289" priority="4772" operator="lessThan">
      <formula>$C$4</formula>
    </cfRule>
  </conditionalFormatting>
  <conditionalFormatting sqref="BO34">
    <cfRule type="cellIs" dxfId="6288" priority="4773" operator="lessThan">
      <formula>$C$4</formula>
    </cfRule>
  </conditionalFormatting>
  <conditionalFormatting sqref="BO34">
    <cfRule type="cellIs" dxfId="6287" priority="4774" operator="lessThan">
      <formula>$C$4</formula>
    </cfRule>
  </conditionalFormatting>
  <conditionalFormatting sqref="BO35">
    <cfRule type="cellIs" dxfId="6286" priority="4775" operator="lessThan">
      <formula>$C$4</formula>
    </cfRule>
  </conditionalFormatting>
  <conditionalFormatting sqref="BO35">
    <cfRule type="cellIs" dxfId="6285" priority="4776" operator="lessThan">
      <formula>$C$4</formula>
    </cfRule>
  </conditionalFormatting>
  <conditionalFormatting sqref="BO36">
    <cfRule type="cellIs" dxfId="6284" priority="4777" operator="lessThan">
      <formula>$C$4</formula>
    </cfRule>
  </conditionalFormatting>
  <conditionalFormatting sqref="BO36">
    <cfRule type="cellIs" dxfId="6283" priority="4778" operator="lessThan">
      <formula>$C$4</formula>
    </cfRule>
  </conditionalFormatting>
  <conditionalFormatting sqref="BO37">
    <cfRule type="cellIs" dxfId="6282" priority="4779" operator="lessThan">
      <formula>$C$4</formula>
    </cfRule>
  </conditionalFormatting>
  <conditionalFormatting sqref="BO37">
    <cfRule type="cellIs" dxfId="6281" priority="4780" operator="lessThan">
      <formula>$C$4</formula>
    </cfRule>
  </conditionalFormatting>
  <conditionalFormatting sqref="BO38">
    <cfRule type="cellIs" dxfId="6280" priority="4781" operator="lessThan">
      <formula>$C$4</formula>
    </cfRule>
  </conditionalFormatting>
  <conditionalFormatting sqref="BO38">
    <cfRule type="cellIs" dxfId="6279" priority="4782" operator="lessThan">
      <formula>$C$4</formula>
    </cfRule>
  </conditionalFormatting>
  <conditionalFormatting sqref="BO39">
    <cfRule type="cellIs" dxfId="6278" priority="4783" operator="lessThan">
      <formula>$C$4</formula>
    </cfRule>
  </conditionalFormatting>
  <conditionalFormatting sqref="BO39">
    <cfRule type="cellIs" dxfId="6277" priority="4784" operator="lessThan">
      <formula>$C$4</formula>
    </cfRule>
  </conditionalFormatting>
  <conditionalFormatting sqref="BO40">
    <cfRule type="cellIs" dxfId="6276" priority="4785" operator="lessThan">
      <formula>$C$4</formula>
    </cfRule>
  </conditionalFormatting>
  <conditionalFormatting sqref="BO40">
    <cfRule type="cellIs" dxfId="6275" priority="4786" operator="lessThan">
      <formula>$C$4</formula>
    </cfRule>
  </conditionalFormatting>
  <conditionalFormatting sqref="BO41">
    <cfRule type="cellIs" dxfId="6274" priority="4787" operator="lessThan">
      <formula>$C$4</formula>
    </cfRule>
  </conditionalFormatting>
  <conditionalFormatting sqref="BO41">
    <cfRule type="cellIs" dxfId="6273" priority="4788" operator="lessThan">
      <formula>$C$4</formula>
    </cfRule>
  </conditionalFormatting>
  <conditionalFormatting sqref="BO42">
    <cfRule type="cellIs" dxfId="6272" priority="4789" operator="lessThan">
      <formula>$C$4</formula>
    </cfRule>
  </conditionalFormatting>
  <conditionalFormatting sqref="BO42">
    <cfRule type="cellIs" dxfId="6271" priority="4790" operator="lessThan">
      <formula>$C$4</formula>
    </cfRule>
  </conditionalFormatting>
  <conditionalFormatting sqref="BO43">
    <cfRule type="cellIs" dxfId="6270" priority="4791" operator="lessThan">
      <formula>$C$4</formula>
    </cfRule>
  </conditionalFormatting>
  <conditionalFormatting sqref="BO43">
    <cfRule type="cellIs" dxfId="6269" priority="4792" operator="lessThan">
      <formula>$C$4</formula>
    </cfRule>
  </conditionalFormatting>
  <conditionalFormatting sqref="BO44">
    <cfRule type="cellIs" dxfId="6268" priority="4793" operator="lessThan">
      <formula>$C$4</formula>
    </cfRule>
  </conditionalFormatting>
  <conditionalFormatting sqref="BO44">
    <cfRule type="cellIs" dxfId="6267" priority="4794" operator="lessThan">
      <formula>$C$4</formula>
    </cfRule>
  </conditionalFormatting>
  <conditionalFormatting sqref="BO45">
    <cfRule type="cellIs" dxfId="6266" priority="4795" operator="lessThan">
      <formula>$C$4</formula>
    </cfRule>
  </conditionalFormatting>
  <conditionalFormatting sqref="BO45">
    <cfRule type="cellIs" dxfId="6265" priority="4796" operator="lessThan">
      <formula>$C$4</formula>
    </cfRule>
  </conditionalFormatting>
  <conditionalFormatting sqref="BO46">
    <cfRule type="cellIs" dxfId="6264" priority="4797" operator="lessThan">
      <formula>$C$4</formula>
    </cfRule>
  </conditionalFormatting>
  <conditionalFormatting sqref="BO46">
    <cfRule type="cellIs" dxfId="6263" priority="4798" operator="lessThan">
      <formula>$C$4</formula>
    </cfRule>
  </conditionalFormatting>
  <conditionalFormatting sqref="BO47">
    <cfRule type="cellIs" dxfId="6262" priority="4799" operator="lessThan">
      <formula>$C$4</formula>
    </cfRule>
  </conditionalFormatting>
  <conditionalFormatting sqref="BO47">
    <cfRule type="cellIs" dxfId="6261" priority="4800" operator="lessThan">
      <formula>$C$4</formula>
    </cfRule>
  </conditionalFormatting>
  <conditionalFormatting sqref="BO48">
    <cfRule type="cellIs" dxfId="6260" priority="4801" operator="lessThan">
      <formula>$C$4</formula>
    </cfRule>
  </conditionalFormatting>
  <conditionalFormatting sqref="BO48">
    <cfRule type="cellIs" dxfId="6259" priority="4802" operator="lessThan">
      <formula>$C$4</formula>
    </cfRule>
  </conditionalFormatting>
  <conditionalFormatting sqref="BO49">
    <cfRule type="cellIs" dxfId="6258" priority="4803" operator="lessThan">
      <formula>$C$4</formula>
    </cfRule>
  </conditionalFormatting>
  <conditionalFormatting sqref="BO49">
    <cfRule type="cellIs" dxfId="6257" priority="4804" operator="lessThan">
      <formula>$C$4</formula>
    </cfRule>
  </conditionalFormatting>
  <conditionalFormatting sqref="BO50">
    <cfRule type="cellIs" dxfId="6256" priority="4805" operator="lessThan">
      <formula>$C$4</formula>
    </cfRule>
  </conditionalFormatting>
  <conditionalFormatting sqref="BO50">
    <cfRule type="cellIs" dxfId="6255" priority="4806" operator="lessThan">
      <formula>$C$4</formula>
    </cfRule>
  </conditionalFormatting>
  <conditionalFormatting sqref="BO51">
    <cfRule type="cellIs" dxfId="6254" priority="4807" operator="lessThan">
      <formula>$C$4</formula>
    </cfRule>
  </conditionalFormatting>
  <conditionalFormatting sqref="BO51">
    <cfRule type="cellIs" dxfId="6253" priority="4808" operator="lessThan">
      <formula>$C$4</formula>
    </cfRule>
  </conditionalFormatting>
  <conditionalFormatting sqref="BO52">
    <cfRule type="cellIs" dxfId="6252" priority="4809" operator="lessThan">
      <formula>$C$4</formula>
    </cfRule>
  </conditionalFormatting>
  <conditionalFormatting sqref="BO52">
    <cfRule type="cellIs" dxfId="6251" priority="4810" operator="lessThan">
      <formula>$C$4</formula>
    </cfRule>
  </conditionalFormatting>
  <conditionalFormatting sqref="BO53">
    <cfRule type="cellIs" dxfId="6250" priority="4811" operator="lessThan">
      <formula>$C$4</formula>
    </cfRule>
  </conditionalFormatting>
  <conditionalFormatting sqref="BO53">
    <cfRule type="cellIs" dxfId="6249" priority="4812" operator="lessThan">
      <formula>$C$4</formula>
    </cfRule>
  </conditionalFormatting>
  <conditionalFormatting sqref="BO54">
    <cfRule type="cellIs" dxfId="6248" priority="4813" operator="lessThan">
      <formula>$C$4</formula>
    </cfRule>
  </conditionalFormatting>
  <conditionalFormatting sqref="BO54">
    <cfRule type="cellIs" dxfId="6247" priority="4814" operator="lessThan">
      <formula>$C$4</formula>
    </cfRule>
  </conditionalFormatting>
  <conditionalFormatting sqref="BO55">
    <cfRule type="cellIs" dxfId="6246" priority="4815" operator="lessThan">
      <formula>$C$4</formula>
    </cfRule>
  </conditionalFormatting>
  <conditionalFormatting sqref="BO55">
    <cfRule type="cellIs" dxfId="6245" priority="4816" operator="lessThan">
      <formula>$C$4</formula>
    </cfRule>
  </conditionalFormatting>
  <conditionalFormatting sqref="BO56">
    <cfRule type="cellIs" dxfId="6244" priority="4817" operator="lessThan">
      <formula>$C$4</formula>
    </cfRule>
  </conditionalFormatting>
  <conditionalFormatting sqref="BO56">
    <cfRule type="cellIs" dxfId="6243" priority="4818" operator="lessThan">
      <formula>$C$4</formula>
    </cfRule>
  </conditionalFormatting>
  <conditionalFormatting sqref="BO57">
    <cfRule type="cellIs" dxfId="6242" priority="4819" operator="lessThan">
      <formula>$C$4</formula>
    </cfRule>
  </conditionalFormatting>
  <conditionalFormatting sqref="BO57">
    <cfRule type="cellIs" dxfId="6241" priority="4820" operator="lessThan">
      <formula>$C$4</formula>
    </cfRule>
  </conditionalFormatting>
  <conditionalFormatting sqref="BO58">
    <cfRule type="cellIs" dxfId="6240" priority="4821" operator="lessThan">
      <formula>$C$4</formula>
    </cfRule>
  </conditionalFormatting>
  <conditionalFormatting sqref="BO58">
    <cfRule type="cellIs" dxfId="6239" priority="4822" operator="lessThan">
      <formula>$C$4</formula>
    </cfRule>
  </conditionalFormatting>
  <conditionalFormatting sqref="BO59">
    <cfRule type="cellIs" dxfId="6238" priority="4823" operator="lessThan">
      <formula>$C$4</formula>
    </cfRule>
  </conditionalFormatting>
  <conditionalFormatting sqref="BO59">
    <cfRule type="cellIs" dxfId="6237" priority="4824" operator="lessThan">
      <formula>$C$4</formula>
    </cfRule>
  </conditionalFormatting>
  <conditionalFormatting sqref="BO60">
    <cfRule type="cellIs" dxfId="6236" priority="4825" operator="lessThan">
      <formula>$C$4</formula>
    </cfRule>
  </conditionalFormatting>
  <conditionalFormatting sqref="BO60">
    <cfRule type="cellIs" dxfId="6235" priority="4826" operator="lessThan">
      <formula>$C$4</formula>
    </cfRule>
  </conditionalFormatting>
  <conditionalFormatting sqref="BP11">
    <cfRule type="cellIs" dxfId="6234" priority="4827" operator="lessThan">
      <formula>$C$4</formula>
    </cfRule>
  </conditionalFormatting>
  <conditionalFormatting sqref="BP11">
    <cfRule type="cellIs" dxfId="6233" priority="4828" operator="lessThan">
      <formula>$C$4</formula>
    </cfRule>
  </conditionalFormatting>
  <conditionalFormatting sqref="BP12">
    <cfRule type="cellIs" dxfId="6232" priority="4829" operator="lessThan">
      <formula>$C$4</formula>
    </cfRule>
  </conditionalFormatting>
  <conditionalFormatting sqref="BP12">
    <cfRule type="cellIs" dxfId="6231" priority="4830" operator="lessThan">
      <formula>$C$4</formula>
    </cfRule>
  </conditionalFormatting>
  <conditionalFormatting sqref="BP13">
    <cfRule type="cellIs" dxfId="6230" priority="4831" operator="lessThan">
      <formula>$C$4</formula>
    </cfRule>
  </conditionalFormatting>
  <conditionalFormatting sqref="BP13">
    <cfRule type="cellIs" dxfId="6229" priority="4832" operator="lessThan">
      <formula>$C$4</formula>
    </cfRule>
  </conditionalFormatting>
  <conditionalFormatting sqref="BP14">
    <cfRule type="cellIs" dxfId="6228" priority="4833" operator="lessThan">
      <formula>$C$4</formula>
    </cfRule>
  </conditionalFormatting>
  <conditionalFormatting sqref="BP14">
    <cfRule type="cellIs" dxfId="6227" priority="4834" operator="lessThan">
      <formula>$C$4</formula>
    </cfRule>
  </conditionalFormatting>
  <conditionalFormatting sqref="BP15">
    <cfRule type="cellIs" dxfId="6226" priority="4835" operator="lessThan">
      <formula>$C$4</formula>
    </cfRule>
  </conditionalFormatting>
  <conditionalFormatting sqref="BP15">
    <cfRule type="cellIs" dxfId="6225" priority="4836" operator="lessThan">
      <formula>$C$4</formula>
    </cfRule>
  </conditionalFormatting>
  <conditionalFormatting sqref="BP16">
    <cfRule type="cellIs" dxfId="6224" priority="4837" operator="lessThan">
      <formula>$C$4</formula>
    </cfRule>
  </conditionalFormatting>
  <conditionalFormatting sqref="BP16">
    <cfRule type="cellIs" dxfId="6223" priority="4838" operator="lessThan">
      <formula>$C$4</formula>
    </cfRule>
  </conditionalFormatting>
  <conditionalFormatting sqref="BP17">
    <cfRule type="cellIs" dxfId="6222" priority="4839" operator="lessThan">
      <formula>$C$4</formula>
    </cfRule>
  </conditionalFormatting>
  <conditionalFormatting sqref="BP17">
    <cfRule type="cellIs" dxfId="6221" priority="4840" operator="lessThan">
      <formula>$C$4</formula>
    </cfRule>
  </conditionalFormatting>
  <conditionalFormatting sqref="BP18">
    <cfRule type="cellIs" dxfId="6220" priority="4841" operator="lessThan">
      <formula>$C$4</formula>
    </cfRule>
  </conditionalFormatting>
  <conditionalFormatting sqref="BP18">
    <cfRule type="cellIs" dxfId="6219" priority="4842" operator="lessThan">
      <formula>$C$4</formula>
    </cfRule>
  </conditionalFormatting>
  <conditionalFormatting sqref="BP19">
    <cfRule type="cellIs" dxfId="6218" priority="4843" operator="lessThan">
      <formula>$C$4</formula>
    </cfRule>
  </conditionalFormatting>
  <conditionalFormatting sqref="BP19">
    <cfRule type="cellIs" dxfId="6217" priority="4844" operator="lessThan">
      <formula>$C$4</formula>
    </cfRule>
  </conditionalFormatting>
  <conditionalFormatting sqref="BP20">
    <cfRule type="cellIs" dxfId="6216" priority="4845" operator="lessThan">
      <formula>$C$4</formula>
    </cfRule>
  </conditionalFormatting>
  <conditionalFormatting sqref="BP20">
    <cfRule type="cellIs" dxfId="6215" priority="4846" operator="lessThan">
      <formula>$C$4</formula>
    </cfRule>
  </conditionalFormatting>
  <conditionalFormatting sqref="BP21">
    <cfRule type="cellIs" dxfId="6214" priority="4847" operator="lessThan">
      <formula>$C$4</formula>
    </cfRule>
  </conditionalFormatting>
  <conditionalFormatting sqref="BP21">
    <cfRule type="cellIs" dxfId="6213" priority="4848" operator="lessThan">
      <formula>$C$4</formula>
    </cfRule>
  </conditionalFormatting>
  <conditionalFormatting sqref="BP22">
    <cfRule type="cellIs" dxfId="6212" priority="4849" operator="lessThan">
      <formula>$C$4</formula>
    </cfRule>
  </conditionalFormatting>
  <conditionalFormatting sqref="BP22">
    <cfRule type="cellIs" dxfId="6211" priority="4850" operator="lessThan">
      <formula>$C$4</formula>
    </cfRule>
  </conditionalFormatting>
  <conditionalFormatting sqref="BP23">
    <cfRule type="cellIs" dxfId="6210" priority="4851" operator="lessThan">
      <formula>$C$4</formula>
    </cfRule>
  </conditionalFormatting>
  <conditionalFormatting sqref="BP23">
    <cfRule type="cellIs" dxfId="6209" priority="4852" operator="lessThan">
      <formula>$C$4</formula>
    </cfRule>
  </conditionalFormatting>
  <conditionalFormatting sqref="BP24">
    <cfRule type="cellIs" dxfId="6208" priority="4853" operator="lessThan">
      <formula>$C$4</formula>
    </cfRule>
  </conditionalFormatting>
  <conditionalFormatting sqref="BP24">
    <cfRule type="cellIs" dxfId="6207" priority="4854" operator="lessThan">
      <formula>$C$4</formula>
    </cfRule>
  </conditionalFormatting>
  <conditionalFormatting sqref="BP25">
    <cfRule type="cellIs" dxfId="6206" priority="4855" operator="lessThan">
      <formula>$C$4</formula>
    </cfRule>
  </conditionalFormatting>
  <conditionalFormatting sqref="BP25">
    <cfRule type="cellIs" dxfId="6205" priority="4856" operator="lessThan">
      <formula>$C$4</formula>
    </cfRule>
  </conditionalFormatting>
  <conditionalFormatting sqref="BP26">
    <cfRule type="cellIs" dxfId="6204" priority="4857" operator="lessThan">
      <formula>$C$4</formula>
    </cfRule>
  </conditionalFormatting>
  <conditionalFormatting sqref="BP26">
    <cfRule type="cellIs" dxfId="6203" priority="4858" operator="lessThan">
      <formula>$C$4</formula>
    </cfRule>
  </conditionalFormatting>
  <conditionalFormatting sqref="BP27">
    <cfRule type="cellIs" dxfId="6202" priority="4859" operator="lessThan">
      <formula>$C$4</formula>
    </cfRule>
  </conditionalFormatting>
  <conditionalFormatting sqref="BP27">
    <cfRule type="cellIs" dxfId="6201" priority="4860" operator="lessThan">
      <formula>$C$4</formula>
    </cfRule>
  </conditionalFormatting>
  <conditionalFormatting sqref="BP28">
    <cfRule type="cellIs" dxfId="6200" priority="4861" operator="lessThan">
      <formula>$C$4</formula>
    </cfRule>
  </conditionalFormatting>
  <conditionalFormatting sqref="BP28">
    <cfRule type="cellIs" dxfId="6199" priority="4862" operator="lessThan">
      <formula>$C$4</formula>
    </cfRule>
  </conditionalFormatting>
  <conditionalFormatting sqref="BP29">
    <cfRule type="cellIs" dxfId="6198" priority="4863" operator="lessThan">
      <formula>$C$4</formula>
    </cfRule>
  </conditionalFormatting>
  <conditionalFormatting sqref="BP29">
    <cfRule type="cellIs" dxfId="6197" priority="4864" operator="lessThan">
      <formula>$C$4</formula>
    </cfRule>
  </conditionalFormatting>
  <conditionalFormatting sqref="BP30">
    <cfRule type="cellIs" dxfId="6196" priority="4865" operator="lessThan">
      <formula>$C$4</formula>
    </cfRule>
  </conditionalFormatting>
  <conditionalFormatting sqref="BP30">
    <cfRule type="cellIs" dxfId="6195" priority="4866" operator="lessThan">
      <formula>$C$4</formula>
    </cfRule>
  </conditionalFormatting>
  <conditionalFormatting sqref="BP31">
    <cfRule type="cellIs" dxfId="6194" priority="4867" operator="lessThan">
      <formula>$C$4</formula>
    </cfRule>
  </conditionalFormatting>
  <conditionalFormatting sqref="BP31">
    <cfRule type="cellIs" dxfId="6193" priority="4868" operator="lessThan">
      <formula>$C$4</formula>
    </cfRule>
  </conditionalFormatting>
  <conditionalFormatting sqref="BP32">
    <cfRule type="cellIs" dxfId="6192" priority="4869" operator="lessThan">
      <formula>$C$4</formula>
    </cfRule>
  </conditionalFormatting>
  <conditionalFormatting sqref="BP32">
    <cfRule type="cellIs" dxfId="6191" priority="4870" operator="lessThan">
      <formula>$C$4</formula>
    </cfRule>
  </conditionalFormatting>
  <conditionalFormatting sqref="BP33">
    <cfRule type="cellIs" dxfId="6190" priority="4871" operator="lessThan">
      <formula>$C$4</formula>
    </cfRule>
  </conditionalFormatting>
  <conditionalFormatting sqref="BP33">
    <cfRule type="cellIs" dxfId="6189" priority="4872" operator="lessThan">
      <formula>$C$4</formula>
    </cfRule>
  </conditionalFormatting>
  <conditionalFormatting sqref="BP34">
    <cfRule type="cellIs" dxfId="6188" priority="4873" operator="lessThan">
      <formula>$C$4</formula>
    </cfRule>
  </conditionalFormatting>
  <conditionalFormatting sqref="BP34">
    <cfRule type="cellIs" dxfId="6187" priority="4874" operator="lessThan">
      <formula>$C$4</formula>
    </cfRule>
  </conditionalFormatting>
  <conditionalFormatting sqref="BP35">
    <cfRule type="cellIs" dxfId="6186" priority="4875" operator="lessThan">
      <formula>$C$4</formula>
    </cfRule>
  </conditionalFormatting>
  <conditionalFormatting sqref="BP35">
    <cfRule type="cellIs" dxfId="6185" priority="4876" operator="lessThan">
      <formula>$C$4</formula>
    </cfRule>
  </conditionalFormatting>
  <conditionalFormatting sqref="BP36">
    <cfRule type="cellIs" dxfId="6184" priority="4877" operator="lessThan">
      <formula>$C$4</formula>
    </cfRule>
  </conditionalFormatting>
  <conditionalFormatting sqref="BP36">
    <cfRule type="cellIs" dxfId="6183" priority="4878" operator="lessThan">
      <formula>$C$4</formula>
    </cfRule>
  </conditionalFormatting>
  <conditionalFormatting sqref="BP37">
    <cfRule type="cellIs" dxfId="6182" priority="4879" operator="lessThan">
      <formula>$C$4</formula>
    </cfRule>
  </conditionalFormatting>
  <conditionalFormatting sqref="BP37">
    <cfRule type="cellIs" dxfId="6181" priority="4880" operator="lessThan">
      <formula>$C$4</formula>
    </cfRule>
  </conditionalFormatting>
  <conditionalFormatting sqref="BP38">
    <cfRule type="cellIs" dxfId="6180" priority="4881" operator="lessThan">
      <formula>$C$4</formula>
    </cfRule>
  </conditionalFormatting>
  <conditionalFormatting sqref="BP38">
    <cfRule type="cellIs" dxfId="6179" priority="4882" operator="lessThan">
      <formula>$C$4</formula>
    </cfRule>
  </conditionalFormatting>
  <conditionalFormatting sqref="BP39">
    <cfRule type="cellIs" dxfId="6178" priority="4883" operator="lessThan">
      <formula>$C$4</formula>
    </cfRule>
  </conditionalFormatting>
  <conditionalFormatting sqref="BP39">
    <cfRule type="cellIs" dxfId="6177" priority="4884" operator="lessThan">
      <formula>$C$4</formula>
    </cfRule>
  </conditionalFormatting>
  <conditionalFormatting sqref="BP40">
    <cfRule type="cellIs" dxfId="6176" priority="4885" operator="lessThan">
      <formula>$C$4</formula>
    </cfRule>
  </conditionalFormatting>
  <conditionalFormatting sqref="BP40">
    <cfRule type="cellIs" dxfId="6175" priority="4886" operator="lessThan">
      <formula>$C$4</formula>
    </cfRule>
  </conditionalFormatting>
  <conditionalFormatting sqref="BP41">
    <cfRule type="cellIs" dxfId="6174" priority="4887" operator="lessThan">
      <formula>$C$4</formula>
    </cfRule>
  </conditionalFormatting>
  <conditionalFormatting sqref="BP41">
    <cfRule type="cellIs" dxfId="6173" priority="4888" operator="lessThan">
      <formula>$C$4</formula>
    </cfRule>
  </conditionalFormatting>
  <conditionalFormatting sqref="BP42">
    <cfRule type="cellIs" dxfId="6172" priority="4889" operator="lessThan">
      <formula>$C$4</formula>
    </cfRule>
  </conditionalFormatting>
  <conditionalFormatting sqref="BP42">
    <cfRule type="cellIs" dxfId="6171" priority="4890" operator="lessThan">
      <formula>$C$4</formula>
    </cfRule>
  </conditionalFormatting>
  <conditionalFormatting sqref="BP43">
    <cfRule type="cellIs" dxfId="6170" priority="4891" operator="lessThan">
      <formula>$C$4</formula>
    </cfRule>
  </conditionalFormatting>
  <conditionalFormatting sqref="BP43">
    <cfRule type="cellIs" dxfId="6169" priority="4892" operator="lessThan">
      <formula>$C$4</formula>
    </cfRule>
  </conditionalFormatting>
  <conditionalFormatting sqref="BP44">
    <cfRule type="cellIs" dxfId="6168" priority="4893" operator="lessThan">
      <formula>$C$4</formula>
    </cfRule>
  </conditionalFormatting>
  <conditionalFormatting sqref="BP44">
    <cfRule type="cellIs" dxfId="6167" priority="4894" operator="lessThan">
      <formula>$C$4</formula>
    </cfRule>
  </conditionalFormatting>
  <conditionalFormatting sqref="BP45">
    <cfRule type="cellIs" dxfId="6166" priority="4895" operator="lessThan">
      <formula>$C$4</formula>
    </cfRule>
  </conditionalFormatting>
  <conditionalFormatting sqref="BP45">
    <cfRule type="cellIs" dxfId="6165" priority="4896" operator="lessThan">
      <formula>$C$4</formula>
    </cfRule>
  </conditionalFormatting>
  <conditionalFormatting sqref="BP46">
    <cfRule type="cellIs" dxfId="6164" priority="4897" operator="lessThan">
      <formula>$C$4</formula>
    </cfRule>
  </conditionalFormatting>
  <conditionalFormatting sqref="BP46">
    <cfRule type="cellIs" dxfId="6163" priority="4898" operator="lessThan">
      <formula>$C$4</formula>
    </cfRule>
  </conditionalFormatting>
  <conditionalFormatting sqref="BP47">
    <cfRule type="cellIs" dxfId="6162" priority="4899" operator="lessThan">
      <formula>$C$4</formula>
    </cfRule>
  </conditionalFormatting>
  <conditionalFormatting sqref="BP47">
    <cfRule type="cellIs" dxfId="6161" priority="4900" operator="lessThan">
      <formula>$C$4</formula>
    </cfRule>
  </conditionalFormatting>
  <conditionalFormatting sqref="BP48">
    <cfRule type="cellIs" dxfId="6160" priority="4901" operator="lessThan">
      <formula>$C$4</formula>
    </cfRule>
  </conditionalFormatting>
  <conditionalFormatting sqref="BP48">
    <cfRule type="cellIs" dxfId="6159" priority="4902" operator="lessThan">
      <formula>$C$4</formula>
    </cfRule>
  </conditionalFormatting>
  <conditionalFormatting sqref="BP49">
    <cfRule type="cellIs" dxfId="6158" priority="4903" operator="lessThan">
      <formula>$C$4</formula>
    </cfRule>
  </conditionalFormatting>
  <conditionalFormatting sqref="BP49">
    <cfRule type="cellIs" dxfId="6157" priority="4904" operator="lessThan">
      <formula>$C$4</formula>
    </cfRule>
  </conditionalFormatting>
  <conditionalFormatting sqref="BP50">
    <cfRule type="cellIs" dxfId="6156" priority="4905" operator="lessThan">
      <formula>$C$4</formula>
    </cfRule>
  </conditionalFormatting>
  <conditionalFormatting sqref="BP50">
    <cfRule type="cellIs" dxfId="6155" priority="4906" operator="lessThan">
      <formula>$C$4</formula>
    </cfRule>
  </conditionalFormatting>
  <conditionalFormatting sqref="BP51">
    <cfRule type="cellIs" dxfId="6154" priority="4907" operator="lessThan">
      <formula>$C$4</formula>
    </cfRule>
  </conditionalFormatting>
  <conditionalFormatting sqref="BP51">
    <cfRule type="cellIs" dxfId="6153" priority="4908" operator="lessThan">
      <formula>$C$4</formula>
    </cfRule>
  </conditionalFormatting>
  <conditionalFormatting sqref="BP52">
    <cfRule type="cellIs" dxfId="6152" priority="4909" operator="lessThan">
      <formula>$C$4</formula>
    </cfRule>
  </conditionalFormatting>
  <conditionalFormatting sqref="BP52">
    <cfRule type="cellIs" dxfId="6151" priority="4910" operator="lessThan">
      <formula>$C$4</formula>
    </cfRule>
  </conditionalFormatting>
  <conditionalFormatting sqref="BP53">
    <cfRule type="cellIs" dxfId="6150" priority="4911" operator="lessThan">
      <formula>$C$4</formula>
    </cfRule>
  </conditionalFormatting>
  <conditionalFormatting sqref="BP53">
    <cfRule type="cellIs" dxfId="6149" priority="4912" operator="lessThan">
      <formula>$C$4</formula>
    </cfRule>
  </conditionalFormatting>
  <conditionalFormatting sqref="BP54">
    <cfRule type="cellIs" dxfId="6148" priority="4913" operator="lessThan">
      <formula>$C$4</formula>
    </cfRule>
  </conditionalFormatting>
  <conditionalFormatting sqref="BP54">
    <cfRule type="cellIs" dxfId="6147" priority="4914" operator="lessThan">
      <formula>$C$4</formula>
    </cfRule>
  </conditionalFormatting>
  <conditionalFormatting sqref="BP55">
    <cfRule type="cellIs" dxfId="6146" priority="4915" operator="lessThan">
      <formula>$C$4</formula>
    </cfRule>
  </conditionalFormatting>
  <conditionalFormatting sqref="BP55">
    <cfRule type="cellIs" dxfId="6145" priority="4916" operator="lessThan">
      <formula>$C$4</formula>
    </cfRule>
  </conditionalFormatting>
  <conditionalFormatting sqref="BP56">
    <cfRule type="cellIs" dxfId="6144" priority="4917" operator="lessThan">
      <formula>$C$4</formula>
    </cfRule>
  </conditionalFormatting>
  <conditionalFormatting sqref="BP56">
    <cfRule type="cellIs" dxfId="6143" priority="4918" operator="lessThan">
      <formula>$C$4</formula>
    </cfRule>
  </conditionalFormatting>
  <conditionalFormatting sqref="BP57">
    <cfRule type="cellIs" dxfId="6142" priority="4919" operator="lessThan">
      <formula>$C$4</formula>
    </cfRule>
  </conditionalFormatting>
  <conditionalFormatting sqref="BP57">
    <cfRule type="cellIs" dxfId="6141" priority="4920" operator="lessThan">
      <formula>$C$4</formula>
    </cfRule>
  </conditionalFormatting>
  <conditionalFormatting sqref="BP58">
    <cfRule type="cellIs" dxfId="6140" priority="4921" operator="lessThan">
      <formula>$C$4</formula>
    </cfRule>
  </conditionalFormatting>
  <conditionalFormatting sqref="BP58">
    <cfRule type="cellIs" dxfId="6139" priority="4922" operator="lessThan">
      <formula>$C$4</formula>
    </cfRule>
  </conditionalFormatting>
  <conditionalFormatting sqref="BP59">
    <cfRule type="cellIs" dxfId="6138" priority="4923" operator="lessThan">
      <formula>$C$4</formula>
    </cfRule>
  </conditionalFormatting>
  <conditionalFormatting sqref="BP59">
    <cfRule type="cellIs" dxfId="6137" priority="4924" operator="lessThan">
      <formula>$C$4</formula>
    </cfRule>
  </conditionalFormatting>
  <conditionalFormatting sqref="BP60">
    <cfRule type="cellIs" dxfId="6136" priority="4925" operator="lessThan">
      <formula>$C$4</formula>
    </cfRule>
  </conditionalFormatting>
  <conditionalFormatting sqref="BP60">
    <cfRule type="cellIs" dxfId="6135" priority="4926" operator="lessThan">
      <formula>$C$4</formula>
    </cfRule>
  </conditionalFormatting>
  <conditionalFormatting sqref="BQ11">
    <cfRule type="cellIs" dxfId="6134" priority="4927" operator="lessThan">
      <formula>$C$4</formula>
    </cfRule>
  </conditionalFormatting>
  <conditionalFormatting sqref="BQ11">
    <cfRule type="cellIs" dxfId="6133" priority="4928" operator="lessThan">
      <formula>$C$4</formula>
    </cfRule>
  </conditionalFormatting>
  <conditionalFormatting sqref="BQ12">
    <cfRule type="cellIs" dxfId="6132" priority="4929" operator="lessThan">
      <formula>$C$4</formula>
    </cfRule>
  </conditionalFormatting>
  <conditionalFormatting sqref="BQ12">
    <cfRule type="cellIs" dxfId="6131" priority="4930" operator="lessThan">
      <formula>$C$4</formula>
    </cfRule>
  </conditionalFormatting>
  <conditionalFormatting sqref="BQ13">
    <cfRule type="cellIs" dxfId="6130" priority="4931" operator="lessThan">
      <formula>$C$4</formula>
    </cfRule>
  </conditionalFormatting>
  <conditionalFormatting sqref="BQ13">
    <cfRule type="cellIs" dxfId="6129" priority="4932" operator="lessThan">
      <formula>$C$4</formula>
    </cfRule>
  </conditionalFormatting>
  <conditionalFormatting sqref="BQ14">
    <cfRule type="cellIs" dxfId="6128" priority="4933" operator="lessThan">
      <formula>$C$4</formula>
    </cfRule>
  </conditionalFormatting>
  <conditionalFormatting sqref="BQ14">
    <cfRule type="cellIs" dxfId="6127" priority="4934" operator="lessThan">
      <formula>$C$4</formula>
    </cfRule>
  </conditionalFormatting>
  <conditionalFormatting sqref="BQ15">
    <cfRule type="cellIs" dxfId="6126" priority="4935" operator="lessThan">
      <formula>$C$4</formula>
    </cfRule>
  </conditionalFormatting>
  <conditionalFormatting sqref="BQ15">
    <cfRule type="cellIs" dxfId="6125" priority="4936" operator="lessThan">
      <formula>$C$4</formula>
    </cfRule>
  </conditionalFormatting>
  <conditionalFormatting sqref="BQ16">
    <cfRule type="cellIs" dxfId="6124" priority="4937" operator="lessThan">
      <formula>$C$4</formula>
    </cfRule>
  </conditionalFormatting>
  <conditionalFormatting sqref="BQ16">
    <cfRule type="cellIs" dxfId="6123" priority="4938" operator="lessThan">
      <formula>$C$4</formula>
    </cfRule>
  </conditionalFormatting>
  <conditionalFormatting sqref="BQ17">
    <cfRule type="cellIs" dxfId="6122" priority="4939" operator="lessThan">
      <formula>$C$4</formula>
    </cfRule>
  </conditionalFormatting>
  <conditionalFormatting sqref="BQ17">
    <cfRule type="cellIs" dxfId="6121" priority="4940" operator="lessThan">
      <formula>$C$4</formula>
    </cfRule>
  </conditionalFormatting>
  <conditionalFormatting sqref="BQ18">
    <cfRule type="cellIs" dxfId="6120" priority="4941" operator="lessThan">
      <formula>$C$4</formula>
    </cfRule>
  </conditionalFormatting>
  <conditionalFormatting sqref="BQ18">
    <cfRule type="cellIs" dxfId="6119" priority="4942" operator="lessThan">
      <formula>$C$4</formula>
    </cfRule>
  </conditionalFormatting>
  <conditionalFormatting sqref="BQ19">
    <cfRule type="cellIs" dxfId="6118" priority="4943" operator="lessThan">
      <formula>$C$4</formula>
    </cfRule>
  </conditionalFormatting>
  <conditionalFormatting sqref="BQ19">
    <cfRule type="cellIs" dxfId="6117" priority="4944" operator="lessThan">
      <formula>$C$4</formula>
    </cfRule>
  </conditionalFormatting>
  <conditionalFormatting sqref="BQ20">
    <cfRule type="cellIs" dxfId="6116" priority="4945" operator="lessThan">
      <formula>$C$4</formula>
    </cfRule>
  </conditionalFormatting>
  <conditionalFormatting sqref="BQ20">
    <cfRule type="cellIs" dxfId="6115" priority="4946" operator="lessThan">
      <formula>$C$4</formula>
    </cfRule>
  </conditionalFormatting>
  <conditionalFormatting sqref="BQ21">
    <cfRule type="cellIs" dxfId="6114" priority="4947" operator="lessThan">
      <formula>$C$4</formula>
    </cfRule>
  </conditionalFormatting>
  <conditionalFormatting sqref="BQ21">
    <cfRule type="cellIs" dxfId="6113" priority="4948" operator="lessThan">
      <formula>$C$4</formula>
    </cfRule>
  </conditionalFormatting>
  <conditionalFormatting sqref="BQ22">
    <cfRule type="cellIs" dxfId="6112" priority="4949" operator="lessThan">
      <formula>$C$4</formula>
    </cfRule>
  </conditionalFormatting>
  <conditionalFormatting sqref="BQ22">
    <cfRule type="cellIs" dxfId="6111" priority="4950" operator="lessThan">
      <formula>$C$4</formula>
    </cfRule>
  </conditionalFormatting>
  <conditionalFormatting sqref="BQ23">
    <cfRule type="cellIs" dxfId="6110" priority="4951" operator="lessThan">
      <formula>$C$4</formula>
    </cfRule>
  </conditionalFormatting>
  <conditionalFormatting sqref="BQ23">
    <cfRule type="cellIs" dxfId="6109" priority="4952" operator="lessThan">
      <formula>$C$4</formula>
    </cfRule>
  </conditionalFormatting>
  <conditionalFormatting sqref="BQ24">
    <cfRule type="cellIs" dxfId="6108" priority="4953" operator="lessThan">
      <formula>$C$4</formula>
    </cfRule>
  </conditionalFormatting>
  <conditionalFormatting sqref="BQ24">
    <cfRule type="cellIs" dxfId="6107" priority="4954" operator="lessThan">
      <formula>$C$4</formula>
    </cfRule>
  </conditionalFormatting>
  <conditionalFormatting sqref="BQ25">
    <cfRule type="cellIs" dxfId="6106" priority="4955" operator="lessThan">
      <formula>$C$4</formula>
    </cfRule>
  </conditionalFormatting>
  <conditionalFormatting sqref="BQ25">
    <cfRule type="cellIs" dxfId="6105" priority="4956" operator="lessThan">
      <formula>$C$4</formula>
    </cfRule>
  </conditionalFormatting>
  <conditionalFormatting sqref="BQ26">
    <cfRule type="cellIs" dxfId="6104" priority="4957" operator="lessThan">
      <formula>$C$4</formula>
    </cfRule>
  </conditionalFormatting>
  <conditionalFormatting sqref="BQ26">
    <cfRule type="cellIs" dxfId="6103" priority="4958" operator="lessThan">
      <formula>$C$4</formula>
    </cfRule>
  </conditionalFormatting>
  <conditionalFormatting sqref="BQ27">
    <cfRule type="cellIs" dxfId="6102" priority="4959" operator="lessThan">
      <formula>$C$4</formula>
    </cfRule>
  </conditionalFormatting>
  <conditionalFormatting sqref="BQ27">
    <cfRule type="cellIs" dxfId="6101" priority="4960" operator="lessThan">
      <formula>$C$4</formula>
    </cfRule>
  </conditionalFormatting>
  <conditionalFormatting sqref="BQ28">
    <cfRule type="cellIs" dxfId="6100" priority="4961" operator="lessThan">
      <formula>$C$4</formula>
    </cfRule>
  </conditionalFormatting>
  <conditionalFormatting sqref="BQ28">
    <cfRule type="cellIs" dxfId="6099" priority="4962" operator="lessThan">
      <formula>$C$4</formula>
    </cfRule>
  </conditionalFormatting>
  <conditionalFormatting sqref="BQ29">
    <cfRule type="cellIs" dxfId="6098" priority="4963" operator="lessThan">
      <formula>$C$4</formula>
    </cfRule>
  </conditionalFormatting>
  <conditionalFormatting sqref="BQ29">
    <cfRule type="cellIs" dxfId="6097" priority="4964" operator="lessThan">
      <formula>$C$4</formula>
    </cfRule>
  </conditionalFormatting>
  <conditionalFormatting sqref="BQ30">
    <cfRule type="cellIs" dxfId="6096" priority="4965" operator="lessThan">
      <formula>$C$4</formula>
    </cfRule>
  </conditionalFormatting>
  <conditionalFormatting sqref="BQ30">
    <cfRule type="cellIs" dxfId="6095" priority="4966" operator="lessThan">
      <formula>$C$4</formula>
    </cfRule>
  </conditionalFormatting>
  <conditionalFormatting sqref="BQ31">
    <cfRule type="cellIs" dxfId="6094" priority="4967" operator="lessThan">
      <formula>$C$4</formula>
    </cfRule>
  </conditionalFormatting>
  <conditionalFormatting sqref="BQ31">
    <cfRule type="cellIs" dxfId="6093" priority="4968" operator="lessThan">
      <formula>$C$4</formula>
    </cfRule>
  </conditionalFormatting>
  <conditionalFormatting sqref="BQ32">
    <cfRule type="cellIs" dxfId="6092" priority="4969" operator="lessThan">
      <formula>$C$4</formula>
    </cfRule>
  </conditionalFormatting>
  <conditionalFormatting sqref="BQ32">
    <cfRule type="cellIs" dxfId="6091" priority="4970" operator="lessThan">
      <formula>$C$4</formula>
    </cfRule>
  </conditionalFormatting>
  <conditionalFormatting sqref="BQ33">
    <cfRule type="cellIs" dxfId="6090" priority="4971" operator="lessThan">
      <formula>$C$4</formula>
    </cfRule>
  </conditionalFormatting>
  <conditionalFormatting sqref="BQ33">
    <cfRule type="cellIs" dxfId="6089" priority="4972" operator="lessThan">
      <formula>$C$4</formula>
    </cfRule>
  </conditionalFormatting>
  <conditionalFormatting sqref="BQ34">
    <cfRule type="cellIs" dxfId="6088" priority="4973" operator="lessThan">
      <formula>$C$4</formula>
    </cfRule>
  </conditionalFormatting>
  <conditionalFormatting sqref="BQ34">
    <cfRule type="cellIs" dxfId="6087" priority="4974" operator="lessThan">
      <formula>$C$4</formula>
    </cfRule>
  </conditionalFormatting>
  <conditionalFormatting sqref="BQ35">
    <cfRule type="cellIs" dxfId="6086" priority="4975" operator="lessThan">
      <formula>$C$4</formula>
    </cfRule>
  </conditionalFormatting>
  <conditionalFormatting sqref="BQ35">
    <cfRule type="cellIs" dxfId="6085" priority="4976" operator="lessThan">
      <formula>$C$4</formula>
    </cfRule>
  </conditionalFormatting>
  <conditionalFormatting sqref="BQ36">
    <cfRule type="cellIs" dxfId="6084" priority="4977" operator="lessThan">
      <formula>$C$4</formula>
    </cfRule>
  </conditionalFormatting>
  <conditionalFormatting sqref="BQ36">
    <cfRule type="cellIs" dxfId="6083" priority="4978" operator="lessThan">
      <formula>$C$4</formula>
    </cfRule>
  </conditionalFormatting>
  <conditionalFormatting sqref="BQ37">
    <cfRule type="cellIs" dxfId="6082" priority="4979" operator="lessThan">
      <formula>$C$4</formula>
    </cfRule>
  </conditionalFormatting>
  <conditionalFormatting sqref="BQ37">
    <cfRule type="cellIs" dxfId="6081" priority="4980" operator="lessThan">
      <formula>$C$4</formula>
    </cfRule>
  </conditionalFormatting>
  <conditionalFormatting sqref="BQ38">
    <cfRule type="cellIs" dxfId="6080" priority="4981" operator="lessThan">
      <formula>$C$4</formula>
    </cfRule>
  </conditionalFormatting>
  <conditionalFormatting sqref="BQ38">
    <cfRule type="cellIs" dxfId="6079" priority="4982" operator="lessThan">
      <formula>$C$4</formula>
    </cfRule>
  </conditionalFormatting>
  <conditionalFormatting sqref="BQ39">
    <cfRule type="cellIs" dxfId="6078" priority="4983" operator="lessThan">
      <formula>$C$4</formula>
    </cfRule>
  </conditionalFormatting>
  <conditionalFormatting sqref="BQ39">
    <cfRule type="cellIs" dxfId="6077" priority="4984" operator="lessThan">
      <formula>$C$4</formula>
    </cfRule>
  </conditionalFormatting>
  <conditionalFormatting sqref="BQ40">
    <cfRule type="cellIs" dxfId="6076" priority="4985" operator="lessThan">
      <formula>$C$4</formula>
    </cfRule>
  </conditionalFormatting>
  <conditionalFormatting sqref="BQ40">
    <cfRule type="cellIs" dxfId="6075" priority="4986" operator="lessThan">
      <formula>$C$4</formula>
    </cfRule>
  </conditionalFormatting>
  <conditionalFormatting sqref="BQ41">
    <cfRule type="cellIs" dxfId="6074" priority="4987" operator="lessThan">
      <formula>$C$4</formula>
    </cfRule>
  </conditionalFormatting>
  <conditionalFormatting sqref="BQ41">
    <cfRule type="cellIs" dxfId="6073" priority="4988" operator="lessThan">
      <formula>$C$4</formula>
    </cfRule>
  </conditionalFormatting>
  <conditionalFormatting sqref="BQ42">
    <cfRule type="cellIs" dxfId="6072" priority="4989" operator="lessThan">
      <formula>$C$4</formula>
    </cfRule>
  </conditionalFormatting>
  <conditionalFormatting sqref="BQ42">
    <cfRule type="cellIs" dxfId="6071" priority="4990" operator="lessThan">
      <formula>$C$4</formula>
    </cfRule>
  </conditionalFormatting>
  <conditionalFormatting sqref="BQ43">
    <cfRule type="cellIs" dxfId="6070" priority="4991" operator="lessThan">
      <formula>$C$4</formula>
    </cfRule>
  </conditionalFormatting>
  <conditionalFormatting sqref="BQ43">
    <cfRule type="cellIs" dxfId="6069" priority="4992" operator="lessThan">
      <formula>$C$4</formula>
    </cfRule>
  </conditionalFormatting>
  <conditionalFormatting sqref="BQ44">
    <cfRule type="cellIs" dxfId="6068" priority="4993" operator="lessThan">
      <formula>$C$4</formula>
    </cfRule>
  </conditionalFormatting>
  <conditionalFormatting sqref="BQ44">
    <cfRule type="cellIs" dxfId="6067" priority="4994" operator="lessThan">
      <formula>$C$4</formula>
    </cfRule>
  </conditionalFormatting>
  <conditionalFormatting sqref="BQ45">
    <cfRule type="cellIs" dxfId="6066" priority="4995" operator="lessThan">
      <formula>$C$4</formula>
    </cfRule>
  </conditionalFormatting>
  <conditionalFormatting sqref="BQ45">
    <cfRule type="cellIs" dxfId="6065" priority="4996" operator="lessThan">
      <formula>$C$4</formula>
    </cfRule>
  </conditionalFormatting>
  <conditionalFormatting sqref="BQ46">
    <cfRule type="cellIs" dxfId="6064" priority="4997" operator="lessThan">
      <formula>$C$4</formula>
    </cfRule>
  </conditionalFormatting>
  <conditionalFormatting sqref="BQ46">
    <cfRule type="cellIs" dxfId="6063" priority="4998" operator="lessThan">
      <formula>$C$4</formula>
    </cfRule>
  </conditionalFormatting>
  <conditionalFormatting sqref="BQ47">
    <cfRule type="cellIs" dxfId="6062" priority="4999" operator="lessThan">
      <formula>$C$4</formula>
    </cfRule>
  </conditionalFormatting>
  <conditionalFormatting sqref="BQ47">
    <cfRule type="cellIs" dxfId="6061" priority="5000" operator="lessThan">
      <formula>$C$4</formula>
    </cfRule>
  </conditionalFormatting>
  <conditionalFormatting sqref="BQ48">
    <cfRule type="cellIs" dxfId="6060" priority="5001" operator="lessThan">
      <formula>$C$4</formula>
    </cfRule>
  </conditionalFormatting>
  <conditionalFormatting sqref="BQ48">
    <cfRule type="cellIs" dxfId="6059" priority="5002" operator="lessThan">
      <formula>$C$4</formula>
    </cfRule>
  </conditionalFormatting>
  <conditionalFormatting sqref="BQ49">
    <cfRule type="cellIs" dxfId="6058" priority="5003" operator="lessThan">
      <formula>$C$4</formula>
    </cfRule>
  </conditionalFormatting>
  <conditionalFormatting sqref="BQ49">
    <cfRule type="cellIs" dxfId="6057" priority="5004" operator="lessThan">
      <formula>$C$4</formula>
    </cfRule>
  </conditionalFormatting>
  <conditionalFormatting sqref="BQ50">
    <cfRule type="cellIs" dxfId="6056" priority="5005" operator="lessThan">
      <formula>$C$4</formula>
    </cfRule>
  </conditionalFormatting>
  <conditionalFormatting sqref="BQ50">
    <cfRule type="cellIs" dxfId="6055" priority="5006" operator="lessThan">
      <formula>$C$4</formula>
    </cfRule>
  </conditionalFormatting>
  <conditionalFormatting sqref="BQ51">
    <cfRule type="cellIs" dxfId="6054" priority="5007" operator="lessThan">
      <formula>$C$4</formula>
    </cfRule>
  </conditionalFormatting>
  <conditionalFormatting sqref="BQ51">
    <cfRule type="cellIs" dxfId="6053" priority="5008" operator="lessThan">
      <formula>$C$4</formula>
    </cfRule>
  </conditionalFormatting>
  <conditionalFormatting sqref="BQ52">
    <cfRule type="cellIs" dxfId="6052" priority="5009" operator="lessThan">
      <formula>$C$4</formula>
    </cfRule>
  </conditionalFormatting>
  <conditionalFormatting sqref="BQ52">
    <cfRule type="cellIs" dxfId="6051" priority="5010" operator="lessThan">
      <formula>$C$4</formula>
    </cfRule>
  </conditionalFormatting>
  <conditionalFormatting sqref="BQ53">
    <cfRule type="cellIs" dxfId="6050" priority="5011" operator="lessThan">
      <formula>$C$4</formula>
    </cfRule>
  </conditionalFormatting>
  <conditionalFormatting sqref="BQ53">
    <cfRule type="cellIs" dxfId="6049" priority="5012" operator="lessThan">
      <formula>$C$4</formula>
    </cfRule>
  </conditionalFormatting>
  <conditionalFormatting sqref="BQ54">
    <cfRule type="cellIs" dxfId="6048" priority="5013" operator="lessThan">
      <formula>$C$4</formula>
    </cfRule>
  </conditionalFormatting>
  <conditionalFormatting sqref="BQ54">
    <cfRule type="cellIs" dxfId="6047" priority="5014" operator="lessThan">
      <formula>$C$4</formula>
    </cfRule>
  </conditionalFormatting>
  <conditionalFormatting sqref="BQ55">
    <cfRule type="cellIs" dxfId="6046" priority="5015" operator="lessThan">
      <formula>$C$4</formula>
    </cfRule>
  </conditionalFormatting>
  <conditionalFormatting sqref="BQ55">
    <cfRule type="cellIs" dxfId="6045" priority="5016" operator="lessThan">
      <formula>$C$4</formula>
    </cfRule>
  </conditionalFormatting>
  <conditionalFormatting sqref="BQ56">
    <cfRule type="cellIs" dxfId="6044" priority="5017" operator="lessThan">
      <formula>$C$4</formula>
    </cfRule>
  </conditionalFormatting>
  <conditionalFormatting sqref="BQ56">
    <cfRule type="cellIs" dxfId="6043" priority="5018" operator="lessThan">
      <formula>$C$4</formula>
    </cfRule>
  </conditionalFormatting>
  <conditionalFormatting sqref="BQ57">
    <cfRule type="cellIs" dxfId="6042" priority="5019" operator="lessThan">
      <formula>$C$4</formula>
    </cfRule>
  </conditionalFormatting>
  <conditionalFormatting sqref="BQ57">
    <cfRule type="cellIs" dxfId="6041" priority="5020" operator="lessThan">
      <formula>$C$4</formula>
    </cfRule>
  </conditionalFormatting>
  <conditionalFormatting sqref="BQ58">
    <cfRule type="cellIs" dxfId="6040" priority="5021" operator="lessThan">
      <formula>$C$4</formula>
    </cfRule>
  </conditionalFormatting>
  <conditionalFormatting sqref="BQ58">
    <cfRule type="cellIs" dxfId="6039" priority="5022" operator="lessThan">
      <formula>$C$4</formula>
    </cfRule>
  </conditionalFormatting>
  <conditionalFormatting sqref="BQ59">
    <cfRule type="cellIs" dxfId="6038" priority="5023" operator="lessThan">
      <formula>$C$4</formula>
    </cfRule>
  </conditionalFormatting>
  <conditionalFormatting sqref="BQ59">
    <cfRule type="cellIs" dxfId="6037" priority="5024" operator="lessThan">
      <formula>$C$4</formula>
    </cfRule>
  </conditionalFormatting>
  <conditionalFormatting sqref="BQ60">
    <cfRule type="cellIs" dxfId="6036" priority="5025" operator="lessThan">
      <formula>$C$4</formula>
    </cfRule>
  </conditionalFormatting>
  <conditionalFormatting sqref="BQ60">
    <cfRule type="cellIs" dxfId="6035" priority="5026" operator="lessThan">
      <formula>$C$4</formula>
    </cfRule>
  </conditionalFormatting>
  <conditionalFormatting sqref="CP11:CP46">
    <cfRule type="cellIs" dxfId="6034" priority="5027" operator="lessThan">
      <formula>$C$4</formula>
    </cfRule>
  </conditionalFormatting>
  <conditionalFormatting sqref="CP11:CP46">
    <cfRule type="cellIs" dxfId="6033" priority="5028" operator="lessThan">
      <formula>$C$4</formula>
    </cfRule>
  </conditionalFormatting>
  <conditionalFormatting sqref="CP47">
    <cfRule type="cellIs" dxfId="5962" priority="5099" operator="lessThan">
      <formula>$C$4</formula>
    </cfRule>
  </conditionalFormatting>
  <conditionalFormatting sqref="CP47">
    <cfRule type="cellIs" dxfId="5961" priority="5100" operator="lessThan">
      <formula>$C$4</formula>
    </cfRule>
  </conditionalFormatting>
  <conditionalFormatting sqref="CP48">
    <cfRule type="cellIs" dxfId="5960" priority="5101" operator="lessThan">
      <formula>$C$4</formula>
    </cfRule>
  </conditionalFormatting>
  <conditionalFormatting sqref="CP48">
    <cfRule type="cellIs" dxfId="5959" priority="5102" operator="lessThan">
      <formula>$C$4</formula>
    </cfRule>
  </conditionalFormatting>
  <conditionalFormatting sqref="CP49">
    <cfRule type="cellIs" dxfId="5958" priority="5103" operator="lessThan">
      <formula>$C$4</formula>
    </cfRule>
  </conditionalFormatting>
  <conditionalFormatting sqref="CP49">
    <cfRule type="cellIs" dxfId="5957" priority="5104" operator="lessThan">
      <formula>$C$4</formula>
    </cfRule>
  </conditionalFormatting>
  <conditionalFormatting sqref="CP50">
    <cfRule type="cellIs" dxfId="5956" priority="5105" operator="lessThan">
      <formula>$C$4</formula>
    </cfRule>
  </conditionalFormatting>
  <conditionalFormatting sqref="CP50">
    <cfRule type="cellIs" dxfId="5955" priority="5106" operator="lessThan">
      <formula>$C$4</formula>
    </cfRule>
  </conditionalFormatting>
  <conditionalFormatting sqref="CP51">
    <cfRule type="cellIs" dxfId="5954" priority="5107" operator="lessThan">
      <formula>$C$4</formula>
    </cfRule>
  </conditionalFormatting>
  <conditionalFormatting sqref="CP51">
    <cfRule type="cellIs" dxfId="5953" priority="5108" operator="lessThan">
      <formula>$C$4</formula>
    </cfRule>
  </conditionalFormatting>
  <conditionalFormatting sqref="CP52">
    <cfRule type="cellIs" dxfId="5952" priority="5109" operator="lessThan">
      <formula>$C$4</formula>
    </cfRule>
  </conditionalFormatting>
  <conditionalFormatting sqref="CP52">
    <cfRule type="cellIs" dxfId="5951" priority="5110" operator="lessThan">
      <formula>$C$4</formula>
    </cfRule>
  </conditionalFormatting>
  <conditionalFormatting sqref="CP53">
    <cfRule type="cellIs" dxfId="5950" priority="5111" operator="lessThan">
      <formula>$C$4</formula>
    </cfRule>
  </conditionalFormatting>
  <conditionalFormatting sqref="CP53">
    <cfRule type="cellIs" dxfId="5949" priority="5112" operator="lessThan">
      <formula>$C$4</formula>
    </cfRule>
  </conditionalFormatting>
  <conditionalFormatting sqref="CP54">
    <cfRule type="cellIs" dxfId="5948" priority="5113" operator="lessThan">
      <formula>$C$4</formula>
    </cfRule>
  </conditionalFormatting>
  <conditionalFormatting sqref="CP54">
    <cfRule type="cellIs" dxfId="5947" priority="5114" operator="lessThan">
      <formula>$C$4</formula>
    </cfRule>
  </conditionalFormatting>
  <conditionalFormatting sqref="CP55">
    <cfRule type="cellIs" dxfId="5946" priority="5115" operator="lessThan">
      <formula>$C$4</formula>
    </cfRule>
  </conditionalFormatting>
  <conditionalFormatting sqref="CP55">
    <cfRule type="cellIs" dxfId="5945" priority="5116" operator="lessThan">
      <formula>$C$4</formula>
    </cfRule>
  </conditionalFormatting>
  <conditionalFormatting sqref="CP56">
    <cfRule type="cellIs" dxfId="5944" priority="5117" operator="lessThan">
      <formula>$C$4</formula>
    </cfRule>
  </conditionalFormatting>
  <conditionalFormatting sqref="CP56">
    <cfRule type="cellIs" dxfId="5943" priority="5118" operator="lessThan">
      <formula>$C$4</formula>
    </cfRule>
  </conditionalFormatting>
  <conditionalFormatting sqref="CP57">
    <cfRule type="cellIs" dxfId="5942" priority="5119" operator="lessThan">
      <formula>$C$4</formula>
    </cfRule>
  </conditionalFormatting>
  <conditionalFormatting sqref="CP57">
    <cfRule type="cellIs" dxfId="5941" priority="5120" operator="lessThan">
      <formula>$C$4</formula>
    </cfRule>
  </conditionalFormatting>
  <conditionalFormatting sqref="CP58">
    <cfRule type="cellIs" dxfId="5940" priority="5121" operator="lessThan">
      <formula>$C$4</formula>
    </cfRule>
  </conditionalFormatting>
  <conditionalFormatting sqref="CP58">
    <cfRule type="cellIs" dxfId="5939" priority="5122" operator="lessThan">
      <formula>$C$4</formula>
    </cfRule>
  </conditionalFormatting>
  <conditionalFormatting sqref="CP59">
    <cfRule type="cellIs" dxfId="5938" priority="5123" operator="lessThan">
      <formula>$C$4</formula>
    </cfRule>
  </conditionalFormatting>
  <conditionalFormatting sqref="CP59">
    <cfRule type="cellIs" dxfId="5937" priority="5124" operator="lessThan">
      <formula>$C$4</formula>
    </cfRule>
  </conditionalFormatting>
  <conditionalFormatting sqref="CP60">
    <cfRule type="cellIs" dxfId="5936" priority="5125" operator="lessThan">
      <formula>$C$4</formula>
    </cfRule>
  </conditionalFormatting>
  <conditionalFormatting sqref="CP60">
    <cfRule type="cellIs" dxfId="5935" priority="5126" operator="lessThan">
      <formula>$C$4</formula>
    </cfRule>
  </conditionalFormatting>
  <conditionalFormatting sqref="CS11">
    <cfRule type="cellIs" dxfId="5934" priority="5127" operator="lessThan">
      <formula>$C$4</formula>
    </cfRule>
  </conditionalFormatting>
  <conditionalFormatting sqref="CS11">
    <cfRule type="cellIs" dxfId="5933" priority="5128" operator="lessThan">
      <formula>$C$4</formula>
    </cfRule>
  </conditionalFormatting>
  <conditionalFormatting sqref="CS12:CS46">
    <cfRule type="cellIs" dxfId="5932" priority="5129" operator="lessThan">
      <formula>$C$4</formula>
    </cfRule>
  </conditionalFormatting>
  <conditionalFormatting sqref="CS12:CS46">
    <cfRule type="cellIs" dxfId="5931" priority="5130" operator="lessThan">
      <formula>$C$4</formula>
    </cfRule>
  </conditionalFormatting>
  <conditionalFormatting sqref="CS47">
    <cfRule type="cellIs" dxfId="5862" priority="5199" operator="lessThan">
      <formula>$C$4</formula>
    </cfRule>
  </conditionalFormatting>
  <conditionalFormatting sqref="CS47">
    <cfRule type="cellIs" dxfId="5861" priority="5200" operator="lessThan">
      <formula>$C$4</formula>
    </cfRule>
  </conditionalFormatting>
  <conditionalFormatting sqref="CS48">
    <cfRule type="cellIs" dxfId="5860" priority="5201" operator="lessThan">
      <formula>$C$4</formula>
    </cfRule>
  </conditionalFormatting>
  <conditionalFormatting sqref="CS48">
    <cfRule type="cellIs" dxfId="5859" priority="5202" operator="lessThan">
      <formula>$C$4</formula>
    </cfRule>
  </conditionalFormatting>
  <conditionalFormatting sqref="CS49">
    <cfRule type="cellIs" dxfId="5858" priority="5203" operator="lessThan">
      <formula>$C$4</formula>
    </cfRule>
  </conditionalFormatting>
  <conditionalFormatting sqref="CS49">
    <cfRule type="cellIs" dxfId="5857" priority="5204" operator="lessThan">
      <formula>$C$4</formula>
    </cfRule>
  </conditionalFormatting>
  <conditionalFormatting sqref="CS50">
    <cfRule type="cellIs" dxfId="5856" priority="5205" operator="lessThan">
      <formula>$C$4</formula>
    </cfRule>
  </conditionalFormatting>
  <conditionalFormatting sqref="CS50">
    <cfRule type="cellIs" dxfId="5855" priority="5206" operator="lessThan">
      <formula>$C$4</formula>
    </cfRule>
  </conditionalFormatting>
  <conditionalFormatting sqref="CS51">
    <cfRule type="cellIs" dxfId="5854" priority="5207" operator="lessThan">
      <formula>$C$4</formula>
    </cfRule>
  </conditionalFormatting>
  <conditionalFormatting sqref="CS51">
    <cfRule type="cellIs" dxfId="5853" priority="5208" operator="lessThan">
      <formula>$C$4</formula>
    </cfRule>
  </conditionalFormatting>
  <conditionalFormatting sqref="CS52">
    <cfRule type="cellIs" dxfId="5852" priority="5209" operator="lessThan">
      <formula>$C$4</formula>
    </cfRule>
  </conditionalFormatting>
  <conditionalFormatting sqref="CS52">
    <cfRule type="cellIs" dxfId="5851" priority="5210" operator="lessThan">
      <formula>$C$4</formula>
    </cfRule>
  </conditionalFormatting>
  <conditionalFormatting sqref="CS53">
    <cfRule type="cellIs" dxfId="5850" priority="5211" operator="lessThan">
      <formula>$C$4</formula>
    </cfRule>
  </conditionalFormatting>
  <conditionalFormatting sqref="CS53">
    <cfRule type="cellIs" dxfId="5849" priority="5212" operator="lessThan">
      <formula>$C$4</formula>
    </cfRule>
  </conditionalFormatting>
  <conditionalFormatting sqref="CS54">
    <cfRule type="cellIs" dxfId="5848" priority="5213" operator="lessThan">
      <formula>$C$4</formula>
    </cfRule>
  </conditionalFormatting>
  <conditionalFormatting sqref="CS54">
    <cfRule type="cellIs" dxfId="5847" priority="5214" operator="lessThan">
      <formula>$C$4</formula>
    </cfRule>
  </conditionalFormatting>
  <conditionalFormatting sqref="CS55">
    <cfRule type="cellIs" dxfId="5846" priority="5215" operator="lessThan">
      <formula>$C$4</formula>
    </cfRule>
  </conditionalFormatting>
  <conditionalFormatting sqref="CS55">
    <cfRule type="cellIs" dxfId="5845" priority="5216" operator="lessThan">
      <formula>$C$4</formula>
    </cfRule>
  </conditionalFormatting>
  <conditionalFormatting sqref="CS56">
    <cfRule type="cellIs" dxfId="5844" priority="5217" operator="lessThan">
      <formula>$C$4</formula>
    </cfRule>
  </conditionalFormatting>
  <conditionalFormatting sqref="CS56">
    <cfRule type="cellIs" dxfId="5843" priority="5218" operator="lessThan">
      <formula>$C$4</formula>
    </cfRule>
  </conditionalFormatting>
  <conditionalFormatting sqref="CS57">
    <cfRule type="cellIs" dxfId="5842" priority="5219" operator="lessThan">
      <formula>$C$4</formula>
    </cfRule>
  </conditionalFormatting>
  <conditionalFormatting sqref="CS57">
    <cfRule type="cellIs" dxfId="5841" priority="5220" operator="lessThan">
      <formula>$C$4</formula>
    </cfRule>
  </conditionalFormatting>
  <conditionalFormatting sqref="CS58">
    <cfRule type="cellIs" dxfId="5840" priority="5221" operator="lessThan">
      <formula>$C$4</formula>
    </cfRule>
  </conditionalFormatting>
  <conditionalFormatting sqref="CS58">
    <cfRule type="cellIs" dxfId="5839" priority="5222" operator="lessThan">
      <formula>$C$4</formula>
    </cfRule>
  </conditionalFormatting>
  <conditionalFormatting sqref="CS59">
    <cfRule type="cellIs" dxfId="5838" priority="5223" operator="lessThan">
      <formula>$C$4</formula>
    </cfRule>
  </conditionalFormatting>
  <conditionalFormatting sqref="CS59">
    <cfRule type="cellIs" dxfId="5837" priority="5224" operator="lessThan">
      <formula>$C$4</formula>
    </cfRule>
  </conditionalFormatting>
  <conditionalFormatting sqref="CS60">
    <cfRule type="cellIs" dxfId="5836" priority="5225" operator="lessThan">
      <formula>$C$4</formula>
    </cfRule>
  </conditionalFormatting>
  <conditionalFormatting sqref="CS60">
    <cfRule type="cellIs" dxfId="5835" priority="5226" operator="lessThan">
      <formula>$C$4</formula>
    </cfRule>
  </conditionalFormatting>
  <conditionalFormatting sqref="CH11">
    <cfRule type="cellIs" dxfId="5834" priority="5227" operator="lessThan">
      <formula>$C$4</formula>
    </cfRule>
  </conditionalFormatting>
  <conditionalFormatting sqref="CH11">
    <cfRule type="cellIs" dxfId="5833" priority="5228" operator="lessThan">
      <formula>$C$4</formula>
    </cfRule>
  </conditionalFormatting>
  <conditionalFormatting sqref="CH12">
    <cfRule type="cellIs" dxfId="5832" priority="5229" operator="lessThan">
      <formula>$C$4</formula>
    </cfRule>
  </conditionalFormatting>
  <conditionalFormatting sqref="CH12">
    <cfRule type="cellIs" dxfId="5831" priority="5230" operator="lessThan">
      <formula>$C$4</formula>
    </cfRule>
  </conditionalFormatting>
  <conditionalFormatting sqref="CH13">
    <cfRule type="cellIs" dxfId="5830" priority="5231" operator="lessThan">
      <formula>$C$4</formula>
    </cfRule>
  </conditionalFormatting>
  <conditionalFormatting sqref="CH13">
    <cfRule type="cellIs" dxfId="5829" priority="5232" operator="lessThan">
      <formula>$C$4</formula>
    </cfRule>
  </conditionalFormatting>
  <conditionalFormatting sqref="CH14">
    <cfRule type="cellIs" dxfId="5828" priority="5233" operator="lessThan">
      <formula>$C$4</formula>
    </cfRule>
  </conditionalFormatting>
  <conditionalFormatting sqref="CH14">
    <cfRule type="cellIs" dxfId="5827" priority="5234" operator="lessThan">
      <formula>$C$4</formula>
    </cfRule>
  </conditionalFormatting>
  <conditionalFormatting sqref="CH15">
    <cfRule type="cellIs" dxfId="5826" priority="5235" operator="lessThan">
      <formula>$C$4</formula>
    </cfRule>
  </conditionalFormatting>
  <conditionalFormatting sqref="CH15">
    <cfRule type="cellIs" dxfId="5825" priority="5236" operator="lessThan">
      <formula>$C$4</formula>
    </cfRule>
  </conditionalFormatting>
  <conditionalFormatting sqref="CH16">
    <cfRule type="cellIs" dxfId="5824" priority="5237" operator="lessThan">
      <formula>$C$4</formula>
    </cfRule>
  </conditionalFormatting>
  <conditionalFormatting sqref="CH16">
    <cfRule type="cellIs" dxfId="5823" priority="5238" operator="lessThan">
      <formula>$C$4</formula>
    </cfRule>
  </conditionalFormatting>
  <conditionalFormatting sqref="CH17">
    <cfRule type="cellIs" dxfId="5822" priority="5239" operator="lessThan">
      <formula>$C$4</formula>
    </cfRule>
  </conditionalFormatting>
  <conditionalFormatting sqref="CH17">
    <cfRule type="cellIs" dxfId="5821" priority="5240" operator="lessThan">
      <formula>$C$4</formula>
    </cfRule>
  </conditionalFormatting>
  <conditionalFormatting sqref="CH18">
    <cfRule type="cellIs" dxfId="5820" priority="5241" operator="lessThan">
      <formula>$C$4</formula>
    </cfRule>
  </conditionalFormatting>
  <conditionalFormatting sqref="CH18">
    <cfRule type="cellIs" dxfId="5819" priority="5242" operator="lessThan">
      <formula>$C$4</formula>
    </cfRule>
  </conditionalFormatting>
  <conditionalFormatting sqref="CH19">
    <cfRule type="cellIs" dxfId="5818" priority="5243" operator="lessThan">
      <formula>$C$4</formula>
    </cfRule>
  </conditionalFormatting>
  <conditionalFormatting sqref="CH19">
    <cfRule type="cellIs" dxfId="5817" priority="5244" operator="lessThan">
      <formula>$C$4</formula>
    </cfRule>
  </conditionalFormatting>
  <conditionalFormatting sqref="CH20">
    <cfRule type="cellIs" dxfId="5816" priority="5245" operator="lessThan">
      <formula>$C$4</formula>
    </cfRule>
  </conditionalFormatting>
  <conditionalFormatting sqref="CH20">
    <cfRule type="cellIs" dxfId="5815" priority="5246" operator="lessThan">
      <formula>$C$4</formula>
    </cfRule>
  </conditionalFormatting>
  <conditionalFormatting sqref="CH21">
    <cfRule type="cellIs" dxfId="5814" priority="5247" operator="lessThan">
      <formula>$C$4</formula>
    </cfRule>
  </conditionalFormatting>
  <conditionalFormatting sqref="CH21">
    <cfRule type="cellIs" dxfId="5813" priority="5248" operator="lessThan">
      <formula>$C$4</formula>
    </cfRule>
  </conditionalFormatting>
  <conditionalFormatting sqref="CH22">
    <cfRule type="cellIs" dxfId="5812" priority="5249" operator="lessThan">
      <formula>$C$4</formula>
    </cfRule>
  </conditionalFormatting>
  <conditionalFormatting sqref="CH22">
    <cfRule type="cellIs" dxfId="5811" priority="5250" operator="lessThan">
      <formula>$C$4</formula>
    </cfRule>
  </conditionalFormatting>
  <conditionalFormatting sqref="CH23">
    <cfRule type="cellIs" dxfId="5810" priority="5251" operator="lessThan">
      <formula>$C$4</formula>
    </cfRule>
  </conditionalFormatting>
  <conditionalFormatting sqref="CH23">
    <cfRule type="cellIs" dxfId="5809" priority="5252" operator="lessThan">
      <formula>$C$4</formula>
    </cfRule>
  </conditionalFormatting>
  <conditionalFormatting sqref="CH24">
    <cfRule type="cellIs" dxfId="5808" priority="5253" operator="lessThan">
      <formula>$C$4</formula>
    </cfRule>
  </conditionalFormatting>
  <conditionalFormatting sqref="CH24">
    <cfRule type="cellIs" dxfId="5807" priority="5254" operator="lessThan">
      <formula>$C$4</formula>
    </cfRule>
  </conditionalFormatting>
  <conditionalFormatting sqref="CH25">
    <cfRule type="cellIs" dxfId="5806" priority="5255" operator="lessThan">
      <formula>$C$4</formula>
    </cfRule>
  </conditionalFormatting>
  <conditionalFormatting sqref="CH25">
    <cfRule type="cellIs" dxfId="5805" priority="5256" operator="lessThan">
      <formula>$C$4</formula>
    </cfRule>
  </conditionalFormatting>
  <conditionalFormatting sqref="CH26">
    <cfRule type="cellIs" dxfId="5804" priority="5257" operator="lessThan">
      <formula>$C$4</formula>
    </cfRule>
  </conditionalFormatting>
  <conditionalFormatting sqref="CH26">
    <cfRule type="cellIs" dxfId="5803" priority="5258" operator="lessThan">
      <formula>$C$4</formula>
    </cfRule>
  </conditionalFormatting>
  <conditionalFormatting sqref="CH27">
    <cfRule type="cellIs" dxfId="5802" priority="5259" operator="lessThan">
      <formula>$C$4</formula>
    </cfRule>
  </conditionalFormatting>
  <conditionalFormatting sqref="CH27">
    <cfRule type="cellIs" dxfId="5801" priority="5260" operator="lessThan">
      <formula>$C$4</formula>
    </cfRule>
  </conditionalFormatting>
  <conditionalFormatting sqref="CH28">
    <cfRule type="cellIs" dxfId="5800" priority="5261" operator="lessThan">
      <formula>$C$4</formula>
    </cfRule>
  </conditionalFormatting>
  <conditionalFormatting sqref="CH28">
    <cfRule type="cellIs" dxfId="5799" priority="5262" operator="lessThan">
      <formula>$C$4</formula>
    </cfRule>
  </conditionalFormatting>
  <conditionalFormatting sqref="CH29">
    <cfRule type="cellIs" dxfId="5798" priority="5263" operator="lessThan">
      <formula>$C$4</formula>
    </cfRule>
  </conditionalFormatting>
  <conditionalFormatting sqref="CH29">
    <cfRule type="cellIs" dxfId="5797" priority="5264" operator="lessThan">
      <formula>$C$4</formula>
    </cfRule>
  </conditionalFormatting>
  <conditionalFormatting sqref="CH30">
    <cfRule type="cellIs" dxfId="5796" priority="5265" operator="lessThan">
      <formula>$C$4</formula>
    </cfRule>
  </conditionalFormatting>
  <conditionalFormatting sqref="CH30">
    <cfRule type="cellIs" dxfId="5795" priority="5266" operator="lessThan">
      <formula>$C$4</formula>
    </cfRule>
  </conditionalFormatting>
  <conditionalFormatting sqref="CH31">
    <cfRule type="cellIs" dxfId="5794" priority="5267" operator="lessThan">
      <formula>$C$4</formula>
    </cfRule>
  </conditionalFormatting>
  <conditionalFormatting sqref="CH31">
    <cfRule type="cellIs" dxfId="5793" priority="5268" operator="lessThan">
      <formula>$C$4</formula>
    </cfRule>
  </conditionalFormatting>
  <conditionalFormatting sqref="CH32">
    <cfRule type="cellIs" dxfId="5792" priority="5269" operator="lessThan">
      <formula>$C$4</formula>
    </cfRule>
  </conditionalFormatting>
  <conditionalFormatting sqref="CH32">
    <cfRule type="cellIs" dxfId="5791" priority="5270" operator="lessThan">
      <formula>$C$4</formula>
    </cfRule>
  </conditionalFormatting>
  <conditionalFormatting sqref="CH33">
    <cfRule type="cellIs" dxfId="5790" priority="5271" operator="lessThan">
      <formula>$C$4</formula>
    </cfRule>
  </conditionalFormatting>
  <conditionalFormatting sqref="CH33">
    <cfRule type="cellIs" dxfId="5789" priority="5272" operator="lessThan">
      <formula>$C$4</formula>
    </cfRule>
  </conditionalFormatting>
  <conditionalFormatting sqref="CH34">
    <cfRule type="cellIs" dxfId="5788" priority="5273" operator="lessThan">
      <formula>$C$4</formula>
    </cfRule>
  </conditionalFormatting>
  <conditionalFormatting sqref="CH34">
    <cfRule type="cellIs" dxfId="5787" priority="5274" operator="lessThan">
      <formula>$C$4</formula>
    </cfRule>
  </conditionalFormatting>
  <conditionalFormatting sqref="CH35">
    <cfRule type="cellIs" dxfId="5786" priority="5275" operator="lessThan">
      <formula>$C$4</formula>
    </cfRule>
  </conditionalFormatting>
  <conditionalFormatting sqref="CH35">
    <cfRule type="cellIs" dxfId="5785" priority="5276" operator="lessThan">
      <formula>$C$4</formula>
    </cfRule>
  </conditionalFormatting>
  <conditionalFormatting sqref="CH36">
    <cfRule type="cellIs" dxfId="5784" priority="5277" operator="lessThan">
      <formula>$C$4</formula>
    </cfRule>
  </conditionalFormatting>
  <conditionalFormatting sqref="CH36">
    <cfRule type="cellIs" dxfId="5783" priority="5278" operator="lessThan">
      <formula>$C$4</formula>
    </cfRule>
  </conditionalFormatting>
  <conditionalFormatting sqref="CH37">
    <cfRule type="cellIs" dxfId="5782" priority="5279" operator="lessThan">
      <formula>$C$4</formula>
    </cfRule>
  </conditionalFormatting>
  <conditionalFormatting sqref="CH37">
    <cfRule type="cellIs" dxfId="5781" priority="5280" operator="lessThan">
      <formula>$C$4</formula>
    </cfRule>
  </conditionalFormatting>
  <conditionalFormatting sqref="CH38">
    <cfRule type="cellIs" dxfId="5780" priority="5281" operator="lessThan">
      <formula>$C$4</formula>
    </cfRule>
  </conditionalFormatting>
  <conditionalFormatting sqref="CH38">
    <cfRule type="cellIs" dxfId="5779" priority="5282" operator="lessThan">
      <formula>$C$4</formula>
    </cfRule>
  </conditionalFormatting>
  <conditionalFormatting sqref="CH39">
    <cfRule type="cellIs" dxfId="5778" priority="5283" operator="lessThan">
      <formula>$C$4</formula>
    </cfRule>
  </conditionalFormatting>
  <conditionalFormatting sqref="CH39">
    <cfRule type="cellIs" dxfId="5777" priority="5284" operator="lessThan">
      <formula>$C$4</formula>
    </cfRule>
  </conditionalFormatting>
  <conditionalFormatting sqref="CH40">
    <cfRule type="cellIs" dxfId="5776" priority="5285" operator="lessThan">
      <formula>$C$4</formula>
    </cfRule>
  </conditionalFormatting>
  <conditionalFormatting sqref="CH40">
    <cfRule type="cellIs" dxfId="5775" priority="5286" operator="lessThan">
      <formula>$C$4</formula>
    </cfRule>
  </conditionalFormatting>
  <conditionalFormatting sqref="CH41">
    <cfRule type="cellIs" dxfId="5774" priority="5287" operator="lessThan">
      <formula>$C$4</formula>
    </cfRule>
  </conditionalFormatting>
  <conditionalFormatting sqref="CH41">
    <cfRule type="cellIs" dxfId="5773" priority="5288" operator="lessThan">
      <formula>$C$4</formula>
    </cfRule>
  </conditionalFormatting>
  <conditionalFormatting sqref="CH42">
    <cfRule type="cellIs" dxfId="5772" priority="5289" operator="lessThan">
      <formula>$C$4</formula>
    </cfRule>
  </conditionalFormatting>
  <conditionalFormatting sqref="CH42">
    <cfRule type="cellIs" dxfId="5771" priority="5290" operator="lessThan">
      <formula>$C$4</formula>
    </cfRule>
  </conditionalFormatting>
  <conditionalFormatting sqref="CH43">
    <cfRule type="cellIs" dxfId="5770" priority="5291" operator="lessThan">
      <formula>$C$4</formula>
    </cfRule>
  </conditionalFormatting>
  <conditionalFormatting sqref="CH43">
    <cfRule type="cellIs" dxfId="5769" priority="5292" operator="lessThan">
      <formula>$C$4</formula>
    </cfRule>
  </conditionalFormatting>
  <conditionalFormatting sqref="CH44">
    <cfRule type="cellIs" dxfId="5768" priority="5293" operator="lessThan">
      <formula>$C$4</formula>
    </cfRule>
  </conditionalFormatting>
  <conditionalFormatting sqref="CH44">
    <cfRule type="cellIs" dxfId="5767" priority="5294" operator="lessThan">
      <formula>$C$4</formula>
    </cfRule>
  </conditionalFormatting>
  <conditionalFormatting sqref="CH45">
    <cfRule type="cellIs" dxfId="5766" priority="5295" operator="lessThan">
      <formula>$C$4</formula>
    </cfRule>
  </conditionalFormatting>
  <conditionalFormatting sqref="CH45">
    <cfRule type="cellIs" dxfId="5765" priority="5296" operator="lessThan">
      <formula>$C$4</formula>
    </cfRule>
  </conditionalFormatting>
  <conditionalFormatting sqref="CH46">
    <cfRule type="cellIs" dxfId="5764" priority="5297" operator="lessThan">
      <formula>$C$4</formula>
    </cfRule>
  </conditionalFormatting>
  <conditionalFormatting sqref="CH46">
    <cfRule type="cellIs" dxfId="5763" priority="5298" operator="lessThan">
      <formula>$C$4</formula>
    </cfRule>
  </conditionalFormatting>
  <conditionalFormatting sqref="CH47">
    <cfRule type="cellIs" dxfId="5762" priority="5299" operator="lessThan">
      <formula>$C$4</formula>
    </cfRule>
  </conditionalFormatting>
  <conditionalFormatting sqref="CH47">
    <cfRule type="cellIs" dxfId="5761" priority="5300" operator="lessThan">
      <formula>$C$4</formula>
    </cfRule>
  </conditionalFormatting>
  <conditionalFormatting sqref="CH48">
    <cfRule type="cellIs" dxfId="5760" priority="5301" operator="lessThan">
      <formula>$C$4</formula>
    </cfRule>
  </conditionalFormatting>
  <conditionalFormatting sqref="CH48">
    <cfRule type="cellIs" dxfId="5759" priority="5302" operator="lessThan">
      <formula>$C$4</formula>
    </cfRule>
  </conditionalFormatting>
  <conditionalFormatting sqref="CH49">
    <cfRule type="cellIs" dxfId="5758" priority="5303" operator="lessThan">
      <formula>$C$4</formula>
    </cfRule>
  </conditionalFormatting>
  <conditionalFormatting sqref="CH49">
    <cfRule type="cellIs" dxfId="5757" priority="5304" operator="lessThan">
      <formula>$C$4</formula>
    </cfRule>
  </conditionalFormatting>
  <conditionalFormatting sqref="CH50">
    <cfRule type="cellIs" dxfId="5756" priority="5305" operator="lessThan">
      <formula>$C$4</formula>
    </cfRule>
  </conditionalFormatting>
  <conditionalFormatting sqref="CH50">
    <cfRule type="cellIs" dxfId="5755" priority="5306" operator="lessThan">
      <formula>$C$4</formula>
    </cfRule>
  </conditionalFormatting>
  <conditionalFormatting sqref="CH51">
    <cfRule type="cellIs" dxfId="5754" priority="5307" operator="lessThan">
      <formula>$C$4</formula>
    </cfRule>
  </conditionalFormatting>
  <conditionalFormatting sqref="CH51">
    <cfRule type="cellIs" dxfId="5753" priority="5308" operator="lessThan">
      <formula>$C$4</formula>
    </cfRule>
  </conditionalFormatting>
  <conditionalFormatting sqref="CH52">
    <cfRule type="cellIs" dxfId="5752" priority="5309" operator="lessThan">
      <formula>$C$4</formula>
    </cfRule>
  </conditionalFormatting>
  <conditionalFormatting sqref="CH52">
    <cfRule type="cellIs" dxfId="5751" priority="5310" operator="lessThan">
      <formula>$C$4</formula>
    </cfRule>
  </conditionalFormatting>
  <conditionalFormatting sqref="CH53">
    <cfRule type="cellIs" dxfId="5750" priority="5311" operator="lessThan">
      <formula>$C$4</formula>
    </cfRule>
  </conditionalFormatting>
  <conditionalFormatting sqref="CH53">
    <cfRule type="cellIs" dxfId="5749" priority="5312" operator="lessThan">
      <formula>$C$4</formula>
    </cfRule>
  </conditionalFormatting>
  <conditionalFormatting sqref="CH54">
    <cfRule type="cellIs" dxfId="5748" priority="5313" operator="lessThan">
      <formula>$C$4</formula>
    </cfRule>
  </conditionalFormatting>
  <conditionalFormatting sqref="CH54">
    <cfRule type="cellIs" dxfId="5747" priority="5314" operator="lessThan">
      <formula>$C$4</formula>
    </cfRule>
  </conditionalFormatting>
  <conditionalFormatting sqref="CH55">
    <cfRule type="cellIs" dxfId="5746" priority="5315" operator="lessThan">
      <formula>$C$4</formula>
    </cfRule>
  </conditionalFormatting>
  <conditionalFormatting sqref="CH55">
    <cfRule type="cellIs" dxfId="5745" priority="5316" operator="lessThan">
      <formula>$C$4</formula>
    </cfRule>
  </conditionalFormatting>
  <conditionalFormatting sqref="CH56">
    <cfRule type="cellIs" dxfId="5744" priority="5317" operator="lessThan">
      <formula>$C$4</formula>
    </cfRule>
  </conditionalFormatting>
  <conditionalFormatting sqref="CH56">
    <cfRule type="cellIs" dxfId="5743" priority="5318" operator="lessThan">
      <formula>$C$4</formula>
    </cfRule>
  </conditionalFormatting>
  <conditionalFormatting sqref="CH57">
    <cfRule type="cellIs" dxfId="5742" priority="5319" operator="lessThan">
      <formula>$C$4</formula>
    </cfRule>
  </conditionalFormatting>
  <conditionalFormatting sqref="CH57">
    <cfRule type="cellIs" dxfId="5741" priority="5320" operator="lessThan">
      <formula>$C$4</formula>
    </cfRule>
  </conditionalFormatting>
  <conditionalFormatting sqref="CH58">
    <cfRule type="cellIs" dxfId="5740" priority="5321" operator="lessThan">
      <formula>$C$4</formula>
    </cfRule>
  </conditionalFormatting>
  <conditionalFormatting sqref="CH58">
    <cfRule type="cellIs" dxfId="5739" priority="5322" operator="lessThan">
      <formula>$C$4</formula>
    </cfRule>
  </conditionalFormatting>
  <conditionalFormatting sqref="CH59">
    <cfRule type="cellIs" dxfId="5738" priority="5323" operator="lessThan">
      <formula>$C$4</formula>
    </cfRule>
  </conditionalFormatting>
  <conditionalFormatting sqref="CH59">
    <cfRule type="cellIs" dxfId="5737" priority="5324" operator="lessThan">
      <formula>$C$4</formula>
    </cfRule>
  </conditionalFormatting>
  <conditionalFormatting sqref="CH60">
    <cfRule type="cellIs" dxfId="5736" priority="5325" operator="lessThan">
      <formula>$C$4</formula>
    </cfRule>
  </conditionalFormatting>
  <conditionalFormatting sqref="CH60">
    <cfRule type="cellIs" dxfId="5735" priority="5326" operator="lessThan">
      <formula>$C$4</formula>
    </cfRule>
  </conditionalFormatting>
  <conditionalFormatting sqref="CI11">
    <cfRule type="cellIs" dxfId="5734" priority="5327" operator="lessThan">
      <formula>$C$4</formula>
    </cfRule>
  </conditionalFormatting>
  <conditionalFormatting sqref="CI11">
    <cfRule type="cellIs" dxfId="5733" priority="5328" operator="lessThan">
      <formula>$C$4</formula>
    </cfRule>
  </conditionalFormatting>
  <conditionalFormatting sqref="CI12">
    <cfRule type="cellIs" dxfId="5732" priority="5329" operator="lessThan">
      <formula>$C$4</formula>
    </cfRule>
  </conditionalFormatting>
  <conditionalFormatting sqref="CI12">
    <cfRule type="cellIs" dxfId="5731" priority="5330" operator="lessThan">
      <formula>$C$4</formula>
    </cfRule>
  </conditionalFormatting>
  <conditionalFormatting sqref="CI13">
    <cfRule type="cellIs" dxfId="5730" priority="5331" operator="lessThan">
      <formula>$C$4</formula>
    </cfRule>
  </conditionalFormatting>
  <conditionalFormatting sqref="CI13">
    <cfRule type="cellIs" dxfId="5729" priority="5332" operator="lessThan">
      <formula>$C$4</formula>
    </cfRule>
  </conditionalFormatting>
  <conditionalFormatting sqref="CI14">
    <cfRule type="cellIs" dxfId="5728" priority="5333" operator="lessThan">
      <formula>$C$4</formula>
    </cfRule>
  </conditionalFormatting>
  <conditionalFormatting sqref="CI14">
    <cfRule type="cellIs" dxfId="5727" priority="5334" operator="lessThan">
      <formula>$C$4</formula>
    </cfRule>
  </conditionalFormatting>
  <conditionalFormatting sqref="CI15">
    <cfRule type="cellIs" dxfId="5726" priority="5335" operator="lessThan">
      <formula>$C$4</formula>
    </cfRule>
  </conditionalFormatting>
  <conditionalFormatting sqref="CI15">
    <cfRule type="cellIs" dxfId="5725" priority="5336" operator="lessThan">
      <formula>$C$4</formula>
    </cfRule>
  </conditionalFormatting>
  <conditionalFormatting sqref="CI16">
    <cfRule type="cellIs" dxfId="5724" priority="5337" operator="lessThan">
      <formula>$C$4</formula>
    </cfRule>
  </conditionalFormatting>
  <conditionalFormatting sqref="CI16">
    <cfRule type="cellIs" dxfId="5723" priority="5338" operator="lessThan">
      <formula>$C$4</formula>
    </cfRule>
  </conditionalFormatting>
  <conditionalFormatting sqref="CI17">
    <cfRule type="cellIs" dxfId="5722" priority="5339" operator="lessThan">
      <formula>$C$4</formula>
    </cfRule>
  </conditionalFormatting>
  <conditionalFormatting sqref="CI17">
    <cfRule type="cellIs" dxfId="5721" priority="5340" operator="lessThan">
      <formula>$C$4</formula>
    </cfRule>
  </conditionalFormatting>
  <conditionalFormatting sqref="CI18">
    <cfRule type="cellIs" dxfId="5720" priority="5341" operator="lessThan">
      <formula>$C$4</formula>
    </cfRule>
  </conditionalFormatting>
  <conditionalFormatting sqref="CI18">
    <cfRule type="cellIs" dxfId="5719" priority="5342" operator="lessThan">
      <formula>$C$4</formula>
    </cfRule>
  </conditionalFormatting>
  <conditionalFormatting sqref="CI19">
    <cfRule type="cellIs" dxfId="5718" priority="5343" operator="lessThan">
      <formula>$C$4</formula>
    </cfRule>
  </conditionalFormatting>
  <conditionalFormatting sqref="CI19">
    <cfRule type="cellIs" dxfId="5717" priority="5344" operator="lessThan">
      <formula>$C$4</formula>
    </cfRule>
  </conditionalFormatting>
  <conditionalFormatting sqref="CI20">
    <cfRule type="cellIs" dxfId="5716" priority="5345" operator="lessThan">
      <formula>$C$4</formula>
    </cfRule>
  </conditionalFormatting>
  <conditionalFormatting sqref="CI20">
    <cfRule type="cellIs" dxfId="5715" priority="5346" operator="lessThan">
      <formula>$C$4</formula>
    </cfRule>
  </conditionalFormatting>
  <conditionalFormatting sqref="CI21">
    <cfRule type="cellIs" dxfId="5714" priority="5347" operator="lessThan">
      <formula>$C$4</formula>
    </cfRule>
  </conditionalFormatting>
  <conditionalFormatting sqref="CI21">
    <cfRule type="cellIs" dxfId="5713" priority="5348" operator="lessThan">
      <formula>$C$4</formula>
    </cfRule>
  </conditionalFormatting>
  <conditionalFormatting sqref="CI22">
    <cfRule type="cellIs" dxfId="5712" priority="5349" operator="lessThan">
      <formula>$C$4</formula>
    </cfRule>
  </conditionalFormatting>
  <conditionalFormatting sqref="CI22">
    <cfRule type="cellIs" dxfId="5711" priority="5350" operator="lessThan">
      <formula>$C$4</formula>
    </cfRule>
  </conditionalFormatting>
  <conditionalFormatting sqref="CI23">
    <cfRule type="cellIs" dxfId="5710" priority="5351" operator="lessThan">
      <formula>$C$4</formula>
    </cfRule>
  </conditionalFormatting>
  <conditionalFormatting sqref="CI23">
    <cfRule type="cellIs" dxfId="5709" priority="5352" operator="lessThan">
      <formula>$C$4</formula>
    </cfRule>
  </conditionalFormatting>
  <conditionalFormatting sqref="CI24">
    <cfRule type="cellIs" dxfId="5708" priority="5353" operator="lessThan">
      <formula>$C$4</formula>
    </cfRule>
  </conditionalFormatting>
  <conditionalFormatting sqref="CI24">
    <cfRule type="cellIs" dxfId="5707" priority="5354" operator="lessThan">
      <formula>$C$4</formula>
    </cfRule>
  </conditionalFormatting>
  <conditionalFormatting sqref="CI25">
    <cfRule type="cellIs" dxfId="5706" priority="5355" operator="lessThan">
      <formula>$C$4</formula>
    </cfRule>
  </conditionalFormatting>
  <conditionalFormatting sqref="CI25">
    <cfRule type="cellIs" dxfId="5705" priority="5356" operator="lessThan">
      <formula>$C$4</formula>
    </cfRule>
  </conditionalFormatting>
  <conditionalFormatting sqref="CI26">
    <cfRule type="cellIs" dxfId="5704" priority="5357" operator="lessThan">
      <formula>$C$4</formula>
    </cfRule>
  </conditionalFormatting>
  <conditionalFormatting sqref="CI26">
    <cfRule type="cellIs" dxfId="5703" priority="5358" operator="lessThan">
      <formula>$C$4</formula>
    </cfRule>
  </conditionalFormatting>
  <conditionalFormatting sqref="CI27">
    <cfRule type="cellIs" dxfId="5702" priority="5359" operator="lessThan">
      <formula>$C$4</formula>
    </cfRule>
  </conditionalFormatting>
  <conditionalFormatting sqref="CI27">
    <cfRule type="cellIs" dxfId="5701" priority="5360" operator="lessThan">
      <formula>$C$4</formula>
    </cfRule>
  </conditionalFormatting>
  <conditionalFormatting sqref="CI28">
    <cfRule type="cellIs" dxfId="5700" priority="5361" operator="lessThan">
      <formula>$C$4</formula>
    </cfRule>
  </conditionalFormatting>
  <conditionalFormatting sqref="CI28">
    <cfRule type="cellIs" dxfId="5699" priority="5362" operator="lessThan">
      <formula>$C$4</formula>
    </cfRule>
  </conditionalFormatting>
  <conditionalFormatting sqref="CI29">
    <cfRule type="cellIs" dxfId="5698" priority="5363" operator="lessThan">
      <formula>$C$4</formula>
    </cfRule>
  </conditionalFormatting>
  <conditionalFormatting sqref="CI29">
    <cfRule type="cellIs" dxfId="5697" priority="5364" operator="lessThan">
      <formula>$C$4</formula>
    </cfRule>
  </conditionalFormatting>
  <conditionalFormatting sqref="CI30">
    <cfRule type="cellIs" dxfId="5696" priority="5365" operator="lessThan">
      <formula>$C$4</formula>
    </cfRule>
  </conditionalFormatting>
  <conditionalFormatting sqref="CI30">
    <cfRule type="cellIs" dxfId="5695" priority="5366" operator="lessThan">
      <formula>$C$4</formula>
    </cfRule>
  </conditionalFormatting>
  <conditionalFormatting sqref="CI31">
    <cfRule type="cellIs" dxfId="5694" priority="5367" operator="lessThan">
      <formula>$C$4</formula>
    </cfRule>
  </conditionalFormatting>
  <conditionalFormatting sqref="CI31">
    <cfRule type="cellIs" dxfId="5693" priority="5368" operator="lessThan">
      <formula>$C$4</formula>
    </cfRule>
  </conditionalFormatting>
  <conditionalFormatting sqref="CI32">
    <cfRule type="cellIs" dxfId="5692" priority="5369" operator="lessThan">
      <formula>$C$4</formula>
    </cfRule>
  </conditionalFormatting>
  <conditionalFormatting sqref="CI32">
    <cfRule type="cellIs" dxfId="5691" priority="5370" operator="lessThan">
      <formula>$C$4</formula>
    </cfRule>
  </conditionalFormatting>
  <conditionalFormatting sqref="CI33">
    <cfRule type="cellIs" dxfId="5690" priority="5371" operator="lessThan">
      <formula>$C$4</formula>
    </cfRule>
  </conditionalFormatting>
  <conditionalFormatting sqref="CI33">
    <cfRule type="cellIs" dxfId="5689" priority="5372" operator="lessThan">
      <formula>$C$4</formula>
    </cfRule>
  </conditionalFormatting>
  <conditionalFormatting sqref="CI34">
    <cfRule type="cellIs" dxfId="5688" priority="5373" operator="lessThan">
      <formula>$C$4</formula>
    </cfRule>
  </conditionalFormatting>
  <conditionalFormatting sqref="CI34">
    <cfRule type="cellIs" dxfId="5687" priority="5374" operator="lessThan">
      <formula>$C$4</formula>
    </cfRule>
  </conditionalFormatting>
  <conditionalFormatting sqref="CI35">
    <cfRule type="cellIs" dxfId="5686" priority="5375" operator="lessThan">
      <formula>$C$4</formula>
    </cfRule>
  </conditionalFormatting>
  <conditionalFormatting sqref="CI35">
    <cfRule type="cellIs" dxfId="5685" priority="5376" operator="lessThan">
      <formula>$C$4</formula>
    </cfRule>
  </conditionalFormatting>
  <conditionalFormatting sqref="CI36">
    <cfRule type="cellIs" dxfId="5684" priority="5377" operator="lessThan">
      <formula>$C$4</formula>
    </cfRule>
  </conditionalFormatting>
  <conditionalFormatting sqref="CI36">
    <cfRule type="cellIs" dxfId="5683" priority="5378" operator="lessThan">
      <formula>$C$4</formula>
    </cfRule>
  </conditionalFormatting>
  <conditionalFormatting sqref="CI37">
    <cfRule type="cellIs" dxfId="5682" priority="5379" operator="lessThan">
      <formula>$C$4</formula>
    </cfRule>
  </conditionalFormatting>
  <conditionalFormatting sqref="CI37">
    <cfRule type="cellIs" dxfId="5681" priority="5380" operator="lessThan">
      <formula>$C$4</formula>
    </cfRule>
  </conditionalFormatting>
  <conditionalFormatting sqref="CI38">
    <cfRule type="cellIs" dxfId="5680" priority="5381" operator="lessThan">
      <formula>$C$4</formula>
    </cfRule>
  </conditionalFormatting>
  <conditionalFormatting sqref="CI38">
    <cfRule type="cellIs" dxfId="5679" priority="5382" operator="lessThan">
      <formula>$C$4</formula>
    </cfRule>
  </conditionalFormatting>
  <conditionalFormatting sqref="CI39">
    <cfRule type="cellIs" dxfId="5678" priority="5383" operator="lessThan">
      <formula>$C$4</formula>
    </cfRule>
  </conditionalFormatting>
  <conditionalFormatting sqref="CI39">
    <cfRule type="cellIs" dxfId="5677" priority="5384" operator="lessThan">
      <formula>$C$4</formula>
    </cfRule>
  </conditionalFormatting>
  <conditionalFormatting sqref="CI40">
    <cfRule type="cellIs" dxfId="5676" priority="5385" operator="lessThan">
      <formula>$C$4</formula>
    </cfRule>
  </conditionalFormatting>
  <conditionalFormatting sqref="CI40">
    <cfRule type="cellIs" dxfId="5675" priority="5386" operator="lessThan">
      <formula>$C$4</formula>
    </cfRule>
  </conditionalFormatting>
  <conditionalFormatting sqref="CI41">
    <cfRule type="cellIs" dxfId="5674" priority="5387" operator="lessThan">
      <formula>$C$4</formula>
    </cfRule>
  </conditionalFormatting>
  <conditionalFormatting sqref="CI41">
    <cfRule type="cellIs" dxfId="5673" priority="5388" operator="lessThan">
      <formula>$C$4</formula>
    </cfRule>
  </conditionalFormatting>
  <conditionalFormatting sqref="CI42">
    <cfRule type="cellIs" dxfId="5672" priority="5389" operator="lessThan">
      <formula>$C$4</formula>
    </cfRule>
  </conditionalFormatting>
  <conditionalFormatting sqref="CI42">
    <cfRule type="cellIs" dxfId="5671" priority="5390" operator="lessThan">
      <formula>$C$4</formula>
    </cfRule>
  </conditionalFormatting>
  <conditionalFormatting sqref="CI43">
    <cfRule type="cellIs" dxfId="5670" priority="5391" operator="lessThan">
      <formula>$C$4</formula>
    </cfRule>
  </conditionalFormatting>
  <conditionalFormatting sqref="CI43">
    <cfRule type="cellIs" dxfId="5669" priority="5392" operator="lessThan">
      <formula>$C$4</formula>
    </cfRule>
  </conditionalFormatting>
  <conditionalFormatting sqref="CI44">
    <cfRule type="cellIs" dxfId="5668" priority="5393" operator="lessThan">
      <formula>$C$4</formula>
    </cfRule>
  </conditionalFormatting>
  <conditionalFormatting sqref="CI44">
    <cfRule type="cellIs" dxfId="5667" priority="5394" operator="lessThan">
      <formula>$C$4</formula>
    </cfRule>
  </conditionalFormatting>
  <conditionalFormatting sqref="CI45">
    <cfRule type="cellIs" dxfId="5666" priority="5395" operator="lessThan">
      <formula>$C$4</formula>
    </cfRule>
  </conditionalFormatting>
  <conditionalFormatting sqref="CI45">
    <cfRule type="cellIs" dxfId="5665" priority="5396" operator="lessThan">
      <formula>$C$4</formula>
    </cfRule>
  </conditionalFormatting>
  <conditionalFormatting sqref="CI46">
    <cfRule type="cellIs" dxfId="5664" priority="5397" operator="lessThan">
      <formula>$C$4</formula>
    </cfRule>
  </conditionalFormatting>
  <conditionalFormatting sqref="CI46">
    <cfRule type="cellIs" dxfId="5663" priority="5398" operator="lessThan">
      <formula>$C$4</formula>
    </cfRule>
  </conditionalFormatting>
  <conditionalFormatting sqref="CI47">
    <cfRule type="cellIs" dxfId="5662" priority="5399" operator="lessThan">
      <formula>$C$4</formula>
    </cfRule>
  </conditionalFormatting>
  <conditionalFormatting sqref="CI47">
    <cfRule type="cellIs" dxfId="5661" priority="5400" operator="lessThan">
      <formula>$C$4</formula>
    </cfRule>
  </conditionalFormatting>
  <conditionalFormatting sqref="CI48">
    <cfRule type="cellIs" dxfId="5660" priority="5401" operator="lessThan">
      <formula>$C$4</formula>
    </cfRule>
  </conditionalFormatting>
  <conditionalFormatting sqref="CI48">
    <cfRule type="cellIs" dxfId="5659" priority="5402" operator="lessThan">
      <formula>$C$4</formula>
    </cfRule>
  </conditionalFormatting>
  <conditionalFormatting sqref="CI49">
    <cfRule type="cellIs" dxfId="5658" priority="5403" operator="lessThan">
      <formula>$C$4</formula>
    </cfRule>
  </conditionalFormatting>
  <conditionalFormatting sqref="CI49">
    <cfRule type="cellIs" dxfId="5657" priority="5404" operator="lessThan">
      <formula>$C$4</formula>
    </cfRule>
  </conditionalFormatting>
  <conditionalFormatting sqref="CI50">
    <cfRule type="cellIs" dxfId="5656" priority="5405" operator="lessThan">
      <formula>$C$4</formula>
    </cfRule>
  </conditionalFormatting>
  <conditionalFormatting sqref="CI50">
    <cfRule type="cellIs" dxfId="5655" priority="5406" operator="lessThan">
      <formula>$C$4</formula>
    </cfRule>
  </conditionalFormatting>
  <conditionalFormatting sqref="CI51">
    <cfRule type="cellIs" dxfId="5654" priority="5407" operator="lessThan">
      <formula>$C$4</formula>
    </cfRule>
  </conditionalFormatting>
  <conditionalFormatting sqref="CI51">
    <cfRule type="cellIs" dxfId="5653" priority="5408" operator="lessThan">
      <formula>$C$4</formula>
    </cfRule>
  </conditionalFormatting>
  <conditionalFormatting sqref="CI52">
    <cfRule type="cellIs" dxfId="5652" priority="5409" operator="lessThan">
      <formula>$C$4</formula>
    </cfRule>
  </conditionalFormatting>
  <conditionalFormatting sqref="CI52">
    <cfRule type="cellIs" dxfId="5651" priority="5410" operator="lessThan">
      <formula>$C$4</formula>
    </cfRule>
  </conditionalFormatting>
  <conditionalFormatting sqref="CI53">
    <cfRule type="cellIs" dxfId="5650" priority="5411" operator="lessThan">
      <formula>$C$4</formula>
    </cfRule>
  </conditionalFormatting>
  <conditionalFormatting sqref="CI53">
    <cfRule type="cellIs" dxfId="5649" priority="5412" operator="lessThan">
      <formula>$C$4</formula>
    </cfRule>
  </conditionalFormatting>
  <conditionalFormatting sqref="CI54">
    <cfRule type="cellIs" dxfId="5648" priority="5413" operator="lessThan">
      <formula>$C$4</formula>
    </cfRule>
  </conditionalFormatting>
  <conditionalFormatting sqref="CI54">
    <cfRule type="cellIs" dxfId="5647" priority="5414" operator="lessThan">
      <formula>$C$4</formula>
    </cfRule>
  </conditionalFormatting>
  <conditionalFormatting sqref="CI55">
    <cfRule type="cellIs" dxfId="5646" priority="5415" operator="lessThan">
      <formula>$C$4</formula>
    </cfRule>
  </conditionalFormatting>
  <conditionalFormatting sqref="CI55">
    <cfRule type="cellIs" dxfId="5645" priority="5416" operator="lessThan">
      <formula>$C$4</formula>
    </cfRule>
  </conditionalFormatting>
  <conditionalFormatting sqref="CI56">
    <cfRule type="cellIs" dxfId="5644" priority="5417" operator="lessThan">
      <formula>$C$4</formula>
    </cfRule>
  </conditionalFormatting>
  <conditionalFormatting sqref="CI56">
    <cfRule type="cellIs" dxfId="5643" priority="5418" operator="lessThan">
      <formula>$C$4</formula>
    </cfRule>
  </conditionalFormatting>
  <conditionalFormatting sqref="CI57">
    <cfRule type="cellIs" dxfId="5642" priority="5419" operator="lessThan">
      <formula>$C$4</formula>
    </cfRule>
  </conditionalFormatting>
  <conditionalFormatting sqref="CI57">
    <cfRule type="cellIs" dxfId="5641" priority="5420" operator="lessThan">
      <formula>$C$4</formula>
    </cfRule>
  </conditionalFormatting>
  <conditionalFormatting sqref="CI58">
    <cfRule type="cellIs" dxfId="5640" priority="5421" operator="lessThan">
      <formula>$C$4</formula>
    </cfRule>
  </conditionalFormatting>
  <conditionalFormatting sqref="CI58">
    <cfRule type="cellIs" dxfId="5639" priority="5422" operator="lessThan">
      <formula>$C$4</formula>
    </cfRule>
  </conditionalFormatting>
  <conditionalFormatting sqref="CI59">
    <cfRule type="cellIs" dxfId="5638" priority="5423" operator="lessThan">
      <formula>$C$4</formula>
    </cfRule>
  </conditionalFormatting>
  <conditionalFormatting sqref="CI59">
    <cfRule type="cellIs" dxfId="5637" priority="5424" operator="lessThan">
      <formula>$C$4</formula>
    </cfRule>
  </conditionalFormatting>
  <conditionalFormatting sqref="CI60">
    <cfRule type="cellIs" dxfId="5636" priority="5425" operator="lessThan">
      <formula>$C$4</formula>
    </cfRule>
  </conditionalFormatting>
  <conditionalFormatting sqref="CI60">
    <cfRule type="cellIs" dxfId="5635" priority="5426" operator="lessThan">
      <formula>$C$4</formula>
    </cfRule>
  </conditionalFormatting>
  <conditionalFormatting sqref="CJ11">
    <cfRule type="cellIs" dxfId="5634" priority="5427" operator="lessThan">
      <formula>$C$4</formula>
    </cfRule>
  </conditionalFormatting>
  <conditionalFormatting sqref="CJ11">
    <cfRule type="cellIs" dxfId="5633" priority="5428" operator="lessThan">
      <formula>$C$4</formula>
    </cfRule>
  </conditionalFormatting>
  <conditionalFormatting sqref="CJ12">
    <cfRule type="cellIs" dxfId="5632" priority="5429" operator="lessThan">
      <formula>$C$4</formula>
    </cfRule>
  </conditionalFormatting>
  <conditionalFormatting sqref="CJ12">
    <cfRule type="cellIs" dxfId="5631" priority="5430" operator="lessThan">
      <formula>$C$4</formula>
    </cfRule>
  </conditionalFormatting>
  <conditionalFormatting sqref="CJ13">
    <cfRule type="cellIs" dxfId="5630" priority="5431" operator="lessThan">
      <formula>$C$4</formula>
    </cfRule>
  </conditionalFormatting>
  <conditionalFormatting sqref="CJ13">
    <cfRule type="cellIs" dxfId="5629" priority="5432" operator="lessThan">
      <formula>$C$4</formula>
    </cfRule>
  </conditionalFormatting>
  <conditionalFormatting sqref="CJ14">
    <cfRule type="cellIs" dxfId="5628" priority="5433" operator="lessThan">
      <formula>$C$4</formula>
    </cfRule>
  </conditionalFormatting>
  <conditionalFormatting sqref="CJ14">
    <cfRule type="cellIs" dxfId="5627" priority="5434" operator="lessThan">
      <formula>$C$4</formula>
    </cfRule>
  </conditionalFormatting>
  <conditionalFormatting sqref="CJ15">
    <cfRule type="cellIs" dxfId="5626" priority="5435" operator="lessThan">
      <formula>$C$4</formula>
    </cfRule>
  </conditionalFormatting>
  <conditionalFormatting sqref="CJ15">
    <cfRule type="cellIs" dxfId="5625" priority="5436" operator="lessThan">
      <formula>$C$4</formula>
    </cfRule>
  </conditionalFormatting>
  <conditionalFormatting sqref="CJ16">
    <cfRule type="cellIs" dxfId="5624" priority="5437" operator="lessThan">
      <formula>$C$4</formula>
    </cfRule>
  </conditionalFormatting>
  <conditionalFormatting sqref="CJ16">
    <cfRule type="cellIs" dxfId="5623" priority="5438" operator="lessThan">
      <formula>$C$4</formula>
    </cfRule>
  </conditionalFormatting>
  <conditionalFormatting sqref="CJ17">
    <cfRule type="cellIs" dxfId="5622" priority="5439" operator="lessThan">
      <formula>$C$4</formula>
    </cfRule>
  </conditionalFormatting>
  <conditionalFormatting sqref="CJ17">
    <cfRule type="cellIs" dxfId="5621" priority="5440" operator="lessThan">
      <formula>$C$4</formula>
    </cfRule>
  </conditionalFormatting>
  <conditionalFormatting sqref="CJ18">
    <cfRule type="cellIs" dxfId="5620" priority="5441" operator="lessThan">
      <formula>$C$4</formula>
    </cfRule>
  </conditionalFormatting>
  <conditionalFormatting sqref="CJ18">
    <cfRule type="cellIs" dxfId="5619" priority="5442" operator="lessThan">
      <formula>$C$4</formula>
    </cfRule>
  </conditionalFormatting>
  <conditionalFormatting sqref="CJ19">
    <cfRule type="cellIs" dxfId="5618" priority="5443" operator="lessThan">
      <formula>$C$4</formula>
    </cfRule>
  </conditionalFormatting>
  <conditionalFormatting sqref="CJ19">
    <cfRule type="cellIs" dxfId="5617" priority="5444" operator="lessThan">
      <formula>$C$4</formula>
    </cfRule>
  </conditionalFormatting>
  <conditionalFormatting sqref="CJ20">
    <cfRule type="cellIs" dxfId="5616" priority="5445" operator="lessThan">
      <formula>$C$4</formula>
    </cfRule>
  </conditionalFormatting>
  <conditionalFormatting sqref="CJ20">
    <cfRule type="cellIs" dxfId="5615" priority="5446" operator="lessThan">
      <formula>$C$4</formula>
    </cfRule>
  </conditionalFormatting>
  <conditionalFormatting sqref="CJ21">
    <cfRule type="cellIs" dxfId="5614" priority="5447" operator="lessThan">
      <formula>$C$4</formula>
    </cfRule>
  </conditionalFormatting>
  <conditionalFormatting sqref="CJ21">
    <cfRule type="cellIs" dxfId="5613" priority="5448" operator="lessThan">
      <formula>$C$4</formula>
    </cfRule>
  </conditionalFormatting>
  <conditionalFormatting sqref="CJ22">
    <cfRule type="cellIs" dxfId="5612" priority="5449" operator="lessThan">
      <formula>$C$4</formula>
    </cfRule>
  </conditionalFormatting>
  <conditionalFormatting sqref="CJ22">
    <cfRule type="cellIs" dxfId="5611" priority="5450" operator="lessThan">
      <formula>$C$4</formula>
    </cfRule>
  </conditionalFormatting>
  <conditionalFormatting sqref="CJ23">
    <cfRule type="cellIs" dxfId="5610" priority="5451" operator="lessThan">
      <formula>$C$4</formula>
    </cfRule>
  </conditionalFormatting>
  <conditionalFormatting sqref="CJ23">
    <cfRule type="cellIs" dxfId="5609" priority="5452" operator="lessThan">
      <formula>$C$4</formula>
    </cfRule>
  </conditionalFormatting>
  <conditionalFormatting sqref="CJ24">
    <cfRule type="cellIs" dxfId="5608" priority="5453" operator="lessThan">
      <formula>$C$4</formula>
    </cfRule>
  </conditionalFormatting>
  <conditionalFormatting sqref="CJ24">
    <cfRule type="cellIs" dxfId="5607" priority="5454" operator="lessThan">
      <formula>$C$4</formula>
    </cfRule>
  </conditionalFormatting>
  <conditionalFormatting sqref="CJ25">
    <cfRule type="cellIs" dxfId="5606" priority="5455" operator="lessThan">
      <formula>$C$4</formula>
    </cfRule>
  </conditionalFormatting>
  <conditionalFormatting sqref="CJ25">
    <cfRule type="cellIs" dxfId="5605" priority="5456" operator="lessThan">
      <formula>$C$4</formula>
    </cfRule>
  </conditionalFormatting>
  <conditionalFormatting sqref="CJ26">
    <cfRule type="cellIs" dxfId="5604" priority="5457" operator="lessThan">
      <formula>$C$4</formula>
    </cfRule>
  </conditionalFormatting>
  <conditionalFormatting sqref="CJ26">
    <cfRule type="cellIs" dxfId="5603" priority="5458" operator="lessThan">
      <formula>$C$4</formula>
    </cfRule>
  </conditionalFormatting>
  <conditionalFormatting sqref="CJ27">
    <cfRule type="cellIs" dxfId="5602" priority="5459" operator="lessThan">
      <formula>$C$4</formula>
    </cfRule>
  </conditionalFormatting>
  <conditionalFormatting sqref="CJ27">
    <cfRule type="cellIs" dxfId="5601" priority="5460" operator="lessThan">
      <formula>$C$4</formula>
    </cfRule>
  </conditionalFormatting>
  <conditionalFormatting sqref="CJ28">
    <cfRule type="cellIs" dxfId="5600" priority="5461" operator="lessThan">
      <formula>$C$4</formula>
    </cfRule>
  </conditionalFormatting>
  <conditionalFormatting sqref="CJ28">
    <cfRule type="cellIs" dxfId="5599" priority="5462" operator="lessThan">
      <formula>$C$4</formula>
    </cfRule>
  </conditionalFormatting>
  <conditionalFormatting sqref="CJ29">
    <cfRule type="cellIs" dxfId="5598" priority="5463" operator="lessThan">
      <formula>$C$4</formula>
    </cfRule>
  </conditionalFormatting>
  <conditionalFormatting sqref="CJ29">
    <cfRule type="cellIs" dxfId="5597" priority="5464" operator="lessThan">
      <formula>$C$4</formula>
    </cfRule>
  </conditionalFormatting>
  <conditionalFormatting sqref="CJ30">
    <cfRule type="cellIs" dxfId="5596" priority="5465" operator="lessThan">
      <formula>$C$4</formula>
    </cfRule>
  </conditionalFormatting>
  <conditionalFormatting sqref="CJ30">
    <cfRule type="cellIs" dxfId="5595" priority="5466" operator="lessThan">
      <formula>$C$4</formula>
    </cfRule>
  </conditionalFormatting>
  <conditionalFormatting sqref="CJ31">
    <cfRule type="cellIs" dxfId="5594" priority="5467" operator="lessThan">
      <formula>$C$4</formula>
    </cfRule>
  </conditionalFormatting>
  <conditionalFormatting sqref="CJ31">
    <cfRule type="cellIs" dxfId="5593" priority="5468" operator="lessThan">
      <formula>$C$4</formula>
    </cfRule>
  </conditionalFormatting>
  <conditionalFormatting sqref="CJ32">
    <cfRule type="cellIs" dxfId="5592" priority="5469" operator="lessThan">
      <formula>$C$4</formula>
    </cfRule>
  </conditionalFormatting>
  <conditionalFormatting sqref="CJ32">
    <cfRule type="cellIs" dxfId="5591" priority="5470" operator="lessThan">
      <formula>$C$4</formula>
    </cfRule>
  </conditionalFormatting>
  <conditionalFormatting sqref="CJ33">
    <cfRule type="cellIs" dxfId="5590" priority="5471" operator="lessThan">
      <formula>$C$4</formula>
    </cfRule>
  </conditionalFormatting>
  <conditionalFormatting sqref="CJ33">
    <cfRule type="cellIs" dxfId="5589" priority="5472" operator="lessThan">
      <formula>$C$4</formula>
    </cfRule>
  </conditionalFormatting>
  <conditionalFormatting sqref="CJ34">
    <cfRule type="cellIs" dxfId="5588" priority="5473" operator="lessThan">
      <formula>$C$4</formula>
    </cfRule>
  </conditionalFormatting>
  <conditionalFormatting sqref="CJ34">
    <cfRule type="cellIs" dxfId="5587" priority="5474" operator="lessThan">
      <formula>$C$4</formula>
    </cfRule>
  </conditionalFormatting>
  <conditionalFormatting sqref="CJ35">
    <cfRule type="cellIs" dxfId="5586" priority="5475" operator="lessThan">
      <formula>$C$4</formula>
    </cfRule>
  </conditionalFormatting>
  <conditionalFormatting sqref="CJ35">
    <cfRule type="cellIs" dxfId="5585" priority="5476" operator="lessThan">
      <formula>$C$4</formula>
    </cfRule>
  </conditionalFormatting>
  <conditionalFormatting sqref="CJ36">
    <cfRule type="cellIs" dxfId="5584" priority="5477" operator="lessThan">
      <formula>$C$4</formula>
    </cfRule>
  </conditionalFormatting>
  <conditionalFormatting sqref="CJ36">
    <cfRule type="cellIs" dxfId="5583" priority="5478" operator="lessThan">
      <formula>$C$4</formula>
    </cfRule>
  </conditionalFormatting>
  <conditionalFormatting sqref="CJ37">
    <cfRule type="cellIs" dxfId="5582" priority="5479" operator="lessThan">
      <formula>$C$4</formula>
    </cfRule>
  </conditionalFormatting>
  <conditionalFormatting sqref="CJ37">
    <cfRule type="cellIs" dxfId="5581" priority="5480" operator="lessThan">
      <formula>$C$4</formula>
    </cfRule>
  </conditionalFormatting>
  <conditionalFormatting sqref="CJ38">
    <cfRule type="cellIs" dxfId="5580" priority="5481" operator="lessThan">
      <formula>$C$4</formula>
    </cfRule>
  </conditionalFormatting>
  <conditionalFormatting sqref="CJ38">
    <cfRule type="cellIs" dxfId="5579" priority="5482" operator="lessThan">
      <formula>$C$4</formula>
    </cfRule>
  </conditionalFormatting>
  <conditionalFormatting sqref="CJ39">
    <cfRule type="cellIs" dxfId="5578" priority="5483" operator="lessThan">
      <formula>$C$4</formula>
    </cfRule>
  </conditionalFormatting>
  <conditionalFormatting sqref="CJ39">
    <cfRule type="cellIs" dxfId="5577" priority="5484" operator="lessThan">
      <formula>$C$4</formula>
    </cfRule>
  </conditionalFormatting>
  <conditionalFormatting sqref="CJ40">
    <cfRule type="cellIs" dxfId="5576" priority="5485" operator="lessThan">
      <formula>$C$4</formula>
    </cfRule>
  </conditionalFormatting>
  <conditionalFormatting sqref="CJ40">
    <cfRule type="cellIs" dxfId="5575" priority="5486" operator="lessThan">
      <formula>$C$4</formula>
    </cfRule>
  </conditionalFormatting>
  <conditionalFormatting sqref="CJ41">
    <cfRule type="cellIs" dxfId="5574" priority="5487" operator="lessThan">
      <formula>$C$4</formula>
    </cfRule>
  </conditionalFormatting>
  <conditionalFormatting sqref="CJ41">
    <cfRule type="cellIs" dxfId="5573" priority="5488" operator="lessThan">
      <formula>$C$4</formula>
    </cfRule>
  </conditionalFormatting>
  <conditionalFormatting sqref="CJ42">
    <cfRule type="cellIs" dxfId="5572" priority="5489" operator="lessThan">
      <formula>$C$4</formula>
    </cfRule>
  </conditionalFormatting>
  <conditionalFormatting sqref="CJ42">
    <cfRule type="cellIs" dxfId="5571" priority="5490" operator="lessThan">
      <formula>$C$4</formula>
    </cfRule>
  </conditionalFormatting>
  <conditionalFormatting sqref="CJ43">
    <cfRule type="cellIs" dxfId="5570" priority="5491" operator="lessThan">
      <formula>$C$4</formula>
    </cfRule>
  </conditionalFormatting>
  <conditionalFormatting sqref="CJ43">
    <cfRule type="cellIs" dxfId="5569" priority="5492" operator="lessThan">
      <formula>$C$4</formula>
    </cfRule>
  </conditionalFormatting>
  <conditionalFormatting sqref="CJ44">
    <cfRule type="cellIs" dxfId="5568" priority="5493" operator="lessThan">
      <formula>$C$4</formula>
    </cfRule>
  </conditionalFormatting>
  <conditionalFormatting sqref="CJ44">
    <cfRule type="cellIs" dxfId="5567" priority="5494" operator="lessThan">
      <formula>$C$4</formula>
    </cfRule>
  </conditionalFormatting>
  <conditionalFormatting sqref="CJ45">
    <cfRule type="cellIs" dxfId="5566" priority="5495" operator="lessThan">
      <formula>$C$4</formula>
    </cfRule>
  </conditionalFormatting>
  <conditionalFormatting sqref="CJ45">
    <cfRule type="cellIs" dxfId="5565" priority="5496" operator="lessThan">
      <formula>$C$4</formula>
    </cfRule>
  </conditionalFormatting>
  <conditionalFormatting sqref="CJ46">
    <cfRule type="cellIs" dxfId="5564" priority="5497" operator="lessThan">
      <formula>$C$4</formula>
    </cfRule>
  </conditionalFormatting>
  <conditionalFormatting sqref="CJ46">
    <cfRule type="cellIs" dxfId="5563" priority="5498" operator="lessThan">
      <formula>$C$4</formula>
    </cfRule>
  </conditionalFormatting>
  <conditionalFormatting sqref="CJ47">
    <cfRule type="cellIs" dxfId="5562" priority="5499" operator="lessThan">
      <formula>$C$4</formula>
    </cfRule>
  </conditionalFormatting>
  <conditionalFormatting sqref="CJ47">
    <cfRule type="cellIs" dxfId="5561" priority="5500" operator="lessThan">
      <formula>$C$4</formula>
    </cfRule>
  </conditionalFormatting>
  <conditionalFormatting sqref="CJ48">
    <cfRule type="cellIs" dxfId="5560" priority="5501" operator="lessThan">
      <formula>$C$4</formula>
    </cfRule>
  </conditionalFormatting>
  <conditionalFormatting sqref="CJ48">
    <cfRule type="cellIs" dxfId="5559" priority="5502" operator="lessThan">
      <formula>$C$4</formula>
    </cfRule>
  </conditionalFormatting>
  <conditionalFormatting sqref="CJ49">
    <cfRule type="cellIs" dxfId="5558" priority="5503" operator="lessThan">
      <formula>$C$4</formula>
    </cfRule>
  </conditionalFormatting>
  <conditionalFormatting sqref="CJ49">
    <cfRule type="cellIs" dxfId="5557" priority="5504" operator="lessThan">
      <formula>$C$4</formula>
    </cfRule>
  </conditionalFormatting>
  <conditionalFormatting sqref="CJ50">
    <cfRule type="cellIs" dxfId="5556" priority="5505" operator="lessThan">
      <formula>$C$4</formula>
    </cfRule>
  </conditionalFormatting>
  <conditionalFormatting sqref="CJ50">
    <cfRule type="cellIs" dxfId="5555" priority="5506" operator="lessThan">
      <formula>$C$4</formula>
    </cfRule>
  </conditionalFormatting>
  <conditionalFormatting sqref="CJ51">
    <cfRule type="cellIs" dxfId="5554" priority="5507" operator="lessThan">
      <formula>$C$4</formula>
    </cfRule>
  </conditionalFormatting>
  <conditionalFormatting sqref="CJ51">
    <cfRule type="cellIs" dxfId="5553" priority="5508" operator="lessThan">
      <formula>$C$4</formula>
    </cfRule>
  </conditionalFormatting>
  <conditionalFormatting sqref="CJ52">
    <cfRule type="cellIs" dxfId="5552" priority="5509" operator="lessThan">
      <formula>$C$4</formula>
    </cfRule>
  </conditionalFormatting>
  <conditionalFormatting sqref="CJ52">
    <cfRule type="cellIs" dxfId="5551" priority="5510" operator="lessThan">
      <formula>$C$4</formula>
    </cfRule>
  </conditionalFormatting>
  <conditionalFormatting sqref="CJ53">
    <cfRule type="cellIs" dxfId="5550" priority="5511" operator="lessThan">
      <formula>$C$4</formula>
    </cfRule>
  </conditionalFormatting>
  <conditionalFormatting sqref="CJ53">
    <cfRule type="cellIs" dxfId="5549" priority="5512" operator="lessThan">
      <formula>$C$4</formula>
    </cfRule>
  </conditionalFormatting>
  <conditionalFormatting sqref="CJ54">
    <cfRule type="cellIs" dxfId="5548" priority="5513" operator="lessThan">
      <formula>$C$4</formula>
    </cfRule>
  </conditionalFormatting>
  <conditionalFormatting sqref="CJ54">
    <cfRule type="cellIs" dxfId="5547" priority="5514" operator="lessThan">
      <formula>$C$4</formula>
    </cfRule>
  </conditionalFormatting>
  <conditionalFormatting sqref="CJ55">
    <cfRule type="cellIs" dxfId="5546" priority="5515" operator="lessThan">
      <formula>$C$4</formula>
    </cfRule>
  </conditionalFormatting>
  <conditionalFormatting sqref="CJ55">
    <cfRule type="cellIs" dxfId="5545" priority="5516" operator="lessThan">
      <formula>$C$4</formula>
    </cfRule>
  </conditionalFormatting>
  <conditionalFormatting sqref="CJ56">
    <cfRule type="cellIs" dxfId="5544" priority="5517" operator="lessThan">
      <formula>$C$4</formula>
    </cfRule>
  </conditionalFormatting>
  <conditionalFormatting sqref="CJ56">
    <cfRule type="cellIs" dxfId="5543" priority="5518" operator="lessThan">
      <formula>$C$4</formula>
    </cfRule>
  </conditionalFormatting>
  <conditionalFormatting sqref="CJ57">
    <cfRule type="cellIs" dxfId="5542" priority="5519" operator="lessThan">
      <formula>$C$4</formula>
    </cfRule>
  </conditionalFormatting>
  <conditionalFormatting sqref="CJ57">
    <cfRule type="cellIs" dxfId="5541" priority="5520" operator="lessThan">
      <formula>$C$4</formula>
    </cfRule>
  </conditionalFormatting>
  <conditionalFormatting sqref="CJ58">
    <cfRule type="cellIs" dxfId="5540" priority="5521" operator="lessThan">
      <formula>$C$4</formula>
    </cfRule>
  </conditionalFormatting>
  <conditionalFormatting sqref="CJ58">
    <cfRule type="cellIs" dxfId="5539" priority="5522" operator="lessThan">
      <formula>$C$4</formula>
    </cfRule>
  </conditionalFormatting>
  <conditionalFormatting sqref="CJ59">
    <cfRule type="cellIs" dxfId="5538" priority="5523" operator="lessThan">
      <formula>$C$4</formula>
    </cfRule>
  </conditionalFormatting>
  <conditionalFormatting sqref="CJ59">
    <cfRule type="cellIs" dxfId="5537" priority="5524" operator="lessThan">
      <formula>$C$4</formula>
    </cfRule>
  </conditionalFormatting>
  <conditionalFormatting sqref="CJ60">
    <cfRule type="cellIs" dxfId="5536" priority="5525" operator="lessThan">
      <formula>$C$4</formula>
    </cfRule>
  </conditionalFormatting>
  <conditionalFormatting sqref="CJ60">
    <cfRule type="cellIs" dxfId="5535" priority="5526" operator="lessThan">
      <formula>$C$4</formula>
    </cfRule>
  </conditionalFormatting>
  <conditionalFormatting sqref="CK11">
    <cfRule type="cellIs" dxfId="5534" priority="5527" operator="lessThan">
      <formula>$C$4</formula>
    </cfRule>
  </conditionalFormatting>
  <conditionalFormatting sqref="CK11">
    <cfRule type="cellIs" dxfId="5533" priority="5528" operator="lessThan">
      <formula>$C$4</formula>
    </cfRule>
  </conditionalFormatting>
  <conditionalFormatting sqref="CK12">
    <cfRule type="cellIs" dxfId="5532" priority="5529" operator="lessThan">
      <formula>$C$4</formula>
    </cfRule>
  </conditionalFormatting>
  <conditionalFormatting sqref="CK12">
    <cfRule type="cellIs" dxfId="5531" priority="5530" operator="lessThan">
      <formula>$C$4</formula>
    </cfRule>
  </conditionalFormatting>
  <conditionalFormatting sqref="CK13">
    <cfRule type="cellIs" dxfId="5530" priority="5531" operator="lessThan">
      <formula>$C$4</formula>
    </cfRule>
  </conditionalFormatting>
  <conditionalFormatting sqref="CK13">
    <cfRule type="cellIs" dxfId="5529" priority="5532" operator="lessThan">
      <formula>$C$4</formula>
    </cfRule>
  </conditionalFormatting>
  <conditionalFormatting sqref="CK14">
    <cfRule type="cellIs" dxfId="5528" priority="5533" operator="lessThan">
      <formula>$C$4</formula>
    </cfRule>
  </conditionalFormatting>
  <conditionalFormatting sqref="CK14">
    <cfRule type="cellIs" dxfId="5527" priority="5534" operator="lessThan">
      <formula>$C$4</formula>
    </cfRule>
  </conditionalFormatting>
  <conditionalFormatting sqref="CK15">
    <cfRule type="cellIs" dxfId="5526" priority="5535" operator="lessThan">
      <formula>$C$4</formula>
    </cfRule>
  </conditionalFormatting>
  <conditionalFormatting sqref="CK15">
    <cfRule type="cellIs" dxfId="5525" priority="5536" operator="lessThan">
      <formula>$C$4</formula>
    </cfRule>
  </conditionalFormatting>
  <conditionalFormatting sqref="CK16">
    <cfRule type="cellIs" dxfId="5524" priority="5537" operator="lessThan">
      <formula>$C$4</formula>
    </cfRule>
  </conditionalFormatting>
  <conditionalFormatting sqref="CK16">
    <cfRule type="cellIs" dxfId="5523" priority="5538" operator="lessThan">
      <formula>$C$4</formula>
    </cfRule>
  </conditionalFormatting>
  <conditionalFormatting sqref="CK17">
    <cfRule type="cellIs" dxfId="5522" priority="5539" operator="lessThan">
      <formula>$C$4</formula>
    </cfRule>
  </conditionalFormatting>
  <conditionalFormatting sqref="CK17">
    <cfRule type="cellIs" dxfId="5521" priority="5540" operator="lessThan">
      <formula>$C$4</formula>
    </cfRule>
  </conditionalFormatting>
  <conditionalFormatting sqref="CK18">
    <cfRule type="cellIs" dxfId="5520" priority="5541" operator="lessThan">
      <formula>$C$4</formula>
    </cfRule>
  </conditionalFormatting>
  <conditionalFormatting sqref="CK18">
    <cfRule type="cellIs" dxfId="5519" priority="5542" operator="lessThan">
      <formula>$C$4</formula>
    </cfRule>
  </conditionalFormatting>
  <conditionalFormatting sqref="CK19">
    <cfRule type="cellIs" dxfId="5518" priority="5543" operator="lessThan">
      <formula>$C$4</formula>
    </cfRule>
  </conditionalFormatting>
  <conditionalFormatting sqref="CK19">
    <cfRule type="cellIs" dxfId="5517" priority="5544" operator="lessThan">
      <formula>$C$4</formula>
    </cfRule>
  </conditionalFormatting>
  <conditionalFormatting sqref="CK20">
    <cfRule type="cellIs" dxfId="5516" priority="5545" operator="lessThan">
      <formula>$C$4</formula>
    </cfRule>
  </conditionalFormatting>
  <conditionalFormatting sqref="CK20">
    <cfRule type="cellIs" dxfId="5515" priority="5546" operator="lessThan">
      <formula>$C$4</formula>
    </cfRule>
  </conditionalFormatting>
  <conditionalFormatting sqref="CK21">
    <cfRule type="cellIs" dxfId="5514" priority="5547" operator="lessThan">
      <formula>$C$4</formula>
    </cfRule>
  </conditionalFormatting>
  <conditionalFormatting sqref="CK21">
    <cfRule type="cellIs" dxfId="5513" priority="5548" operator="lessThan">
      <formula>$C$4</formula>
    </cfRule>
  </conditionalFormatting>
  <conditionalFormatting sqref="CK22">
    <cfRule type="cellIs" dxfId="5512" priority="5549" operator="lessThan">
      <formula>$C$4</formula>
    </cfRule>
  </conditionalFormatting>
  <conditionalFormatting sqref="CK22">
    <cfRule type="cellIs" dxfId="5511" priority="5550" operator="lessThan">
      <formula>$C$4</formula>
    </cfRule>
  </conditionalFormatting>
  <conditionalFormatting sqref="CK23">
    <cfRule type="cellIs" dxfId="5510" priority="5551" operator="lessThan">
      <formula>$C$4</formula>
    </cfRule>
  </conditionalFormatting>
  <conditionalFormatting sqref="CK23">
    <cfRule type="cellIs" dxfId="5509" priority="5552" operator="lessThan">
      <formula>$C$4</formula>
    </cfRule>
  </conditionalFormatting>
  <conditionalFormatting sqref="CK24">
    <cfRule type="cellIs" dxfId="5508" priority="5553" operator="lessThan">
      <formula>$C$4</formula>
    </cfRule>
  </conditionalFormatting>
  <conditionalFormatting sqref="CK24">
    <cfRule type="cellIs" dxfId="5507" priority="5554" operator="lessThan">
      <formula>$C$4</formula>
    </cfRule>
  </conditionalFormatting>
  <conditionalFormatting sqref="CK25">
    <cfRule type="cellIs" dxfId="5506" priority="5555" operator="lessThan">
      <formula>$C$4</formula>
    </cfRule>
  </conditionalFormatting>
  <conditionalFormatting sqref="CK25">
    <cfRule type="cellIs" dxfId="5505" priority="5556" operator="lessThan">
      <formula>$C$4</formula>
    </cfRule>
  </conditionalFormatting>
  <conditionalFormatting sqref="CK26">
    <cfRule type="cellIs" dxfId="5504" priority="5557" operator="lessThan">
      <formula>$C$4</formula>
    </cfRule>
  </conditionalFormatting>
  <conditionalFormatting sqref="CK26">
    <cfRule type="cellIs" dxfId="5503" priority="5558" operator="lessThan">
      <formula>$C$4</formula>
    </cfRule>
  </conditionalFormatting>
  <conditionalFormatting sqref="CK27">
    <cfRule type="cellIs" dxfId="5502" priority="5559" operator="lessThan">
      <formula>$C$4</formula>
    </cfRule>
  </conditionalFormatting>
  <conditionalFormatting sqref="CK27">
    <cfRule type="cellIs" dxfId="5501" priority="5560" operator="lessThan">
      <formula>$C$4</formula>
    </cfRule>
  </conditionalFormatting>
  <conditionalFormatting sqref="CK28">
    <cfRule type="cellIs" dxfId="5500" priority="5561" operator="lessThan">
      <formula>$C$4</formula>
    </cfRule>
  </conditionalFormatting>
  <conditionalFormatting sqref="CK28">
    <cfRule type="cellIs" dxfId="5499" priority="5562" operator="lessThan">
      <formula>$C$4</formula>
    </cfRule>
  </conditionalFormatting>
  <conditionalFormatting sqref="CK29">
    <cfRule type="cellIs" dxfId="5498" priority="5563" operator="lessThan">
      <formula>$C$4</formula>
    </cfRule>
  </conditionalFormatting>
  <conditionalFormatting sqref="CK29">
    <cfRule type="cellIs" dxfId="5497" priority="5564" operator="lessThan">
      <formula>$C$4</formula>
    </cfRule>
  </conditionalFormatting>
  <conditionalFormatting sqref="CK30">
    <cfRule type="cellIs" dxfId="5496" priority="5565" operator="lessThan">
      <formula>$C$4</formula>
    </cfRule>
  </conditionalFormatting>
  <conditionalFormatting sqref="CK30">
    <cfRule type="cellIs" dxfId="5495" priority="5566" operator="lessThan">
      <formula>$C$4</formula>
    </cfRule>
  </conditionalFormatting>
  <conditionalFormatting sqref="CK31">
    <cfRule type="cellIs" dxfId="5494" priority="5567" operator="lessThan">
      <formula>$C$4</formula>
    </cfRule>
  </conditionalFormatting>
  <conditionalFormatting sqref="CK31">
    <cfRule type="cellIs" dxfId="5493" priority="5568" operator="lessThan">
      <formula>$C$4</formula>
    </cfRule>
  </conditionalFormatting>
  <conditionalFormatting sqref="CK32">
    <cfRule type="cellIs" dxfId="5492" priority="5569" operator="lessThan">
      <formula>$C$4</formula>
    </cfRule>
  </conditionalFormatting>
  <conditionalFormatting sqref="CK32">
    <cfRule type="cellIs" dxfId="5491" priority="5570" operator="lessThan">
      <formula>$C$4</formula>
    </cfRule>
  </conditionalFormatting>
  <conditionalFormatting sqref="CK33">
    <cfRule type="cellIs" dxfId="5490" priority="5571" operator="lessThan">
      <formula>$C$4</formula>
    </cfRule>
  </conditionalFormatting>
  <conditionalFormatting sqref="CK33">
    <cfRule type="cellIs" dxfId="5489" priority="5572" operator="lessThan">
      <formula>$C$4</formula>
    </cfRule>
  </conditionalFormatting>
  <conditionalFormatting sqref="CK34">
    <cfRule type="cellIs" dxfId="5488" priority="5573" operator="lessThan">
      <formula>$C$4</formula>
    </cfRule>
  </conditionalFormatting>
  <conditionalFormatting sqref="CK34">
    <cfRule type="cellIs" dxfId="5487" priority="5574" operator="lessThan">
      <formula>$C$4</formula>
    </cfRule>
  </conditionalFormatting>
  <conditionalFormatting sqref="CK35">
    <cfRule type="cellIs" dxfId="5486" priority="5575" operator="lessThan">
      <formula>$C$4</formula>
    </cfRule>
  </conditionalFormatting>
  <conditionalFormatting sqref="CK35">
    <cfRule type="cellIs" dxfId="5485" priority="5576" operator="lessThan">
      <formula>$C$4</formula>
    </cfRule>
  </conditionalFormatting>
  <conditionalFormatting sqref="CK36">
    <cfRule type="cellIs" dxfId="5484" priority="5577" operator="lessThan">
      <formula>$C$4</formula>
    </cfRule>
  </conditionalFormatting>
  <conditionalFormatting sqref="CK36">
    <cfRule type="cellIs" dxfId="5483" priority="5578" operator="lessThan">
      <formula>$C$4</formula>
    </cfRule>
  </conditionalFormatting>
  <conditionalFormatting sqref="CK37">
    <cfRule type="cellIs" dxfId="5482" priority="5579" operator="lessThan">
      <formula>$C$4</formula>
    </cfRule>
  </conditionalFormatting>
  <conditionalFormatting sqref="CK37">
    <cfRule type="cellIs" dxfId="5481" priority="5580" operator="lessThan">
      <formula>$C$4</formula>
    </cfRule>
  </conditionalFormatting>
  <conditionalFormatting sqref="CK38">
    <cfRule type="cellIs" dxfId="5480" priority="5581" operator="lessThan">
      <formula>$C$4</formula>
    </cfRule>
  </conditionalFormatting>
  <conditionalFormatting sqref="CK38">
    <cfRule type="cellIs" dxfId="5479" priority="5582" operator="lessThan">
      <formula>$C$4</formula>
    </cfRule>
  </conditionalFormatting>
  <conditionalFormatting sqref="CK39">
    <cfRule type="cellIs" dxfId="5478" priority="5583" operator="lessThan">
      <formula>$C$4</formula>
    </cfRule>
  </conditionalFormatting>
  <conditionalFormatting sqref="CK39">
    <cfRule type="cellIs" dxfId="5477" priority="5584" operator="lessThan">
      <formula>$C$4</formula>
    </cfRule>
  </conditionalFormatting>
  <conditionalFormatting sqref="CK40">
    <cfRule type="cellIs" dxfId="5476" priority="5585" operator="lessThan">
      <formula>$C$4</formula>
    </cfRule>
  </conditionalFormatting>
  <conditionalFormatting sqref="CK40">
    <cfRule type="cellIs" dxfId="5475" priority="5586" operator="lessThan">
      <formula>$C$4</formula>
    </cfRule>
  </conditionalFormatting>
  <conditionalFormatting sqref="CK41">
    <cfRule type="cellIs" dxfId="5474" priority="5587" operator="lessThan">
      <formula>$C$4</formula>
    </cfRule>
  </conditionalFormatting>
  <conditionalFormatting sqref="CK41">
    <cfRule type="cellIs" dxfId="5473" priority="5588" operator="lessThan">
      <formula>$C$4</formula>
    </cfRule>
  </conditionalFormatting>
  <conditionalFormatting sqref="CK42">
    <cfRule type="cellIs" dxfId="5472" priority="5589" operator="lessThan">
      <formula>$C$4</formula>
    </cfRule>
  </conditionalFormatting>
  <conditionalFormatting sqref="CK42">
    <cfRule type="cellIs" dxfId="5471" priority="5590" operator="lessThan">
      <formula>$C$4</formula>
    </cfRule>
  </conditionalFormatting>
  <conditionalFormatting sqref="CK43">
    <cfRule type="cellIs" dxfId="5470" priority="5591" operator="lessThan">
      <formula>$C$4</formula>
    </cfRule>
  </conditionalFormatting>
  <conditionalFormatting sqref="CK43">
    <cfRule type="cellIs" dxfId="5469" priority="5592" operator="lessThan">
      <formula>$C$4</formula>
    </cfRule>
  </conditionalFormatting>
  <conditionalFormatting sqref="CK44">
    <cfRule type="cellIs" dxfId="5468" priority="5593" operator="lessThan">
      <formula>$C$4</formula>
    </cfRule>
  </conditionalFormatting>
  <conditionalFormatting sqref="CK44">
    <cfRule type="cellIs" dxfId="5467" priority="5594" operator="lessThan">
      <formula>$C$4</formula>
    </cfRule>
  </conditionalFormatting>
  <conditionalFormatting sqref="CK45">
    <cfRule type="cellIs" dxfId="5466" priority="5595" operator="lessThan">
      <formula>$C$4</formula>
    </cfRule>
  </conditionalFormatting>
  <conditionalFormatting sqref="CK45">
    <cfRule type="cellIs" dxfId="5465" priority="5596" operator="lessThan">
      <formula>$C$4</formula>
    </cfRule>
  </conditionalFormatting>
  <conditionalFormatting sqref="CK46">
    <cfRule type="cellIs" dxfId="5464" priority="5597" operator="lessThan">
      <formula>$C$4</formula>
    </cfRule>
  </conditionalFormatting>
  <conditionalFormatting sqref="CK46">
    <cfRule type="cellIs" dxfId="5463" priority="5598" operator="lessThan">
      <formula>$C$4</formula>
    </cfRule>
  </conditionalFormatting>
  <conditionalFormatting sqref="CK47">
    <cfRule type="cellIs" dxfId="5462" priority="5599" operator="lessThan">
      <formula>$C$4</formula>
    </cfRule>
  </conditionalFormatting>
  <conditionalFormatting sqref="CK47">
    <cfRule type="cellIs" dxfId="5461" priority="5600" operator="lessThan">
      <formula>$C$4</formula>
    </cfRule>
  </conditionalFormatting>
  <conditionalFormatting sqref="CK48">
    <cfRule type="cellIs" dxfId="5460" priority="5601" operator="lessThan">
      <formula>$C$4</formula>
    </cfRule>
  </conditionalFormatting>
  <conditionalFormatting sqref="CK48">
    <cfRule type="cellIs" dxfId="5459" priority="5602" operator="lessThan">
      <formula>$C$4</formula>
    </cfRule>
  </conditionalFormatting>
  <conditionalFormatting sqref="CK49">
    <cfRule type="cellIs" dxfId="5458" priority="5603" operator="lessThan">
      <formula>$C$4</formula>
    </cfRule>
  </conditionalFormatting>
  <conditionalFormatting sqref="CK49">
    <cfRule type="cellIs" dxfId="5457" priority="5604" operator="lessThan">
      <formula>$C$4</formula>
    </cfRule>
  </conditionalFormatting>
  <conditionalFormatting sqref="CK50">
    <cfRule type="cellIs" dxfId="5456" priority="5605" operator="lessThan">
      <formula>$C$4</formula>
    </cfRule>
  </conditionalFormatting>
  <conditionalFormatting sqref="CK50">
    <cfRule type="cellIs" dxfId="5455" priority="5606" operator="lessThan">
      <formula>$C$4</formula>
    </cfRule>
  </conditionalFormatting>
  <conditionalFormatting sqref="CK51">
    <cfRule type="cellIs" dxfId="5454" priority="5607" operator="lessThan">
      <formula>$C$4</formula>
    </cfRule>
  </conditionalFormatting>
  <conditionalFormatting sqref="CK51">
    <cfRule type="cellIs" dxfId="5453" priority="5608" operator="lessThan">
      <formula>$C$4</formula>
    </cfRule>
  </conditionalFormatting>
  <conditionalFormatting sqref="CK52">
    <cfRule type="cellIs" dxfId="5452" priority="5609" operator="lessThan">
      <formula>$C$4</formula>
    </cfRule>
  </conditionalFormatting>
  <conditionalFormatting sqref="CK52">
    <cfRule type="cellIs" dxfId="5451" priority="5610" operator="lessThan">
      <formula>$C$4</formula>
    </cfRule>
  </conditionalFormatting>
  <conditionalFormatting sqref="CK53">
    <cfRule type="cellIs" dxfId="5450" priority="5611" operator="lessThan">
      <formula>$C$4</formula>
    </cfRule>
  </conditionalFormatting>
  <conditionalFormatting sqref="CK53">
    <cfRule type="cellIs" dxfId="5449" priority="5612" operator="lessThan">
      <formula>$C$4</formula>
    </cfRule>
  </conditionalFormatting>
  <conditionalFormatting sqref="CK54">
    <cfRule type="cellIs" dxfId="5448" priority="5613" operator="lessThan">
      <formula>$C$4</formula>
    </cfRule>
  </conditionalFormatting>
  <conditionalFormatting sqref="CK54">
    <cfRule type="cellIs" dxfId="5447" priority="5614" operator="lessThan">
      <formula>$C$4</formula>
    </cfRule>
  </conditionalFormatting>
  <conditionalFormatting sqref="CK55">
    <cfRule type="cellIs" dxfId="5446" priority="5615" operator="lessThan">
      <formula>$C$4</formula>
    </cfRule>
  </conditionalFormatting>
  <conditionalFormatting sqref="CK55">
    <cfRule type="cellIs" dxfId="5445" priority="5616" operator="lessThan">
      <formula>$C$4</formula>
    </cfRule>
  </conditionalFormatting>
  <conditionalFormatting sqref="CK56">
    <cfRule type="cellIs" dxfId="5444" priority="5617" operator="lessThan">
      <formula>$C$4</formula>
    </cfRule>
  </conditionalFormatting>
  <conditionalFormatting sqref="CK56">
    <cfRule type="cellIs" dxfId="5443" priority="5618" operator="lessThan">
      <formula>$C$4</formula>
    </cfRule>
  </conditionalFormatting>
  <conditionalFormatting sqref="CK57">
    <cfRule type="cellIs" dxfId="5442" priority="5619" operator="lessThan">
      <formula>$C$4</formula>
    </cfRule>
  </conditionalFormatting>
  <conditionalFormatting sqref="CK57">
    <cfRule type="cellIs" dxfId="5441" priority="5620" operator="lessThan">
      <formula>$C$4</formula>
    </cfRule>
  </conditionalFormatting>
  <conditionalFormatting sqref="CK58">
    <cfRule type="cellIs" dxfId="5440" priority="5621" operator="lessThan">
      <formula>$C$4</formula>
    </cfRule>
  </conditionalFormatting>
  <conditionalFormatting sqref="CK58">
    <cfRule type="cellIs" dxfId="5439" priority="5622" operator="lessThan">
      <formula>$C$4</formula>
    </cfRule>
  </conditionalFormatting>
  <conditionalFormatting sqref="CK59">
    <cfRule type="cellIs" dxfId="5438" priority="5623" operator="lessThan">
      <formula>$C$4</formula>
    </cfRule>
  </conditionalFormatting>
  <conditionalFormatting sqref="CK59">
    <cfRule type="cellIs" dxfId="5437" priority="5624" operator="lessThan">
      <formula>$C$4</formula>
    </cfRule>
  </conditionalFormatting>
  <conditionalFormatting sqref="CK60">
    <cfRule type="cellIs" dxfId="5436" priority="5625" operator="lessThan">
      <formula>$C$4</formula>
    </cfRule>
  </conditionalFormatting>
  <conditionalFormatting sqref="CK60">
    <cfRule type="cellIs" dxfId="5435" priority="5626" operator="lessThan">
      <formula>$C$4</formula>
    </cfRule>
  </conditionalFormatting>
  <conditionalFormatting sqref="CL11">
    <cfRule type="cellIs" dxfId="5434" priority="5627" operator="lessThan">
      <formula>$C$4</formula>
    </cfRule>
  </conditionalFormatting>
  <conditionalFormatting sqref="CL11">
    <cfRule type="cellIs" dxfId="5433" priority="5628" operator="lessThan">
      <formula>$C$4</formula>
    </cfRule>
  </conditionalFormatting>
  <conditionalFormatting sqref="CL12">
    <cfRule type="cellIs" dxfId="5432" priority="5629" operator="lessThan">
      <formula>$C$4</formula>
    </cfRule>
  </conditionalFormatting>
  <conditionalFormatting sqref="CL12">
    <cfRule type="cellIs" dxfId="5431" priority="5630" operator="lessThan">
      <formula>$C$4</formula>
    </cfRule>
  </conditionalFormatting>
  <conditionalFormatting sqref="CL13">
    <cfRule type="cellIs" dxfId="5430" priority="5631" operator="lessThan">
      <formula>$C$4</formula>
    </cfRule>
  </conditionalFormatting>
  <conditionalFormatting sqref="CL13">
    <cfRule type="cellIs" dxfId="5429" priority="5632" operator="lessThan">
      <formula>$C$4</formula>
    </cfRule>
  </conditionalFormatting>
  <conditionalFormatting sqref="CL14">
    <cfRule type="cellIs" dxfId="5428" priority="5633" operator="lessThan">
      <formula>$C$4</formula>
    </cfRule>
  </conditionalFormatting>
  <conditionalFormatting sqref="CL14">
    <cfRule type="cellIs" dxfId="5427" priority="5634" operator="lessThan">
      <formula>$C$4</formula>
    </cfRule>
  </conditionalFormatting>
  <conditionalFormatting sqref="CL15">
    <cfRule type="cellIs" dxfId="5426" priority="5635" operator="lessThan">
      <formula>$C$4</formula>
    </cfRule>
  </conditionalFormatting>
  <conditionalFormatting sqref="CL15">
    <cfRule type="cellIs" dxfId="5425" priority="5636" operator="lessThan">
      <formula>$C$4</formula>
    </cfRule>
  </conditionalFormatting>
  <conditionalFormatting sqref="CL16">
    <cfRule type="cellIs" dxfId="5424" priority="5637" operator="lessThan">
      <formula>$C$4</formula>
    </cfRule>
  </conditionalFormatting>
  <conditionalFormatting sqref="CL16">
    <cfRule type="cellIs" dxfId="5423" priority="5638" operator="lessThan">
      <formula>$C$4</formula>
    </cfRule>
  </conditionalFormatting>
  <conditionalFormatting sqref="CL17">
    <cfRule type="cellIs" dxfId="5422" priority="5639" operator="lessThan">
      <formula>$C$4</formula>
    </cfRule>
  </conditionalFormatting>
  <conditionalFormatting sqref="CL17">
    <cfRule type="cellIs" dxfId="5421" priority="5640" operator="lessThan">
      <formula>$C$4</formula>
    </cfRule>
  </conditionalFormatting>
  <conditionalFormatting sqref="CL18">
    <cfRule type="cellIs" dxfId="5420" priority="5641" operator="lessThan">
      <formula>$C$4</formula>
    </cfRule>
  </conditionalFormatting>
  <conditionalFormatting sqref="CL18">
    <cfRule type="cellIs" dxfId="5419" priority="5642" operator="lessThan">
      <formula>$C$4</formula>
    </cfRule>
  </conditionalFormatting>
  <conditionalFormatting sqref="CL19">
    <cfRule type="cellIs" dxfId="5418" priority="5643" operator="lessThan">
      <formula>$C$4</formula>
    </cfRule>
  </conditionalFormatting>
  <conditionalFormatting sqref="CL19">
    <cfRule type="cellIs" dxfId="5417" priority="5644" operator="lessThan">
      <formula>$C$4</formula>
    </cfRule>
  </conditionalFormatting>
  <conditionalFormatting sqref="CL20">
    <cfRule type="cellIs" dxfId="5416" priority="5645" operator="lessThan">
      <formula>$C$4</formula>
    </cfRule>
  </conditionalFormatting>
  <conditionalFormatting sqref="CL20">
    <cfRule type="cellIs" dxfId="5415" priority="5646" operator="lessThan">
      <formula>$C$4</formula>
    </cfRule>
  </conditionalFormatting>
  <conditionalFormatting sqref="CL21">
    <cfRule type="cellIs" dxfId="5414" priority="5647" operator="lessThan">
      <formula>$C$4</formula>
    </cfRule>
  </conditionalFormatting>
  <conditionalFormatting sqref="CL21">
    <cfRule type="cellIs" dxfId="5413" priority="5648" operator="lessThan">
      <formula>$C$4</formula>
    </cfRule>
  </conditionalFormatting>
  <conditionalFormatting sqref="CL22">
    <cfRule type="cellIs" dxfId="5412" priority="5649" operator="lessThan">
      <formula>$C$4</formula>
    </cfRule>
  </conditionalFormatting>
  <conditionalFormatting sqref="CL22">
    <cfRule type="cellIs" dxfId="5411" priority="5650" operator="lessThan">
      <formula>$C$4</formula>
    </cfRule>
  </conditionalFormatting>
  <conditionalFormatting sqref="CL23">
    <cfRule type="cellIs" dxfId="5410" priority="5651" operator="lessThan">
      <formula>$C$4</formula>
    </cfRule>
  </conditionalFormatting>
  <conditionalFormatting sqref="CL23">
    <cfRule type="cellIs" dxfId="5409" priority="5652" operator="lessThan">
      <formula>$C$4</formula>
    </cfRule>
  </conditionalFormatting>
  <conditionalFormatting sqref="CL24">
    <cfRule type="cellIs" dxfId="5408" priority="5653" operator="lessThan">
      <formula>$C$4</formula>
    </cfRule>
  </conditionalFormatting>
  <conditionalFormatting sqref="CL24">
    <cfRule type="cellIs" dxfId="5407" priority="5654" operator="lessThan">
      <formula>$C$4</formula>
    </cfRule>
  </conditionalFormatting>
  <conditionalFormatting sqref="CL25">
    <cfRule type="cellIs" dxfId="5406" priority="5655" operator="lessThan">
      <formula>$C$4</formula>
    </cfRule>
  </conditionalFormatting>
  <conditionalFormatting sqref="CL25">
    <cfRule type="cellIs" dxfId="5405" priority="5656" operator="lessThan">
      <formula>$C$4</formula>
    </cfRule>
  </conditionalFormatting>
  <conditionalFormatting sqref="CL26">
    <cfRule type="cellIs" dxfId="5404" priority="5657" operator="lessThan">
      <formula>$C$4</formula>
    </cfRule>
  </conditionalFormatting>
  <conditionalFormatting sqref="CL26">
    <cfRule type="cellIs" dxfId="5403" priority="5658" operator="lessThan">
      <formula>$C$4</formula>
    </cfRule>
  </conditionalFormatting>
  <conditionalFormatting sqref="CL27">
    <cfRule type="cellIs" dxfId="5402" priority="5659" operator="lessThan">
      <formula>$C$4</formula>
    </cfRule>
  </conditionalFormatting>
  <conditionalFormatting sqref="CL27">
    <cfRule type="cellIs" dxfId="5401" priority="5660" operator="lessThan">
      <formula>$C$4</formula>
    </cfRule>
  </conditionalFormatting>
  <conditionalFormatting sqref="CL28">
    <cfRule type="cellIs" dxfId="5400" priority="5661" operator="lessThan">
      <formula>$C$4</formula>
    </cfRule>
  </conditionalFormatting>
  <conditionalFormatting sqref="CL28">
    <cfRule type="cellIs" dxfId="5399" priority="5662" operator="lessThan">
      <formula>$C$4</formula>
    </cfRule>
  </conditionalFormatting>
  <conditionalFormatting sqref="CL29">
    <cfRule type="cellIs" dxfId="5398" priority="5663" operator="lessThan">
      <formula>$C$4</formula>
    </cfRule>
  </conditionalFormatting>
  <conditionalFormatting sqref="CL29">
    <cfRule type="cellIs" dxfId="5397" priority="5664" operator="lessThan">
      <formula>$C$4</formula>
    </cfRule>
  </conditionalFormatting>
  <conditionalFormatting sqref="CL30">
    <cfRule type="cellIs" dxfId="5396" priority="5665" operator="lessThan">
      <formula>$C$4</formula>
    </cfRule>
  </conditionalFormatting>
  <conditionalFormatting sqref="CL30">
    <cfRule type="cellIs" dxfId="5395" priority="5666" operator="lessThan">
      <formula>$C$4</formula>
    </cfRule>
  </conditionalFormatting>
  <conditionalFormatting sqref="CL31">
    <cfRule type="cellIs" dxfId="5394" priority="5667" operator="lessThan">
      <formula>$C$4</formula>
    </cfRule>
  </conditionalFormatting>
  <conditionalFormatting sqref="CL31">
    <cfRule type="cellIs" dxfId="5393" priority="5668" operator="lessThan">
      <formula>$C$4</formula>
    </cfRule>
  </conditionalFormatting>
  <conditionalFormatting sqref="CL32">
    <cfRule type="cellIs" dxfId="5392" priority="5669" operator="lessThan">
      <formula>$C$4</formula>
    </cfRule>
  </conditionalFormatting>
  <conditionalFormatting sqref="CL32">
    <cfRule type="cellIs" dxfId="5391" priority="5670" operator="lessThan">
      <formula>$C$4</formula>
    </cfRule>
  </conditionalFormatting>
  <conditionalFormatting sqref="CL33">
    <cfRule type="cellIs" dxfId="5390" priority="5671" operator="lessThan">
      <formula>$C$4</formula>
    </cfRule>
  </conditionalFormatting>
  <conditionalFormatting sqref="CL33">
    <cfRule type="cellIs" dxfId="5389" priority="5672" operator="lessThan">
      <formula>$C$4</formula>
    </cfRule>
  </conditionalFormatting>
  <conditionalFormatting sqref="CL34">
    <cfRule type="cellIs" dxfId="5388" priority="5673" operator="lessThan">
      <formula>$C$4</formula>
    </cfRule>
  </conditionalFormatting>
  <conditionalFormatting sqref="CL34">
    <cfRule type="cellIs" dxfId="5387" priority="5674" operator="lessThan">
      <formula>$C$4</formula>
    </cfRule>
  </conditionalFormatting>
  <conditionalFormatting sqref="CL35">
    <cfRule type="cellIs" dxfId="5386" priority="5675" operator="lessThan">
      <formula>$C$4</formula>
    </cfRule>
  </conditionalFormatting>
  <conditionalFormatting sqref="CL35">
    <cfRule type="cellIs" dxfId="5385" priority="5676" operator="lessThan">
      <formula>$C$4</formula>
    </cfRule>
  </conditionalFormatting>
  <conditionalFormatting sqref="CL36">
    <cfRule type="cellIs" dxfId="5384" priority="5677" operator="lessThan">
      <formula>$C$4</formula>
    </cfRule>
  </conditionalFormatting>
  <conditionalFormatting sqref="CL36">
    <cfRule type="cellIs" dxfId="5383" priority="5678" operator="lessThan">
      <formula>$C$4</formula>
    </cfRule>
  </conditionalFormatting>
  <conditionalFormatting sqref="CL37">
    <cfRule type="cellIs" dxfId="5382" priority="5679" operator="lessThan">
      <formula>$C$4</formula>
    </cfRule>
  </conditionalFormatting>
  <conditionalFormatting sqref="CL37">
    <cfRule type="cellIs" dxfId="5381" priority="5680" operator="lessThan">
      <formula>$C$4</formula>
    </cfRule>
  </conditionalFormatting>
  <conditionalFormatting sqref="CL38">
    <cfRule type="cellIs" dxfId="5380" priority="5681" operator="lessThan">
      <formula>$C$4</formula>
    </cfRule>
  </conditionalFormatting>
  <conditionalFormatting sqref="CL38">
    <cfRule type="cellIs" dxfId="5379" priority="5682" operator="lessThan">
      <formula>$C$4</formula>
    </cfRule>
  </conditionalFormatting>
  <conditionalFormatting sqref="CL39">
    <cfRule type="cellIs" dxfId="5378" priority="5683" operator="lessThan">
      <formula>$C$4</formula>
    </cfRule>
  </conditionalFormatting>
  <conditionalFormatting sqref="CL39">
    <cfRule type="cellIs" dxfId="5377" priority="5684" operator="lessThan">
      <formula>$C$4</formula>
    </cfRule>
  </conditionalFormatting>
  <conditionalFormatting sqref="CL40">
    <cfRule type="cellIs" dxfId="5376" priority="5685" operator="lessThan">
      <formula>$C$4</formula>
    </cfRule>
  </conditionalFormatting>
  <conditionalFormatting sqref="CL40">
    <cfRule type="cellIs" dxfId="5375" priority="5686" operator="lessThan">
      <formula>$C$4</formula>
    </cfRule>
  </conditionalFormatting>
  <conditionalFormatting sqref="CL41">
    <cfRule type="cellIs" dxfId="5374" priority="5687" operator="lessThan">
      <formula>$C$4</formula>
    </cfRule>
  </conditionalFormatting>
  <conditionalFormatting sqref="CL41">
    <cfRule type="cellIs" dxfId="5373" priority="5688" operator="lessThan">
      <formula>$C$4</formula>
    </cfRule>
  </conditionalFormatting>
  <conditionalFormatting sqref="CL42">
    <cfRule type="cellIs" dxfId="5372" priority="5689" operator="lessThan">
      <formula>$C$4</formula>
    </cfRule>
  </conditionalFormatting>
  <conditionalFormatting sqref="CL42">
    <cfRule type="cellIs" dxfId="5371" priority="5690" operator="lessThan">
      <formula>$C$4</formula>
    </cfRule>
  </conditionalFormatting>
  <conditionalFormatting sqref="CL43">
    <cfRule type="cellIs" dxfId="5370" priority="5691" operator="lessThan">
      <formula>$C$4</formula>
    </cfRule>
  </conditionalFormatting>
  <conditionalFormatting sqref="CL43">
    <cfRule type="cellIs" dxfId="5369" priority="5692" operator="lessThan">
      <formula>$C$4</formula>
    </cfRule>
  </conditionalFormatting>
  <conditionalFormatting sqref="CL44">
    <cfRule type="cellIs" dxfId="5368" priority="5693" operator="lessThan">
      <formula>$C$4</formula>
    </cfRule>
  </conditionalFormatting>
  <conditionalFormatting sqref="CL44">
    <cfRule type="cellIs" dxfId="5367" priority="5694" operator="lessThan">
      <formula>$C$4</formula>
    </cfRule>
  </conditionalFormatting>
  <conditionalFormatting sqref="CL45">
    <cfRule type="cellIs" dxfId="5366" priority="5695" operator="lessThan">
      <formula>$C$4</formula>
    </cfRule>
  </conditionalFormatting>
  <conditionalFormatting sqref="CL45">
    <cfRule type="cellIs" dxfId="5365" priority="5696" operator="lessThan">
      <formula>$C$4</formula>
    </cfRule>
  </conditionalFormatting>
  <conditionalFormatting sqref="CL46">
    <cfRule type="cellIs" dxfId="5364" priority="5697" operator="lessThan">
      <formula>$C$4</formula>
    </cfRule>
  </conditionalFormatting>
  <conditionalFormatting sqref="CL46">
    <cfRule type="cellIs" dxfId="5363" priority="5698" operator="lessThan">
      <formula>$C$4</formula>
    </cfRule>
  </conditionalFormatting>
  <conditionalFormatting sqref="CL47">
    <cfRule type="cellIs" dxfId="5362" priority="5699" operator="lessThan">
      <formula>$C$4</formula>
    </cfRule>
  </conditionalFormatting>
  <conditionalFormatting sqref="CL47">
    <cfRule type="cellIs" dxfId="5361" priority="5700" operator="lessThan">
      <formula>$C$4</formula>
    </cfRule>
  </conditionalFormatting>
  <conditionalFormatting sqref="CL48">
    <cfRule type="cellIs" dxfId="5360" priority="5701" operator="lessThan">
      <formula>$C$4</formula>
    </cfRule>
  </conditionalFormatting>
  <conditionalFormatting sqref="CL48">
    <cfRule type="cellIs" dxfId="5359" priority="5702" operator="lessThan">
      <formula>$C$4</formula>
    </cfRule>
  </conditionalFormatting>
  <conditionalFormatting sqref="CL49">
    <cfRule type="cellIs" dxfId="5358" priority="5703" operator="lessThan">
      <formula>$C$4</formula>
    </cfRule>
  </conditionalFormatting>
  <conditionalFormatting sqref="CL49">
    <cfRule type="cellIs" dxfId="5357" priority="5704" operator="lessThan">
      <formula>$C$4</formula>
    </cfRule>
  </conditionalFormatting>
  <conditionalFormatting sqref="CL50">
    <cfRule type="cellIs" dxfId="5356" priority="5705" operator="lessThan">
      <formula>$C$4</formula>
    </cfRule>
  </conditionalFormatting>
  <conditionalFormatting sqref="CL50">
    <cfRule type="cellIs" dxfId="5355" priority="5706" operator="lessThan">
      <formula>$C$4</formula>
    </cfRule>
  </conditionalFormatting>
  <conditionalFormatting sqref="CL51">
    <cfRule type="cellIs" dxfId="5354" priority="5707" operator="lessThan">
      <formula>$C$4</formula>
    </cfRule>
  </conditionalFormatting>
  <conditionalFormatting sqref="CL51">
    <cfRule type="cellIs" dxfId="5353" priority="5708" operator="lessThan">
      <formula>$C$4</formula>
    </cfRule>
  </conditionalFormatting>
  <conditionalFormatting sqref="CL52">
    <cfRule type="cellIs" dxfId="5352" priority="5709" operator="lessThan">
      <formula>$C$4</formula>
    </cfRule>
  </conditionalFormatting>
  <conditionalFormatting sqref="CL52">
    <cfRule type="cellIs" dxfId="5351" priority="5710" operator="lessThan">
      <formula>$C$4</formula>
    </cfRule>
  </conditionalFormatting>
  <conditionalFormatting sqref="CL53">
    <cfRule type="cellIs" dxfId="5350" priority="5711" operator="lessThan">
      <formula>$C$4</formula>
    </cfRule>
  </conditionalFormatting>
  <conditionalFormatting sqref="CL53">
    <cfRule type="cellIs" dxfId="5349" priority="5712" operator="lessThan">
      <formula>$C$4</formula>
    </cfRule>
  </conditionalFormatting>
  <conditionalFormatting sqref="CL54">
    <cfRule type="cellIs" dxfId="5348" priority="5713" operator="lessThan">
      <formula>$C$4</formula>
    </cfRule>
  </conditionalFormatting>
  <conditionalFormatting sqref="CL54">
    <cfRule type="cellIs" dxfId="5347" priority="5714" operator="lessThan">
      <formula>$C$4</formula>
    </cfRule>
  </conditionalFormatting>
  <conditionalFormatting sqref="CL55">
    <cfRule type="cellIs" dxfId="5346" priority="5715" operator="lessThan">
      <formula>$C$4</formula>
    </cfRule>
  </conditionalFormatting>
  <conditionalFormatting sqref="CL55">
    <cfRule type="cellIs" dxfId="5345" priority="5716" operator="lessThan">
      <formula>$C$4</formula>
    </cfRule>
  </conditionalFormatting>
  <conditionalFormatting sqref="CL56">
    <cfRule type="cellIs" dxfId="5344" priority="5717" operator="lessThan">
      <formula>$C$4</formula>
    </cfRule>
  </conditionalFormatting>
  <conditionalFormatting sqref="CL56">
    <cfRule type="cellIs" dxfId="5343" priority="5718" operator="lessThan">
      <formula>$C$4</formula>
    </cfRule>
  </conditionalFormatting>
  <conditionalFormatting sqref="CL57">
    <cfRule type="cellIs" dxfId="5342" priority="5719" operator="lessThan">
      <formula>$C$4</formula>
    </cfRule>
  </conditionalFormatting>
  <conditionalFormatting sqref="CL57">
    <cfRule type="cellIs" dxfId="5341" priority="5720" operator="lessThan">
      <formula>$C$4</formula>
    </cfRule>
  </conditionalFormatting>
  <conditionalFormatting sqref="CL58">
    <cfRule type="cellIs" dxfId="5340" priority="5721" operator="lessThan">
      <formula>$C$4</formula>
    </cfRule>
  </conditionalFormatting>
  <conditionalFormatting sqref="CL58">
    <cfRule type="cellIs" dxfId="5339" priority="5722" operator="lessThan">
      <formula>$C$4</formula>
    </cfRule>
  </conditionalFormatting>
  <conditionalFormatting sqref="CL59">
    <cfRule type="cellIs" dxfId="5338" priority="5723" operator="lessThan">
      <formula>$C$4</formula>
    </cfRule>
  </conditionalFormatting>
  <conditionalFormatting sqref="CL59">
    <cfRule type="cellIs" dxfId="5337" priority="5724" operator="lessThan">
      <formula>$C$4</formula>
    </cfRule>
  </conditionalFormatting>
  <conditionalFormatting sqref="CL60">
    <cfRule type="cellIs" dxfId="5336" priority="5725" operator="lessThan">
      <formula>$C$4</formula>
    </cfRule>
  </conditionalFormatting>
  <conditionalFormatting sqref="CL60">
    <cfRule type="cellIs" dxfId="5335" priority="5726" operator="lessThan">
      <formula>$C$4</formula>
    </cfRule>
  </conditionalFormatting>
  <conditionalFormatting sqref="CW10">
    <cfRule type="cellIs" dxfId="5334" priority="2" operator="lessThan">
      <formula>1</formula>
    </cfRule>
  </conditionalFormatting>
  <conditionalFormatting sqref="CW11">
    <cfRule type="cellIs" dxfId="5333" priority="3" operator="lessThan">
      <formula>1</formula>
    </cfRule>
  </conditionalFormatting>
  <conditionalFormatting sqref="CW12">
    <cfRule type="cellIs" dxfId="5332" priority="4" operator="lessThan">
      <formula>1</formula>
    </cfRule>
  </conditionalFormatting>
  <conditionalFormatting sqref="CW13">
    <cfRule type="cellIs" dxfId="5331" priority="5" operator="lessThan">
      <formula>1</formula>
    </cfRule>
  </conditionalFormatting>
  <conditionalFormatting sqref="CW14">
    <cfRule type="cellIs" dxfId="5330" priority="6" operator="lessThan">
      <formula>1</formula>
    </cfRule>
  </conditionalFormatting>
  <conditionalFormatting sqref="BR11">
    <cfRule type="cellIs" dxfId="5329" priority="1" operator="lessThan">
      <formula>$C$4</formula>
    </cfRule>
  </conditionalFormatting>
  <dataValidations count="1">
    <dataValidation allowBlank="1" showInputMessage="1" showErrorMessage="1" sqref="T11:T60 CG11:CL60 BX11:BX60 CD11:CD60 CA11:CA60 AM11:AM60 BU11:BU60 AZ15:AZ60 AZ11:AZ13 BI11:BI60 BL11:BR60 BC11:BC60 AC11:AD60 AS11:AS60 AP11:AP60 W11:W60 AJ11:AJ60 AG11:AG60 Q11:Q60 Z11:Z60 BF11:BF6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CR41" activePane="bottomRight" state="frozen"/>
      <selection pane="topRight"/>
      <selection pane="bottomLeft"/>
      <selection pane="bottomRight" activeCell="CS16" sqref="CS16:CS43"/>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446</v>
      </c>
      <c r="B1" s="10"/>
      <c r="C1" s="69" t="s">
        <v>0</v>
      </c>
      <c r="D1" s="69"/>
      <c r="E1" s="69"/>
      <c r="F1" s="69"/>
      <c r="G1" s="69"/>
      <c r="H1" s="69"/>
      <c r="I1" s="69"/>
      <c r="J1" s="69"/>
      <c r="K1" s="69"/>
      <c r="L1" s="69"/>
      <c r="M1" s="69"/>
      <c r="O1" s="26" t="s">
        <v>1</v>
      </c>
      <c r="AX1" s="26"/>
    </row>
    <row r="2" spans="1:110" x14ac:dyDescent="0.25">
      <c r="A2" s="1" t="s">
        <v>2</v>
      </c>
      <c r="B2" s="2"/>
      <c r="C2" s="3" t="s">
        <v>3</v>
      </c>
      <c r="E2" s="4" t="s">
        <v>125</v>
      </c>
      <c r="O2" s="27" t="s">
        <v>5</v>
      </c>
      <c r="P2" s="28"/>
      <c r="Q2" s="28"/>
      <c r="R2" s="28"/>
      <c r="S2" s="28" t="s">
        <v>6</v>
      </c>
      <c r="T2" s="28" t="str">
        <f>MID(E2,6,20)</f>
        <v xml:space="preserve"> XI MIPA 3</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77" t="s">
        <v>16</v>
      </c>
      <c r="F7" s="78"/>
      <c r="G7" s="78"/>
      <c r="H7" s="78"/>
      <c r="I7" s="78"/>
      <c r="J7" s="79"/>
      <c r="K7" s="13"/>
      <c r="L7" s="71" t="s">
        <v>17</v>
      </c>
      <c r="M7" s="71"/>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74" t="s">
        <v>18</v>
      </c>
      <c r="B8" s="75" t="s">
        <v>19</v>
      </c>
      <c r="C8" s="74" t="s">
        <v>20</v>
      </c>
      <c r="E8" s="80"/>
      <c r="F8" s="81"/>
      <c r="G8" s="81"/>
      <c r="H8" s="81"/>
      <c r="I8" s="81"/>
      <c r="J8" s="82"/>
      <c r="K8" s="13"/>
      <c r="L8" s="71"/>
      <c r="M8" s="71"/>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72" t="s">
        <v>22</v>
      </c>
      <c r="AU8" s="65" t="s">
        <v>23</v>
      </c>
      <c r="AV8" s="60"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65" t="s">
        <v>23</v>
      </c>
      <c r="CN8" s="60" t="s">
        <v>24</v>
      </c>
      <c r="CO8" s="34"/>
      <c r="CP8" s="59" t="s">
        <v>26</v>
      </c>
      <c r="CQ8" s="59" t="s">
        <v>27</v>
      </c>
      <c r="CR8" s="34"/>
      <c r="CS8" s="59" t="s">
        <v>26</v>
      </c>
      <c r="CT8" s="59" t="s">
        <v>28</v>
      </c>
      <c r="CV8" s="35" t="s">
        <v>29</v>
      </c>
    </row>
    <row r="9" spans="1:110" ht="15" customHeight="1" x14ac:dyDescent="0.25">
      <c r="A9" s="74"/>
      <c r="B9" s="75"/>
      <c r="C9" s="74"/>
      <c r="E9" s="70" t="s">
        <v>30</v>
      </c>
      <c r="F9" s="70"/>
      <c r="G9" s="70"/>
      <c r="H9" s="76" t="s">
        <v>31</v>
      </c>
      <c r="I9" s="76"/>
      <c r="J9" s="76"/>
      <c r="K9" s="13"/>
      <c r="L9" s="70" t="s">
        <v>32</v>
      </c>
      <c r="M9" s="70" t="s">
        <v>22</v>
      </c>
      <c r="N9" s="9"/>
      <c r="O9" s="56">
        <v>1</v>
      </c>
      <c r="P9" s="57"/>
      <c r="Q9" s="58"/>
      <c r="R9" s="56">
        <v>2</v>
      </c>
      <c r="S9" s="57"/>
      <c r="T9" s="58"/>
      <c r="U9" s="56">
        <v>3</v>
      </c>
      <c r="V9" s="57"/>
      <c r="W9" s="58"/>
      <c r="X9" s="56">
        <v>4</v>
      </c>
      <c r="Y9" s="57"/>
      <c r="Z9" s="58"/>
      <c r="AA9" s="56">
        <v>5</v>
      </c>
      <c r="AB9" s="57"/>
      <c r="AC9" s="58"/>
      <c r="AD9" s="65" t="s">
        <v>32</v>
      </c>
      <c r="AE9" s="56">
        <v>6</v>
      </c>
      <c r="AF9" s="57"/>
      <c r="AG9" s="58"/>
      <c r="AH9" s="56">
        <v>7</v>
      </c>
      <c r="AI9" s="57"/>
      <c r="AJ9" s="58"/>
      <c r="AK9" s="56">
        <v>8</v>
      </c>
      <c r="AL9" s="57"/>
      <c r="AM9" s="58"/>
      <c r="AN9" s="56">
        <v>9</v>
      </c>
      <c r="AO9" s="57"/>
      <c r="AP9" s="58"/>
      <c r="AQ9" s="56">
        <v>10</v>
      </c>
      <c r="AR9" s="57"/>
      <c r="AS9" s="58"/>
      <c r="AT9" s="73"/>
      <c r="AU9" s="66"/>
      <c r="AV9" s="61"/>
      <c r="AW9" s="34"/>
      <c r="AX9" s="67">
        <v>1</v>
      </c>
      <c r="AY9" s="57"/>
      <c r="AZ9" s="58"/>
      <c r="BA9" s="56">
        <v>2</v>
      </c>
      <c r="BB9" s="57"/>
      <c r="BC9" s="58"/>
      <c r="BD9" s="56">
        <v>3</v>
      </c>
      <c r="BE9" s="57"/>
      <c r="BF9" s="58"/>
      <c r="BG9" s="56">
        <v>4</v>
      </c>
      <c r="BH9" s="57"/>
      <c r="BI9" s="58"/>
      <c r="BJ9" s="56">
        <v>5</v>
      </c>
      <c r="BK9" s="57"/>
      <c r="BL9" s="58"/>
      <c r="BM9" s="53"/>
      <c r="BN9" s="53"/>
      <c r="BO9" s="53"/>
      <c r="BP9" s="53"/>
      <c r="BQ9" s="53"/>
      <c r="BR9" s="65" t="s">
        <v>32</v>
      </c>
      <c r="BS9" s="56">
        <v>6</v>
      </c>
      <c r="BT9" s="57"/>
      <c r="BU9" s="58"/>
      <c r="BV9" s="56">
        <v>7</v>
      </c>
      <c r="BW9" s="57"/>
      <c r="BX9" s="58"/>
      <c r="BY9" s="56">
        <v>8</v>
      </c>
      <c r="BZ9" s="57"/>
      <c r="CA9" s="58"/>
      <c r="CB9" s="56">
        <v>9</v>
      </c>
      <c r="CC9" s="57"/>
      <c r="CD9" s="58"/>
      <c r="CE9" s="56">
        <v>10</v>
      </c>
      <c r="CF9" s="57"/>
      <c r="CG9" s="58"/>
      <c r="CH9" s="55"/>
      <c r="CI9" s="55"/>
      <c r="CJ9" s="55"/>
      <c r="CK9" s="55"/>
      <c r="CL9" s="55"/>
      <c r="CM9" s="66"/>
      <c r="CN9" s="61"/>
      <c r="CO9" s="34"/>
      <c r="CP9" s="59"/>
      <c r="CQ9" s="59"/>
      <c r="CR9" s="34"/>
      <c r="CS9" s="59"/>
      <c r="CT9" s="59"/>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QS Yunus 41-42 Almaidah 32 tg  Toleransi, Iman Kepada Rasul Allah, Khotbah,Tablegh,Dakwah, Hormad pada orang tua dan guru, Perkembangan Islam pada masa Moderen, </v>
      </c>
    </row>
    <row r="10" spans="1:110" x14ac:dyDescent="0.25">
      <c r="A10" s="74"/>
      <c r="B10" s="75"/>
      <c r="C10" s="74"/>
      <c r="E10" s="14" t="s">
        <v>35</v>
      </c>
      <c r="F10" s="14" t="s">
        <v>36</v>
      </c>
      <c r="G10" s="14" t="s">
        <v>37</v>
      </c>
      <c r="H10" s="15" t="s">
        <v>35</v>
      </c>
      <c r="I10" s="15" t="s">
        <v>36</v>
      </c>
      <c r="J10" s="15" t="s">
        <v>37</v>
      </c>
      <c r="K10" s="13"/>
      <c r="L10" s="70"/>
      <c r="M10" s="70"/>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68"/>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3"/>
      <c r="AU10" s="66"/>
      <c r="AV10" s="62"/>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68"/>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66"/>
      <c r="CN10" s="62"/>
      <c r="CO10" s="34"/>
      <c r="CP10" s="59"/>
      <c r="CQ10" s="59"/>
      <c r="CR10" s="34"/>
      <c r="CS10" s="59"/>
      <c r="CT10" s="59"/>
      <c r="CV10" s="40">
        <v>1</v>
      </c>
      <c r="CW10" s="52" t="s">
        <v>164</v>
      </c>
      <c r="DE10" s="51">
        <v>1</v>
      </c>
      <c r="DF10" s="51"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Iman Kepada Rasul Allah, Khotbah,Tablegh,Dakwah, Hormad pada orang tua dan guru, Perkembangan Islam pada masa Moderen, Masih perlu peningkatan pemahaman QS Yunus 41-42 Almaidah 32 tg  Toleransi.</v>
      </c>
    </row>
    <row r="11" spans="1:110" x14ac:dyDescent="0.25">
      <c r="A11" s="8">
        <v>1</v>
      </c>
      <c r="B11" s="8">
        <v>70177</v>
      </c>
      <c r="C11" s="8" t="s">
        <v>126</v>
      </c>
      <c r="E11" s="47">
        <f t="shared" ref="E11:E42" si="0">AV11</f>
        <v>85</v>
      </c>
      <c r="F11" s="8" t="str">
        <f t="shared" ref="F11:F42" si="1">IF(E11="","",IF(E11&lt;=69,"D",IF(E11&lt;=75,"C",IF(E11&lt;=90,"B",IF(E11&lt;=100,"A","E")))))</f>
        <v>B</v>
      </c>
      <c r="G11" s="8" t="str">
        <f t="shared" ref="G11:G42" si="2">CQ11</f>
        <v xml:space="preserve">Memiliki kemampuan pemahanan  QS Yunus 41-42 Almaidah 32 tg  Toleransi, Iman Kepada Rasul Allah, Khotbah,Tablegh,Dakwah, Hormad pada orang tua dan guru, Perkembangan Islam pada masa Moderen, </v>
      </c>
      <c r="H11" s="47">
        <f t="shared" ref="H11:H42" si="3">CN11</f>
        <v>92</v>
      </c>
      <c r="I11" s="8" t="str">
        <f t="shared" ref="I11:I42" si="4">IF(H11="","",IF(H11&lt;=69,"D",IF(H11&lt;=75,"C",IF(H11&lt;=90,"B",IF(H11&lt;=100,"A","E")))))</f>
        <v>A</v>
      </c>
      <c r="J11" s="8" t="str">
        <f t="shared" ref="J11:J42" si="5">CT11</f>
        <v xml:space="preserve">Memiliki keterampilan  Mencari Tajwid QS Yunus QS,Almaidah, Menybtkan jumlah Rasul yg wajib diimani, Membuat contoh Khotbah Jum ad, Membuat contoh ,kisah anak Sholeh, Mencari Tokoh islam,bidang IPTEK,Budaya, </v>
      </c>
      <c r="K11" s="13"/>
      <c r="L11" s="41">
        <f t="shared" ref="L11:L42" si="6">AD11</f>
        <v>84</v>
      </c>
      <c r="M11" s="41">
        <f t="shared" ref="M11:M42" si="7">IF(COUNTBLANK(AT11:AT11),"",AT11)</f>
        <v>70</v>
      </c>
      <c r="O11" s="41">
        <v>80</v>
      </c>
      <c r="P11" s="41">
        <v>85</v>
      </c>
      <c r="Q11" s="42"/>
      <c r="R11" s="41">
        <v>85</v>
      </c>
      <c r="S11" s="41"/>
      <c r="T11" s="42"/>
      <c r="U11" s="41">
        <v>90</v>
      </c>
      <c r="V11" s="41"/>
      <c r="W11" s="42"/>
      <c r="X11" s="41"/>
      <c r="Y11" s="41"/>
      <c r="Z11" s="42">
        <v>80</v>
      </c>
      <c r="AA11" s="41"/>
      <c r="AB11" s="41"/>
      <c r="AC11" s="42"/>
      <c r="AD11" s="42">
        <f t="shared" ref="AD11:AD42" si="8">IF(AND(O11="",P11="",Q11=""),"",ROUND(AVERAGE(O11:AC11),0))</f>
        <v>84</v>
      </c>
      <c r="AE11" s="41">
        <v>80</v>
      </c>
      <c r="AF11" s="41">
        <v>90</v>
      </c>
      <c r="AG11" s="42"/>
      <c r="AH11" s="41"/>
      <c r="AI11" s="41"/>
      <c r="AJ11" s="42">
        <v>90</v>
      </c>
      <c r="AK11" s="41">
        <v>90</v>
      </c>
      <c r="AL11" s="41"/>
      <c r="AM11" s="42">
        <v>90</v>
      </c>
      <c r="AN11" s="41"/>
      <c r="AO11" s="41"/>
      <c r="AP11" s="42"/>
      <c r="AQ11" s="41"/>
      <c r="AR11" s="41"/>
      <c r="AS11" s="42"/>
      <c r="AT11" s="41">
        <v>70</v>
      </c>
      <c r="AU11" s="43">
        <f t="shared" ref="AU11:AU42" si="9">IF(AT11="","",AVERAGE(O11:AC11,AE11:AT11))</f>
        <v>84.545454545454547</v>
      </c>
      <c r="AV11" s="44">
        <f t="shared" ref="AV11:AV42" si="10">IF(AU11="","",ROUND(AU11,0))</f>
        <v>85</v>
      </c>
      <c r="AW11" s="45"/>
      <c r="AX11" s="41">
        <v>85</v>
      </c>
      <c r="AY11" s="41">
        <v>90</v>
      </c>
      <c r="AZ11" s="42"/>
      <c r="BA11" s="41"/>
      <c r="BB11" s="41"/>
      <c r="BC11" s="42">
        <v>90</v>
      </c>
      <c r="BD11" s="41"/>
      <c r="BE11" s="41"/>
      <c r="BF11" s="42">
        <v>100</v>
      </c>
      <c r="BG11" s="41"/>
      <c r="BH11" s="41"/>
      <c r="BI11" s="42"/>
      <c r="BJ11" s="41"/>
      <c r="BK11" s="41"/>
      <c r="BL11" s="42"/>
      <c r="BM11" s="42">
        <f t="shared" ref="BM11:BM42" si="11">IF(AND(AZ11="",AY11="",AX11=""),"",MAX(AX11:AZ11))</f>
        <v>90</v>
      </c>
      <c r="BN11" s="42">
        <f t="shared" ref="BN11:BN42" si="12">IF(AND(BB11="",BC11="",BA11=""),"",MAX(BA11:BC11))</f>
        <v>90</v>
      </c>
      <c r="BO11" s="42">
        <f t="shared" ref="BO11:BO42" si="13">IF(AND(BD11="",BE11="",BF11=""),"",MAX(BD11:BF11))</f>
        <v>100</v>
      </c>
      <c r="BP11" s="42" t="str">
        <f t="shared" ref="BP11:BP42" si="14">IF(AND(BG11="",BH11="",BI11=""),"",MAX(BG11:BI11))</f>
        <v/>
      </c>
      <c r="BQ11" s="42" t="str">
        <f t="shared" ref="BQ11:BQ42" si="15">IF(AND(BJ11="",BK11="",BL11=""),"",MAX(BJ11:BL11))</f>
        <v/>
      </c>
      <c r="BR11" s="42">
        <f t="shared" ref="BR11:BR42" si="16">IF(AND(BM11=""),"",ROUND(AVERAGE(BM11:BQ11),0))</f>
        <v>93</v>
      </c>
      <c r="BS11" s="41"/>
      <c r="BT11" s="41">
        <v>90</v>
      </c>
      <c r="BU11" s="42"/>
      <c r="BV11" s="41"/>
      <c r="BW11" s="41"/>
      <c r="BX11" s="52">
        <v>90</v>
      </c>
      <c r="BY11" s="52">
        <v>95</v>
      </c>
      <c r="BZ11" s="41"/>
      <c r="CA11" s="42"/>
      <c r="CB11" s="41"/>
      <c r="CC11" s="41"/>
      <c r="CD11" s="42"/>
      <c r="CE11" s="41"/>
      <c r="CF11" s="41"/>
      <c r="CG11" s="42"/>
      <c r="CH11" s="42">
        <f t="shared" ref="CH11:CH42" si="17">IF(AND(BU11="",BT11="",BS11=""),"",MAX(BS11:BU11))</f>
        <v>90</v>
      </c>
      <c r="CI11" s="42">
        <f t="shared" ref="CI11:CI42" si="18">IF(AND(BW11="",BX11="",BV11=""),"",MAX(BV11:BX11))</f>
        <v>90</v>
      </c>
      <c r="CJ11" s="42">
        <f t="shared" ref="CJ11:CJ42" si="19">IF(AND(BY11="",BZ11="",CA11=""),"",MAX(BY11:CA11))</f>
        <v>95</v>
      </c>
      <c r="CK11" s="42" t="str">
        <f t="shared" ref="CK11:CK42" si="20">IF(AND(CB11="",CC11="",CD11=""),"",MAX(CB11:CD11))</f>
        <v/>
      </c>
      <c r="CL11" s="42" t="str">
        <f t="shared" ref="CL11:CL42" si="21">IF(AND(CE11="",CF11="",CG11=""),"",MAX(CE11:CG11))</f>
        <v/>
      </c>
      <c r="CM11" s="43">
        <f t="shared" ref="CM11:CM42" si="22">IF(AND(CH11=""),"",AVERAGE(BR11,CH11:CL11))</f>
        <v>92</v>
      </c>
      <c r="CN11" s="44">
        <f t="shared" ref="CN11:CN42" si="23">IF(CM11="","",ROUND(CM11,0))</f>
        <v>92</v>
      </c>
      <c r="CO11" s="45"/>
      <c r="CP11" s="41">
        <v>11</v>
      </c>
      <c r="CQ11" s="46" t="str">
        <f t="shared" ref="CQ11:CQ42" si="24">IF(CP11="","",VLOOKUP(CP11,$DE$9:$DF$20,2,0))</f>
        <v xml:space="preserve">Memiliki kemampuan pemahanan  QS Yunus 41-42 Almaidah 32 tg  Toleransi, Iman Kepada Rasul Allah, Khotbah,Tablegh,Dakwah, Hormad pada orang tua dan guru, Perkembangan Islam pada masa Moderen, </v>
      </c>
      <c r="CR11" s="45"/>
      <c r="CS11" s="41">
        <v>11</v>
      </c>
      <c r="CT11" s="46" t="str">
        <f t="shared" ref="CT11:CT42" si="25">IF(CS11="","",VLOOKUP(CS11,$DE$22:$DF$33,2,0))</f>
        <v xml:space="preserve">Memiliki keterampilan  Mencari Tajwid QS Yunus QS,Almaidah, Menybtkan jumlah Rasul yg wajib diimani, Membuat contoh Khotbah Jum ad, Membuat contoh ,kisah anak Sholeh, Mencari Tokoh islam,bidang IPTEK,Budaya, </v>
      </c>
      <c r="CV11" s="40">
        <v>2</v>
      </c>
      <c r="CW11" s="52" t="s">
        <v>159</v>
      </c>
      <c r="CY11" s="63" t="s">
        <v>45</v>
      </c>
      <c r="CZ11" s="63"/>
      <c r="DA11" s="63"/>
      <c r="DE11" s="51">
        <v>2</v>
      </c>
      <c r="DF11" s="5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QS Yunus 41-42 Almaidah 32 tg  Toleransi, Khotbah,Tablegh,Dakwah, Hormad pada orang tua dan guru, Perkembangan Islam pada masa Moderen, Masih perlu peningkatan pemahaman Iman Kepada Rasul Allah.</v>
      </c>
    </row>
    <row r="12" spans="1:110" x14ac:dyDescent="0.25">
      <c r="A12" s="8">
        <v>2</v>
      </c>
      <c r="B12" s="8">
        <v>78135</v>
      </c>
      <c r="C12" s="8" t="s">
        <v>127</v>
      </c>
      <c r="E12" s="47">
        <f t="shared" si="0"/>
        <v>91</v>
      </c>
      <c r="F12" s="8" t="str">
        <f t="shared" si="1"/>
        <v>A</v>
      </c>
      <c r="G12" s="8" t="str">
        <f t="shared" si="2"/>
        <v xml:space="preserve">Memiliki kemampuan pemahanan  QS Yunus 41-42 Almaidah 32 tg  Toleransi, Iman Kepada Rasul Allah, Khotbah,Tablegh,Dakwah, Hormad pada orang tua dan guru, Perkembangan Islam pada masa Moderen, </v>
      </c>
      <c r="H12" s="47">
        <f t="shared" si="3"/>
        <v>93</v>
      </c>
      <c r="I12" s="8" t="str">
        <f t="shared" si="4"/>
        <v>A</v>
      </c>
      <c r="J12" s="8" t="str">
        <f t="shared" si="5"/>
        <v xml:space="preserve">Memiliki keterampilan  Mencari Tajwid QS Yunus QS,Almaidah, Menybtkan jumlah Rasul yg wajib diimani, Membuat contoh Khotbah Jum ad, Membuat contoh ,kisah anak Sholeh, Mencari Tokoh islam,bidang IPTEK,Budaya, </v>
      </c>
      <c r="K12" s="13"/>
      <c r="L12" s="41">
        <f t="shared" si="6"/>
        <v>92</v>
      </c>
      <c r="M12" s="41">
        <f t="shared" si="7"/>
        <v>85</v>
      </c>
      <c r="O12" s="41">
        <v>90</v>
      </c>
      <c r="P12" s="41">
        <v>90</v>
      </c>
      <c r="Q12" s="42"/>
      <c r="R12" s="41">
        <v>95</v>
      </c>
      <c r="S12" s="41"/>
      <c r="T12" s="42"/>
      <c r="U12" s="41">
        <v>95</v>
      </c>
      <c r="V12" s="41"/>
      <c r="W12" s="42"/>
      <c r="X12" s="41"/>
      <c r="Y12" s="41"/>
      <c r="Z12" s="42">
        <v>90</v>
      </c>
      <c r="AA12" s="41"/>
      <c r="AB12" s="41"/>
      <c r="AC12" s="42"/>
      <c r="AD12" s="42">
        <f t="shared" si="8"/>
        <v>92</v>
      </c>
      <c r="AE12" s="41">
        <v>90</v>
      </c>
      <c r="AF12" s="52">
        <v>90</v>
      </c>
      <c r="AG12" s="42"/>
      <c r="AH12" s="41"/>
      <c r="AI12" s="41"/>
      <c r="AJ12" s="42">
        <v>100</v>
      </c>
      <c r="AK12" s="41">
        <v>90</v>
      </c>
      <c r="AL12" s="41"/>
      <c r="AM12" s="42">
        <v>90</v>
      </c>
      <c r="AN12" s="41"/>
      <c r="AO12" s="41"/>
      <c r="AP12" s="42"/>
      <c r="AQ12" s="41"/>
      <c r="AR12" s="41"/>
      <c r="AS12" s="42"/>
      <c r="AT12" s="41">
        <v>85</v>
      </c>
      <c r="AU12" s="43">
        <f t="shared" si="9"/>
        <v>91.36363636363636</v>
      </c>
      <c r="AV12" s="44">
        <f t="shared" si="10"/>
        <v>91</v>
      </c>
      <c r="AW12" s="45"/>
      <c r="AX12" s="41">
        <v>90</v>
      </c>
      <c r="AY12" s="52">
        <v>90</v>
      </c>
      <c r="AZ12" s="42"/>
      <c r="BA12" s="41"/>
      <c r="BB12" s="41"/>
      <c r="BC12" s="42">
        <v>90</v>
      </c>
      <c r="BD12" s="41"/>
      <c r="BE12" s="41"/>
      <c r="BF12" s="42">
        <v>100</v>
      </c>
      <c r="BG12" s="41"/>
      <c r="BH12" s="41"/>
      <c r="BI12" s="42"/>
      <c r="BJ12" s="41"/>
      <c r="BK12" s="41"/>
      <c r="BL12" s="42"/>
      <c r="BM12" s="42">
        <f t="shared" si="11"/>
        <v>90</v>
      </c>
      <c r="BN12" s="42">
        <f t="shared" si="12"/>
        <v>90</v>
      </c>
      <c r="BO12" s="42">
        <f t="shared" si="13"/>
        <v>100</v>
      </c>
      <c r="BP12" s="42" t="str">
        <f t="shared" si="14"/>
        <v/>
      </c>
      <c r="BQ12" s="42" t="str">
        <f t="shared" si="15"/>
        <v/>
      </c>
      <c r="BR12" s="42">
        <f t="shared" si="16"/>
        <v>93</v>
      </c>
      <c r="BS12" s="41"/>
      <c r="BT12" s="52">
        <v>90</v>
      </c>
      <c r="BU12" s="42"/>
      <c r="BV12" s="41"/>
      <c r="BW12" s="52"/>
      <c r="BX12" s="52">
        <v>95</v>
      </c>
      <c r="BY12" s="52">
        <v>95</v>
      </c>
      <c r="BZ12" s="41"/>
      <c r="CA12" s="42"/>
      <c r="CB12" s="41"/>
      <c r="CC12" s="41"/>
      <c r="CD12" s="42"/>
      <c r="CE12" s="41"/>
      <c r="CF12" s="41"/>
      <c r="CG12" s="42"/>
      <c r="CH12" s="42">
        <f t="shared" si="17"/>
        <v>90</v>
      </c>
      <c r="CI12" s="42">
        <f t="shared" si="18"/>
        <v>95</v>
      </c>
      <c r="CJ12" s="42">
        <f t="shared" si="19"/>
        <v>95</v>
      </c>
      <c r="CK12" s="42" t="str">
        <f t="shared" si="20"/>
        <v/>
      </c>
      <c r="CL12" s="42" t="str">
        <f t="shared" si="21"/>
        <v/>
      </c>
      <c r="CM12" s="43">
        <f t="shared" si="22"/>
        <v>93.25</v>
      </c>
      <c r="CN12" s="44">
        <f t="shared" si="23"/>
        <v>93</v>
      </c>
      <c r="CO12" s="45"/>
      <c r="CP12" s="52">
        <v>11</v>
      </c>
      <c r="CQ12" s="46" t="str">
        <f t="shared" si="24"/>
        <v xml:space="preserve">Memiliki kemampuan pemahanan  QS Yunus 41-42 Almaidah 32 tg  Toleransi, Iman Kepada Rasul Allah, Khotbah,Tablegh,Dakwah, Hormad pada orang tua dan guru, Perkembangan Islam pada masa Moderen, </v>
      </c>
      <c r="CR12" s="45"/>
      <c r="CS12" s="41">
        <v>11</v>
      </c>
      <c r="CT12" s="46" t="str">
        <f t="shared" si="25"/>
        <v xml:space="preserve">Memiliki keterampilan  Mencari Tajwid QS Yunus QS,Almaidah, Menybtkan jumlah Rasul yg wajib diimani, Membuat contoh Khotbah Jum ad, Membuat contoh ,kisah anak Sholeh, Mencari Tokoh islam,bidang IPTEK,Budaya, </v>
      </c>
      <c r="CV12" s="40">
        <v>3</v>
      </c>
      <c r="CW12" s="52" t="s">
        <v>160</v>
      </c>
      <c r="CY12" s="16" t="s">
        <v>47</v>
      </c>
      <c r="CZ12" s="17" t="s">
        <v>48</v>
      </c>
      <c r="DA12" s="17" t="s">
        <v>49</v>
      </c>
      <c r="DE12" s="51">
        <v>3</v>
      </c>
      <c r="DF12" s="51"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QS Yunus 41-42 Almaidah 32 tg  Toleransi, Iman Kepada Rasul Allah, Hormad pada orang tua dan guru, Perkembangan Islam pada masa Moderen, Masih perlu peningkatan pemahaman Khotbah,Tablegh,Dakwah.</v>
      </c>
    </row>
    <row r="13" spans="1:110" x14ac:dyDescent="0.25">
      <c r="A13" s="8">
        <v>3</v>
      </c>
      <c r="B13" s="8">
        <v>70192</v>
      </c>
      <c r="C13" s="8" t="s">
        <v>128</v>
      </c>
      <c r="E13" s="47">
        <f t="shared" si="0"/>
        <v>93</v>
      </c>
      <c r="F13" s="8" t="str">
        <f t="shared" si="1"/>
        <v>A</v>
      </c>
      <c r="G13" s="8" t="str">
        <f t="shared" si="2"/>
        <v xml:space="preserve">Memiliki kemampuan pemahanan  QS Yunus 41-42 Almaidah 32 tg  Toleransi, Iman Kepada Rasul Allah, Khotbah,Tablegh,Dakwah, Hormad pada orang tua dan guru, Perkembangan Islam pada masa Moderen, </v>
      </c>
      <c r="H13" s="47">
        <f t="shared" si="3"/>
        <v>94</v>
      </c>
      <c r="I13" s="8" t="str">
        <f t="shared" si="4"/>
        <v>A</v>
      </c>
      <c r="J13" s="8" t="str">
        <f t="shared" si="5"/>
        <v xml:space="preserve">Memiliki keterampilan  Mencari Tajwid QS Yunus QS,Almaidah, Menybtkan jumlah Rasul yg wajib diimani, Membuat contoh Khotbah Jum ad, Membuat contoh ,kisah anak Sholeh, Mencari Tokoh islam,bidang IPTEK,Budaya, </v>
      </c>
      <c r="K13" s="13"/>
      <c r="L13" s="41">
        <f t="shared" si="6"/>
        <v>93</v>
      </c>
      <c r="M13" s="41">
        <f t="shared" si="7"/>
        <v>87</v>
      </c>
      <c r="O13" s="41">
        <v>90</v>
      </c>
      <c r="P13" s="41">
        <v>90</v>
      </c>
      <c r="Q13" s="42"/>
      <c r="R13" s="41">
        <v>100</v>
      </c>
      <c r="S13" s="41"/>
      <c r="T13" s="42"/>
      <c r="U13" s="41">
        <v>95</v>
      </c>
      <c r="V13" s="41"/>
      <c r="W13" s="42"/>
      <c r="X13" s="41"/>
      <c r="Y13" s="41"/>
      <c r="Z13" s="42">
        <v>90</v>
      </c>
      <c r="AA13" s="41"/>
      <c r="AB13" s="41"/>
      <c r="AC13" s="42"/>
      <c r="AD13" s="42">
        <f t="shared" si="8"/>
        <v>93</v>
      </c>
      <c r="AE13" s="41">
        <v>95</v>
      </c>
      <c r="AF13" s="52">
        <v>90</v>
      </c>
      <c r="AG13" s="42"/>
      <c r="AH13" s="41"/>
      <c r="AI13" s="41"/>
      <c r="AJ13" s="42">
        <v>100</v>
      </c>
      <c r="AK13" s="41">
        <v>95</v>
      </c>
      <c r="AL13" s="41"/>
      <c r="AM13" s="42">
        <v>95</v>
      </c>
      <c r="AN13" s="41"/>
      <c r="AO13" s="41"/>
      <c r="AP13" s="42"/>
      <c r="AQ13" s="41"/>
      <c r="AR13" s="41"/>
      <c r="AS13" s="42"/>
      <c r="AT13" s="41">
        <v>87</v>
      </c>
      <c r="AU13" s="43">
        <f t="shared" si="9"/>
        <v>93.36363636363636</v>
      </c>
      <c r="AV13" s="44">
        <f t="shared" si="10"/>
        <v>93</v>
      </c>
      <c r="AW13" s="45"/>
      <c r="AX13" s="41">
        <v>95</v>
      </c>
      <c r="AY13" s="52">
        <v>90</v>
      </c>
      <c r="AZ13" s="42"/>
      <c r="BA13" s="41"/>
      <c r="BB13" s="41"/>
      <c r="BC13" s="42">
        <v>95</v>
      </c>
      <c r="BD13" s="41"/>
      <c r="BE13" s="41"/>
      <c r="BF13" s="42">
        <v>100</v>
      </c>
      <c r="BG13" s="41"/>
      <c r="BH13" s="41"/>
      <c r="BI13" s="42"/>
      <c r="BJ13" s="41"/>
      <c r="BK13" s="41"/>
      <c r="BL13" s="42"/>
      <c r="BM13" s="42">
        <f t="shared" si="11"/>
        <v>95</v>
      </c>
      <c r="BN13" s="42">
        <f t="shared" si="12"/>
        <v>95</v>
      </c>
      <c r="BO13" s="42">
        <f t="shared" si="13"/>
        <v>100</v>
      </c>
      <c r="BP13" s="42" t="str">
        <f t="shared" si="14"/>
        <v/>
      </c>
      <c r="BQ13" s="42" t="str">
        <f t="shared" si="15"/>
        <v/>
      </c>
      <c r="BR13" s="42">
        <f t="shared" si="16"/>
        <v>97</v>
      </c>
      <c r="BS13" s="41"/>
      <c r="BT13" s="52">
        <v>90</v>
      </c>
      <c r="BU13" s="42"/>
      <c r="BV13" s="41"/>
      <c r="BW13" s="52"/>
      <c r="BX13" s="52">
        <v>95</v>
      </c>
      <c r="BY13" s="52">
        <v>95</v>
      </c>
      <c r="BZ13" s="41"/>
      <c r="CA13" s="42"/>
      <c r="CB13" s="41"/>
      <c r="CC13" s="41"/>
      <c r="CD13" s="42"/>
      <c r="CE13" s="41"/>
      <c r="CF13" s="41"/>
      <c r="CG13" s="42"/>
      <c r="CH13" s="42">
        <f t="shared" si="17"/>
        <v>90</v>
      </c>
      <c r="CI13" s="42">
        <f t="shared" si="18"/>
        <v>95</v>
      </c>
      <c r="CJ13" s="42">
        <f t="shared" si="19"/>
        <v>95</v>
      </c>
      <c r="CK13" s="42" t="str">
        <f t="shared" si="20"/>
        <v/>
      </c>
      <c r="CL13" s="42" t="str">
        <f t="shared" si="21"/>
        <v/>
      </c>
      <c r="CM13" s="43">
        <f t="shared" si="22"/>
        <v>94.25</v>
      </c>
      <c r="CN13" s="44">
        <f t="shared" si="23"/>
        <v>94</v>
      </c>
      <c r="CO13" s="45"/>
      <c r="CP13" s="52">
        <v>11</v>
      </c>
      <c r="CQ13" s="46" t="str">
        <f t="shared" si="24"/>
        <v xml:space="preserve">Memiliki kemampuan pemahanan  QS Yunus 41-42 Almaidah 32 tg  Toleransi, Iman Kepada Rasul Allah, Khotbah,Tablegh,Dakwah, Hormad pada orang tua dan guru, Perkembangan Islam pada masa Moderen, </v>
      </c>
      <c r="CR13" s="45"/>
      <c r="CS13" s="41">
        <v>11</v>
      </c>
      <c r="CT13" s="46" t="str">
        <f t="shared" si="25"/>
        <v xml:space="preserve">Memiliki keterampilan  Mencari Tajwid QS Yunus QS,Almaidah, Menybtkan jumlah Rasul yg wajib diimani, Membuat contoh Khotbah Jum ad, Membuat contoh ,kisah anak Sholeh, Mencari Tokoh islam,bidang IPTEK,Budaya, </v>
      </c>
      <c r="CV13" s="40">
        <v>4</v>
      </c>
      <c r="CW13" s="52" t="s">
        <v>161</v>
      </c>
      <c r="CY13" s="18">
        <v>0</v>
      </c>
      <c r="CZ13" s="19">
        <v>69</v>
      </c>
      <c r="DA13" s="20" t="s">
        <v>51</v>
      </c>
      <c r="DE13" s="51">
        <v>4</v>
      </c>
      <c r="DF13" s="51"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QS Yunus 41-42 Almaidah 32 tg  Toleransi, Iman Kepada Rasul Allah, Khotbah,Tablegh,Dakwah, Perkembangan Islam pada masa Moderen, Masih perlu peningkatan pemahaman Hormad pada orang tua dan guru.</v>
      </c>
    </row>
    <row r="14" spans="1:110" x14ac:dyDescent="0.25">
      <c r="A14" s="8">
        <v>4</v>
      </c>
      <c r="B14" s="8">
        <v>70207</v>
      </c>
      <c r="C14" s="8" t="s">
        <v>129</v>
      </c>
      <c r="E14" s="47">
        <f t="shared" si="0"/>
        <v>89</v>
      </c>
      <c r="F14" s="8" t="str">
        <f t="shared" si="1"/>
        <v>B</v>
      </c>
      <c r="G14" s="8" t="str">
        <f t="shared" si="2"/>
        <v xml:space="preserve">Memiliki kemampuan pemahanan  QS Yunus 41-42 Almaidah 32 tg  Toleransi, Iman Kepada Rasul Allah, Khotbah,Tablegh,Dakwah, Hormad pada orang tua dan guru, Perkembangan Islam pada masa Moderen, </v>
      </c>
      <c r="H14" s="47">
        <f t="shared" si="3"/>
        <v>92</v>
      </c>
      <c r="I14" s="8" t="str">
        <f t="shared" si="4"/>
        <v>A</v>
      </c>
      <c r="J14" s="8" t="str">
        <f t="shared" si="5"/>
        <v xml:space="preserve">Memiliki keterampilan  Mencari Tajwid QS Yunus QS,Almaidah, Menybtkan jumlah Rasul yg wajib diimani, Membuat contoh Khotbah Jum ad, Membuat contoh ,kisah anak Sholeh, Mencari Tokoh islam,bidang IPTEK,Budaya, </v>
      </c>
      <c r="K14" s="13"/>
      <c r="L14" s="41">
        <f t="shared" si="6"/>
        <v>90</v>
      </c>
      <c r="M14" s="41">
        <f t="shared" si="7"/>
        <v>74</v>
      </c>
      <c r="O14" s="41">
        <v>90</v>
      </c>
      <c r="P14" s="41">
        <v>90</v>
      </c>
      <c r="Q14" s="42"/>
      <c r="R14" s="41">
        <v>90</v>
      </c>
      <c r="S14" s="41"/>
      <c r="T14" s="42"/>
      <c r="U14" s="41">
        <v>95</v>
      </c>
      <c r="V14" s="41"/>
      <c r="W14" s="42"/>
      <c r="X14" s="41"/>
      <c r="Y14" s="41"/>
      <c r="Z14" s="42">
        <v>85</v>
      </c>
      <c r="AA14" s="41"/>
      <c r="AB14" s="41"/>
      <c r="AC14" s="42"/>
      <c r="AD14" s="42">
        <f t="shared" si="8"/>
        <v>90</v>
      </c>
      <c r="AE14" s="41">
        <v>90</v>
      </c>
      <c r="AF14" s="52">
        <v>90</v>
      </c>
      <c r="AG14" s="42"/>
      <c r="AH14" s="41"/>
      <c r="AI14" s="41"/>
      <c r="AJ14" s="42">
        <v>95</v>
      </c>
      <c r="AK14" s="41">
        <v>85</v>
      </c>
      <c r="AL14" s="41"/>
      <c r="AM14" s="42">
        <v>90</v>
      </c>
      <c r="AN14" s="41"/>
      <c r="AO14" s="41"/>
      <c r="AP14" s="42"/>
      <c r="AQ14" s="41"/>
      <c r="AR14" s="41"/>
      <c r="AS14" s="42"/>
      <c r="AT14" s="41">
        <v>74</v>
      </c>
      <c r="AU14" s="43">
        <f t="shared" si="9"/>
        <v>88.545454545454547</v>
      </c>
      <c r="AV14" s="44">
        <f t="shared" si="10"/>
        <v>89</v>
      </c>
      <c r="AW14" s="45"/>
      <c r="AX14" s="41">
        <v>90</v>
      </c>
      <c r="AY14" s="52">
        <v>90</v>
      </c>
      <c r="AZ14" s="42"/>
      <c r="BA14" s="41"/>
      <c r="BB14" s="41"/>
      <c r="BC14" s="42">
        <v>90</v>
      </c>
      <c r="BD14" s="41"/>
      <c r="BE14" s="41"/>
      <c r="BF14" s="42">
        <v>100</v>
      </c>
      <c r="BG14" s="41"/>
      <c r="BH14" s="41"/>
      <c r="BI14" s="42"/>
      <c r="BJ14" s="41"/>
      <c r="BK14" s="41"/>
      <c r="BL14" s="42"/>
      <c r="BM14" s="42">
        <f t="shared" si="11"/>
        <v>90</v>
      </c>
      <c r="BN14" s="42">
        <f t="shared" si="12"/>
        <v>90</v>
      </c>
      <c r="BO14" s="42">
        <f t="shared" si="13"/>
        <v>100</v>
      </c>
      <c r="BP14" s="42" t="str">
        <f t="shared" si="14"/>
        <v/>
      </c>
      <c r="BQ14" s="42" t="str">
        <f t="shared" si="15"/>
        <v/>
      </c>
      <c r="BR14" s="42">
        <f t="shared" si="16"/>
        <v>93</v>
      </c>
      <c r="BS14" s="41"/>
      <c r="BT14" s="52">
        <v>90</v>
      </c>
      <c r="BU14" s="42"/>
      <c r="BV14" s="41"/>
      <c r="BW14" s="52"/>
      <c r="BX14" s="52">
        <v>90</v>
      </c>
      <c r="BY14" s="52">
        <v>95</v>
      </c>
      <c r="BZ14" s="41"/>
      <c r="CA14" s="42"/>
      <c r="CB14" s="41"/>
      <c r="CC14" s="41"/>
      <c r="CD14" s="42"/>
      <c r="CE14" s="41"/>
      <c r="CF14" s="41"/>
      <c r="CG14" s="42"/>
      <c r="CH14" s="42">
        <f t="shared" si="17"/>
        <v>90</v>
      </c>
      <c r="CI14" s="42">
        <f t="shared" si="18"/>
        <v>90</v>
      </c>
      <c r="CJ14" s="42">
        <f t="shared" si="19"/>
        <v>95</v>
      </c>
      <c r="CK14" s="42" t="str">
        <f t="shared" si="20"/>
        <v/>
      </c>
      <c r="CL14" s="42" t="str">
        <f t="shared" si="21"/>
        <v/>
      </c>
      <c r="CM14" s="43">
        <f t="shared" si="22"/>
        <v>92</v>
      </c>
      <c r="CN14" s="44">
        <f t="shared" si="23"/>
        <v>92</v>
      </c>
      <c r="CO14" s="45"/>
      <c r="CP14" s="52">
        <v>11</v>
      </c>
      <c r="CQ14" s="46" t="str">
        <f t="shared" si="24"/>
        <v xml:space="preserve">Memiliki kemampuan pemahanan  QS Yunus 41-42 Almaidah 32 tg  Toleransi, Iman Kepada Rasul Allah, Khotbah,Tablegh,Dakwah, Hormad pada orang tua dan guru, Perkembangan Islam pada masa Moderen, </v>
      </c>
      <c r="CR14" s="45"/>
      <c r="CS14" s="41">
        <v>11</v>
      </c>
      <c r="CT14" s="46" t="str">
        <f t="shared" si="25"/>
        <v xml:space="preserve">Memiliki keterampilan  Mencari Tajwid QS Yunus QS,Almaidah, Menybtkan jumlah Rasul yg wajib diimani, Membuat contoh Khotbah Jum ad, Membuat contoh ,kisah anak Sholeh, Mencari Tokoh islam,bidang IPTEK,Budaya, </v>
      </c>
      <c r="CV14" s="40">
        <v>5</v>
      </c>
      <c r="CW14" s="52" t="s">
        <v>162</v>
      </c>
      <c r="CY14" s="18">
        <v>70</v>
      </c>
      <c r="CZ14" s="21">
        <v>75</v>
      </c>
      <c r="DA14" s="22" t="s">
        <v>53</v>
      </c>
      <c r="DE14" s="51">
        <v>5</v>
      </c>
      <c r="DF14" s="51"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QS Yunus 41-42 Almaidah 32 tg  Toleransi, Iman Kepada Rasul Allah, Khotbah,Tablegh,Dakwah, Hormad pada orang tua dan guru, Masih perlu peningkatan pemahaman Perkembangan Islam pada masa Moderen.</v>
      </c>
    </row>
    <row r="15" spans="1:110" x14ac:dyDescent="0.25">
      <c r="A15" s="8">
        <v>5</v>
      </c>
      <c r="B15" s="8">
        <v>70237</v>
      </c>
      <c r="C15" s="8" t="s">
        <v>130</v>
      </c>
      <c r="E15" s="47">
        <f t="shared" si="0"/>
        <v>90</v>
      </c>
      <c r="F15" s="8" t="str">
        <f t="shared" si="1"/>
        <v>B</v>
      </c>
      <c r="G15" s="8" t="str">
        <f t="shared" si="2"/>
        <v xml:space="preserve">Memiliki kemampuan pemahanan  QS Yunus 41-42 Almaidah 32 tg  Toleransi, Iman Kepada Rasul Allah, Khotbah,Tablegh,Dakwah, Hormad pada orang tua dan guru, Perkembangan Islam pada masa Moderen, </v>
      </c>
      <c r="H15" s="47">
        <f t="shared" si="3"/>
        <v>95</v>
      </c>
      <c r="I15" s="8" t="str">
        <f t="shared" si="4"/>
        <v>A</v>
      </c>
      <c r="J15" s="8" t="str">
        <f t="shared" si="5"/>
        <v xml:space="preserve">Memiliki keterampilan  Mencari Tajwid QS Yunus QS,Almaidah, Menybtkan jumlah Rasul yg wajib diimani, Membuat contoh Khotbah Jum ad, Membuat contoh ,kisah anak Sholeh, Mencari Tokoh islam,bidang IPTEK,Budaya, </v>
      </c>
      <c r="K15" s="13"/>
      <c r="L15" s="41">
        <f t="shared" si="6"/>
        <v>90</v>
      </c>
      <c r="M15" s="41">
        <f t="shared" si="7"/>
        <v>84</v>
      </c>
      <c r="O15" s="41">
        <v>85</v>
      </c>
      <c r="P15" s="41">
        <v>90</v>
      </c>
      <c r="Q15" s="42"/>
      <c r="R15" s="41">
        <v>90</v>
      </c>
      <c r="S15" s="41"/>
      <c r="T15" s="42"/>
      <c r="U15" s="41">
        <v>95</v>
      </c>
      <c r="V15" s="41"/>
      <c r="W15" s="42"/>
      <c r="X15" s="41"/>
      <c r="Y15" s="41"/>
      <c r="Z15" s="42">
        <v>90</v>
      </c>
      <c r="AA15" s="41"/>
      <c r="AB15" s="41"/>
      <c r="AC15" s="42"/>
      <c r="AD15" s="42">
        <f t="shared" si="8"/>
        <v>90</v>
      </c>
      <c r="AE15" s="41">
        <v>90</v>
      </c>
      <c r="AF15" s="52">
        <v>90</v>
      </c>
      <c r="AG15" s="42"/>
      <c r="AH15" s="41"/>
      <c r="AI15" s="41"/>
      <c r="AJ15" s="42">
        <v>95</v>
      </c>
      <c r="AK15" s="41">
        <v>90</v>
      </c>
      <c r="AL15" s="41"/>
      <c r="AM15" s="42">
        <v>90</v>
      </c>
      <c r="AN15" s="41"/>
      <c r="AO15" s="41"/>
      <c r="AP15" s="42"/>
      <c r="AQ15" s="41"/>
      <c r="AR15" s="41"/>
      <c r="AS15" s="42"/>
      <c r="AT15" s="41">
        <v>84</v>
      </c>
      <c r="AU15" s="43">
        <f t="shared" si="9"/>
        <v>89.909090909090907</v>
      </c>
      <c r="AV15" s="44">
        <f t="shared" si="10"/>
        <v>90</v>
      </c>
      <c r="AW15" s="45"/>
      <c r="AX15" s="41">
        <v>90</v>
      </c>
      <c r="AY15" s="52">
        <v>90</v>
      </c>
      <c r="AZ15" s="42"/>
      <c r="BA15" s="41"/>
      <c r="BB15" s="41"/>
      <c r="BC15" s="42">
        <v>90</v>
      </c>
      <c r="BD15" s="41"/>
      <c r="BE15" s="41"/>
      <c r="BF15" s="42">
        <v>100</v>
      </c>
      <c r="BG15" s="41"/>
      <c r="BH15" s="41"/>
      <c r="BI15" s="42"/>
      <c r="BJ15" s="41"/>
      <c r="BK15" s="41"/>
      <c r="BL15" s="42"/>
      <c r="BM15" s="42">
        <f t="shared" si="11"/>
        <v>90</v>
      </c>
      <c r="BN15" s="42">
        <f t="shared" si="12"/>
        <v>90</v>
      </c>
      <c r="BO15" s="42">
        <f t="shared" si="13"/>
        <v>100</v>
      </c>
      <c r="BP15" s="42" t="str">
        <f t="shared" si="14"/>
        <v/>
      </c>
      <c r="BQ15" s="42" t="str">
        <f t="shared" si="15"/>
        <v/>
      </c>
      <c r="BR15" s="42">
        <f t="shared" si="16"/>
        <v>93</v>
      </c>
      <c r="BS15" s="41"/>
      <c r="BT15" s="52">
        <v>90</v>
      </c>
      <c r="BU15" s="42"/>
      <c r="BV15" s="41"/>
      <c r="BW15" s="52"/>
      <c r="BX15" s="52">
        <v>95</v>
      </c>
      <c r="BY15" s="52">
        <v>100</v>
      </c>
      <c r="BZ15" s="41"/>
      <c r="CA15" s="42"/>
      <c r="CB15" s="41"/>
      <c r="CC15" s="41"/>
      <c r="CD15" s="42"/>
      <c r="CE15" s="41"/>
      <c r="CF15" s="41"/>
      <c r="CG15" s="42"/>
      <c r="CH15" s="42">
        <f t="shared" si="17"/>
        <v>90</v>
      </c>
      <c r="CI15" s="42">
        <f t="shared" si="18"/>
        <v>95</v>
      </c>
      <c r="CJ15" s="42">
        <f t="shared" si="19"/>
        <v>100</v>
      </c>
      <c r="CK15" s="42" t="str">
        <f t="shared" si="20"/>
        <v/>
      </c>
      <c r="CL15" s="42" t="str">
        <f t="shared" si="21"/>
        <v/>
      </c>
      <c r="CM15" s="43">
        <f t="shared" si="22"/>
        <v>94.5</v>
      </c>
      <c r="CN15" s="44">
        <f t="shared" si="23"/>
        <v>95</v>
      </c>
      <c r="CO15" s="45"/>
      <c r="CP15" s="52">
        <v>11</v>
      </c>
      <c r="CQ15" s="46" t="str">
        <f t="shared" si="24"/>
        <v xml:space="preserve">Memiliki kemampuan pemahanan  QS Yunus 41-42 Almaidah 32 tg  Toleransi, Iman Kepada Rasul Allah, Khotbah,Tablegh,Dakwah, Hormad pada orang tua dan guru, Perkembangan Islam pada masa Moderen, </v>
      </c>
      <c r="CR15" s="45"/>
      <c r="CS15" s="41">
        <v>11</v>
      </c>
      <c r="CT15" s="46" t="str">
        <f t="shared" si="25"/>
        <v xml:space="preserve">Memiliki keterampilan  Mencari Tajwid QS Yunus QS,Almaidah, Menybtkan jumlah Rasul yg wajib diimani, Membuat contoh Khotbah Jum ad, Membuat contoh ,kisah anak Sholeh, Mencari Tokoh islam,bidang IPTEK,Budaya, </v>
      </c>
      <c r="CV15" s="40">
        <v>6</v>
      </c>
      <c r="CW15" s="52"/>
      <c r="CY15" s="18">
        <v>76</v>
      </c>
      <c r="CZ15" s="21">
        <v>90</v>
      </c>
      <c r="DA15" s="22" t="s">
        <v>55</v>
      </c>
      <c r="DE15" s="51">
        <v>6</v>
      </c>
      <c r="DF15" s="51" t="str">
        <f>(IF(CW11="","","Memiliki kemampuan pemahanan "))&amp;(IF(CW10="","",CW10&amp;", "))&amp;(IF(CW11="","",CW11&amp;", "))&amp;(IF(CW12="","",CW12&amp;", "))&amp;(IF(CW13="","",CW13&amp;", "))&amp;(IF(CW14="","",CW14&amp;", "))&amp;(IF(CW16="","",CW16&amp;", "))&amp;(IF(CW17="","",CW17&amp;", "))&amp;(IF(CW18="","",CW18&amp;", "))&amp;(IF(CW19="","",CW19&amp;", "))&amp;(IF(CW15="","","Masih perlu peningkatan pemahaman "&amp;CW15&amp;"."))</f>
        <v xml:space="preserve">Memiliki kemampuan pemahanan QS Yunus 41-42 Almaidah 32 tg  Toleransi, Iman Kepada Rasul Allah, Khotbah,Tablegh,Dakwah, Hormad pada orang tua dan guru, Perkembangan Islam pada masa Moderen, </v>
      </c>
    </row>
    <row r="16" spans="1:110" x14ac:dyDescent="0.25">
      <c r="A16" s="8">
        <v>6</v>
      </c>
      <c r="B16" s="8">
        <v>70252</v>
      </c>
      <c r="C16" s="8" t="s">
        <v>131</v>
      </c>
      <c r="E16" s="47">
        <f t="shared" si="0"/>
        <v>92</v>
      </c>
      <c r="F16" s="8" t="str">
        <f t="shared" si="1"/>
        <v>A</v>
      </c>
      <c r="G16" s="8" t="str">
        <f t="shared" si="2"/>
        <v xml:space="preserve">Memiliki kemampuan pemahanan  QS Yunus 41-42 Almaidah 32 tg  Toleransi, Iman Kepada Rasul Allah, Khotbah,Tablegh,Dakwah, Hormad pada orang tua dan guru, Perkembangan Islam pada masa Moderen, </v>
      </c>
      <c r="H16" s="47">
        <f t="shared" si="3"/>
        <v>95</v>
      </c>
      <c r="I16" s="8" t="str">
        <f t="shared" si="4"/>
        <v>A</v>
      </c>
      <c r="J16" s="8" t="str">
        <f t="shared" si="5"/>
        <v xml:space="preserve">Memiliki keterampilan  Mencari Tajwid QS Yunus QS,Almaidah, Menybtkan jumlah Rasul yg wajib diimani, Membuat contoh Khotbah Jum ad, Membuat contoh ,kisah anak Sholeh, Mencari Tokoh islam,bidang IPTEK,Budaya, </v>
      </c>
      <c r="K16" s="13"/>
      <c r="L16" s="41">
        <f t="shared" si="6"/>
        <v>91</v>
      </c>
      <c r="M16" s="41">
        <f t="shared" si="7"/>
        <v>90</v>
      </c>
      <c r="O16" s="41">
        <v>85</v>
      </c>
      <c r="P16" s="41">
        <v>90</v>
      </c>
      <c r="Q16" s="42"/>
      <c r="R16" s="41">
        <v>95</v>
      </c>
      <c r="S16" s="41"/>
      <c r="T16" s="42"/>
      <c r="U16" s="41">
        <v>95</v>
      </c>
      <c r="V16" s="41"/>
      <c r="W16" s="42"/>
      <c r="X16" s="41"/>
      <c r="Y16" s="41"/>
      <c r="Z16" s="42">
        <v>90</v>
      </c>
      <c r="AA16" s="41"/>
      <c r="AB16" s="41"/>
      <c r="AC16" s="42"/>
      <c r="AD16" s="42">
        <f t="shared" si="8"/>
        <v>91</v>
      </c>
      <c r="AE16" s="41">
        <v>90</v>
      </c>
      <c r="AF16" s="52">
        <v>90</v>
      </c>
      <c r="AG16" s="42"/>
      <c r="AH16" s="41"/>
      <c r="AI16" s="41"/>
      <c r="AJ16" s="42">
        <v>100</v>
      </c>
      <c r="AK16" s="41">
        <v>90</v>
      </c>
      <c r="AL16" s="41"/>
      <c r="AM16" s="42">
        <v>95</v>
      </c>
      <c r="AN16" s="41"/>
      <c r="AO16" s="41"/>
      <c r="AP16" s="42"/>
      <c r="AQ16" s="41"/>
      <c r="AR16" s="41"/>
      <c r="AS16" s="42"/>
      <c r="AT16" s="41">
        <v>90</v>
      </c>
      <c r="AU16" s="43">
        <f t="shared" si="9"/>
        <v>91.818181818181813</v>
      </c>
      <c r="AV16" s="44">
        <f t="shared" si="10"/>
        <v>92</v>
      </c>
      <c r="AW16" s="45"/>
      <c r="AX16" s="41">
        <v>90</v>
      </c>
      <c r="AY16" s="52">
        <v>90</v>
      </c>
      <c r="AZ16" s="42"/>
      <c r="BA16" s="41"/>
      <c r="BB16" s="41"/>
      <c r="BC16" s="42">
        <v>90</v>
      </c>
      <c r="BD16" s="41"/>
      <c r="BE16" s="41"/>
      <c r="BF16" s="42">
        <v>100</v>
      </c>
      <c r="BG16" s="41"/>
      <c r="BH16" s="41"/>
      <c r="BI16" s="42"/>
      <c r="BJ16" s="41"/>
      <c r="BK16" s="41"/>
      <c r="BL16" s="42"/>
      <c r="BM16" s="42">
        <f t="shared" si="11"/>
        <v>90</v>
      </c>
      <c r="BN16" s="42">
        <f t="shared" si="12"/>
        <v>90</v>
      </c>
      <c r="BO16" s="42">
        <f t="shared" si="13"/>
        <v>100</v>
      </c>
      <c r="BP16" s="42" t="str">
        <f t="shared" si="14"/>
        <v/>
      </c>
      <c r="BQ16" s="42" t="str">
        <f t="shared" si="15"/>
        <v/>
      </c>
      <c r="BR16" s="42">
        <f t="shared" si="16"/>
        <v>93</v>
      </c>
      <c r="BS16" s="41"/>
      <c r="BT16" s="52">
        <v>90</v>
      </c>
      <c r="BU16" s="42"/>
      <c r="BV16" s="41"/>
      <c r="BW16" s="52"/>
      <c r="BX16" s="52">
        <v>95</v>
      </c>
      <c r="BY16" s="52">
        <v>100</v>
      </c>
      <c r="BZ16" s="41"/>
      <c r="CA16" s="42"/>
      <c r="CB16" s="41"/>
      <c r="CC16" s="41"/>
      <c r="CD16" s="42"/>
      <c r="CE16" s="41"/>
      <c r="CF16" s="41"/>
      <c r="CG16" s="42"/>
      <c r="CH16" s="42">
        <f t="shared" si="17"/>
        <v>90</v>
      </c>
      <c r="CI16" s="42">
        <f t="shared" si="18"/>
        <v>95</v>
      </c>
      <c r="CJ16" s="42">
        <f t="shared" si="19"/>
        <v>100</v>
      </c>
      <c r="CK16" s="42" t="str">
        <f t="shared" si="20"/>
        <v/>
      </c>
      <c r="CL16" s="42" t="str">
        <f t="shared" si="21"/>
        <v/>
      </c>
      <c r="CM16" s="43">
        <f t="shared" si="22"/>
        <v>94.5</v>
      </c>
      <c r="CN16" s="44">
        <f t="shared" si="23"/>
        <v>95</v>
      </c>
      <c r="CO16" s="45"/>
      <c r="CP16" s="52">
        <v>11</v>
      </c>
      <c r="CQ16" s="46" t="str">
        <f t="shared" si="24"/>
        <v xml:space="preserve">Memiliki kemampuan pemahanan  QS Yunus 41-42 Almaidah 32 tg  Toleransi, Iman Kepada Rasul Allah, Khotbah,Tablegh,Dakwah, Hormad pada orang tua dan guru, Perkembangan Islam pada masa Moderen, </v>
      </c>
      <c r="CR16" s="45"/>
      <c r="CS16" s="41">
        <v>11</v>
      </c>
      <c r="CT16" s="46" t="str">
        <f t="shared" si="25"/>
        <v xml:space="preserve">Memiliki keterampilan  Mencari Tajwid QS Yunus QS,Almaidah, Menybtkan jumlah Rasul yg wajib diimani, Membuat contoh Khotbah Jum ad, Membuat contoh ,kisah anak Sholeh, Mencari Tokoh islam,bidang IPTEK,Budaya, </v>
      </c>
      <c r="CV16" s="40">
        <v>7</v>
      </c>
      <c r="CW16" s="52"/>
      <c r="CY16" s="18">
        <v>91</v>
      </c>
      <c r="CZ16" s="21">
        <v>100</v>
      </c>
      <c r="DA16" s="22" t="s">
        <v>15</v>
      </c>
      <c r="DE16" s="51">
        <v>7</v>
      </c>
      <c r="DF16" s="51" t="str">
        <f>(IF(CW11="","","Memiliki kemampuan pemahanan "))&amp;(IF(CW10="","",CW10&amp;", "))&amp;(IF(CW11="","",CW11&amp;", "))&amp;(IF(CW12="","",CW12&amp;", "))&amp;(IF(CW13="","",CW13&amp;", "))&amp;(IF(CW14="","",CW14&amp;", "))&amp;(IF(CW15="","",CW15&amp;", "))&amp;(IF(CW17="","",CW17&amp;", "))&amp;(IF(CW18="","",CW18&amp;", "))&amp;(IF(CW19="","",CW19&amp;", "))&amp;(IF(CW16="","","Masih perlu peningkatan pemahaman "&amp;CW16&amp;"."))</f>
        <v xml:space="preserve">Memiliki kemampuan pemahanan QS Yunus 41-42 Almaidah 32 tg  Toleransi, Iman Kepada Rasul Allah, Khotbah,Tablegh,Dakwah, Hormad pada orang tua dan guru, Perkembangan Islam pada masa Moderen, </v>
      </c>
    </row>
    <row r="17" spans="1:110" x14ac:dyDescent="0.25">
      <c r="A17" s="8">
        <v>7</v>
      </c>
      <c r="B17" s="8">
        <v>70282</v>
      </c>
      <c r="C17" s="8" t="s">
        <v>132</v>
      </c>
      <c r="E17" s="47">
        <f t="shared" si="0"/>
        <v>92</v>
      </c>
      <c r="F17" s="8" t="str">
        <f t="shared" si="1"/>
        <v>A</v>
      </c>
      <c r="G17" s="8" t="str">
        <f t="shared" si="2"/>
        <v xml:space="preserve">Memiliki kemampuan pemahanan  QS Yunus 41-42 Almaidah 32 tg  Toleransi, Iman Kepada Rasul Allah, Khotbah,Tablegh,Dakwah, Hormad pada orang tua dan guru, Perkembangan Islam pada masa Moderen, </v>
      </c>
      <c r="H17" s="47">
        <f t="shared" si="3"/>
        <v>96</v>
      </c>
      <c r="I17" s="8" t="str">
        <f t="shared" si="4"/>
        <v>A</v>
      </c>
      <c r="J17" s="8" t="str">
        <f t="shared" si="5"/>
        <v xml:space="preserve">Memiliki keterampilan  Mencari Tajwid QS Yunus QS,Almaidah, Menybtkan jumlah Rasul yg wajib diimani, Membuat contoh Khotbah Jum ad, Membuat contoh ,kisah anak Sholeh, Mencari Tokoh islam,bidang IPTEK,Budaya, </v>
      </c>
      <c r="K17" s="13"/>
      <c r="L17" s="41">
        <f t="shared" si="6"/>
        <v>92</v>
      </c>
      <c r="M17" s="41">
        <f t="shared" si="7"/>
        <v>79</v>
      </c>
      <c r="O17" s="41">
        <v>90</v>
      </c>
      <c r="P17" s="41">
        <v>90</v>
      </c>
      <c r="Q17" s="42"/>
      <c r="R17" s="41">
        <v>100</v>
      </c>
      <c r="S17" s="41"/>
      <c r="T17" s="42"/>
      <c r="U17" s="41">
        <v>90</v>
      </c>
      <c r="V17" s="41"/>
      <c r="W17" s="42"/>
      <c r="X17" s="41"/>
      <c r="Y17" s="41"/>
      <c r="Z17" s="42">
        <v>90</v>
      </c>
      <c r="AA17" s="41"/>
      <c r="AB17" s="41"/>
      <c r="AC17" s="42"/>
      <c r="AD17" s="42">
        <f t="shared" si="8"/>
        <v>92</v>
      </c>
      <c r="AE17" s="41">
        <v>90</v>
      </c>
      <c r="AF17" s="52">
        <v>90</v>
      </c>
      <c r="AG17" s="42"/>
      <c r="AH17" s="41"/>
      <c r="AI17" s="41"/>
      <c r="AJ17" s="42">
        <v>100</v>
      </c>
      <c r="AK17" s="41">
        <v>100</v>
      </c>
      <c r="AL17" s="41"/>
      <c r="AM17" s="42">
        <v>90</v>
      </c>
      <c r="AN17" s="41"/>
      <c r="AO17" s="41"/>
      <c r="AP17" s="42"/>
      <c r="AQ17" s="41"/>
      <c r="AR17" s="41"/>
      <c r="AS17" s="42"/>
      <c r="AT17" s="41">
        <v>79</v>
      </c>
      <c r="AU17" s="43">
        <f t="shared" si="9"/>
        <v>91.727272727272734</v>
      </c>
      <c r="AV17" s="44">
        <f t="shared" si="10"/>
        <v>92</v>
      </c>
      <c r="AW17" s="45"/>
      <c r="AX17" s="41">
        <v>95</v>
      </c>
      <c r="AY17" s="52">
        <v>90</v>
      </c>
      <c r="AZ17" s="42"/>
      <c r="BA17" s="41"/>
      <c r="BB17" s="41"/>
      <c r="BC17" s="42">
        <v>90</v>
      </c>
      <c r="BD17" s="41"/>
      <c r="BE17" s="41"/>
      <c r="BF17" s="42">
        <v>100</v>
      </c>
      <c r="BG17" s="41"/>
      <c r="BH17" s="41"/>
      <c r="BI17" s="42"/>
      <c r="BJ17" s="41"/>
      <c r="BK17" s="41"/>
      <c r="BL17" s="42"/>
      <c r="BM17" s="42">
        <f t="shared" si="11"/>
        <v>95</v>
      </c>
      <c r="BN17" s="42">
        <f t="shared" si="12"/>
        <v>90</v>
      </c>
      <c r="BO17" s="42">
        <f t="shared" si="13"/>
        <v>100</v>
      </c>
      <c r="BP17" s="42" t="str">
        <f t="shared" si="14"/>
        <v/>
      </c>
      <c r="BQ17" s="42" t="str">
        <f t="shared" si="15"/>
        <v/>
      </c>
      <c r="BR17" s="42">
        <f t="shared" si="16"/>
        <v>95</v>
      </c>
      <c r="BS17" s="41"/>
      <c r="BT17" s="52">
        <v>95</v>
      </c>
      <c r="BU17" s="42"/>
      <c r="BV17" s="41"/>
      <c r="BW17" s="52"/>
      <c r="BX17" s="52">
        <v>95</v>
      </c>
      <c r="BY17" s="52">
        <v>100</v>
      </c>
      <c r="BZ17" s="41"/>
      <c r="CA17" s="42"/>
      <c r="CB17" s="41"/>
      <c r="CC17" s="41"/>
      <c r="CD17" s="42"/>
      <c r="CE17" s="41"/>
      <c r="CF17" s="41"/>
      <c r="CG17" s="42"/>
      <c r="CH17" s="42">
        <f t="shared" si="17"/>
        <v>95</v>
      </c>
      <c r="CI17" s="42">
        <f t="shared" si="18"/>
        <v>95</v>
      </c>
      <c r="CJ17" s="42">
        <f t="shared" si="19"/>
        <v>100</v>
      </c>
      <c r="CK17" s="42" t="str">
        <f t="shared" si="20"/>
        <v/>
      </c>
      <c r="CL17" s="42" t="str">
        <f t="shared" si="21"/>
        <v/>
      </c>
      <c r="CM17" s="43">
        <f t="shared" si="22"/>
        <v>96.25</v>
      </c>
      <c r="CN17" s="44">
        <f t="shared" si="23"/>
        <v>96</v>
      </c>
      <c r="CO17" s="45"/>
      <c r="CP17" s="52">
        <v>11</v>
      </c>
      <c r="CQ17" s="46" t="str">
        <f t="shared" si="24"/>
        <v xml:space="preserve">Memiliki kemampuan pemahanan  QS Yunus 41-42 Almaidah 32 tg  Toleransi, Iman Kepada Rasul Allah, Khotbah,Tablegh,Dakwah, Hormad pada orang tua dan guru, Perkembangan Islam pada masa Moderen, </v>
      </c>
      <c r="CR17" s="45"/>
      <c r="CS17" s="52">
        <v>11</v>
      </c>
      <c r="CT17" s="46" t="str">
        <f t="shared" si="25"/>
        <v xml:space="preserve">Memiliki keterampilan  Mencari Tajwid QS Yunus QS,Almaidah, Menybtkan jumlah Rasul yg wajib diimani, Membuat contoh Khotbah Jum ad, Membuat contoh ,kisah anak Sholeh, Mencari Tokoh islam,bidang IPTEK,Budaya, </v>
      </c>
      <c r="CV17" s="40">
        <v>8</v>
      </c>
      <c r="CW17" s="52"/>
      <c r="CY17" s="23"/>
      <c r="CZ17" s="23"/>
      <c r="DA17" s="23"/>
      <c r="DE17" s="51">
        <v>8</v>
      </c>
      <c r="DF17" s="51" t="str">
        <f>(IF(CW11="","","Memiliki kemampuan pemahanan "))&amp;(IF(CW10="","",CW10&amp;", "))&amp;(IF(CW11="","",CW11&amp;", "))&amp;(IF(CW12="","",CW12&amp;", "))&amp;(IF(CW13="","",CW13&amp;", "))&amp;(IF(CW14="","",CW14&amp;", "))&amp;(IF(CW15="","",CW15&amp;", "))&amp;(IF(CW16="","",CW16&amp;", "))&amp;(IF(CW18="","",CW18&amp;", "))&amp;(IF(CW19="","",CW19&amp;", "))&amp;(IF(CW17="","","Masih perlu peningkatan pemahaman "&amp;CW17&amp;"."))</f>
        <v xml:space="preserve">Memiliki kemampuan pemahanan QS Yunus 41-42 Almaidah 32 tg  Toleransi, Iman Kepada Rasul Allah, Khotbah,Tablegh,Dakwah, Hormad pada orang tua dan guru, Perkembangan Islam pada masa Moderen, </v>
      </c>
    </row>
    <row r="18" spans="1:110" x14ac:dyDescent="0.25">
      <c r="A18" s="8">
        <v>8</v>
      </c>
      <c r="B18" s="8">
        <v>70297</v>
      </c>
      <c r="C18" s="8" t="s">
        <v>133</v>
      </c>
      <c r="E18" s="47">
        <f t="shared" si="0"/>
        <v>92</v>
      </c>
      <c r="F18" s="8" t="str">
        <f t="shared" si="1"/>
        <v>A</v>
      </c>
      <c r="G18" s="8" t="str">
        <f t="shared" si="2"/>
        <v xml:space="preserve">Memiliki kemampuan pemahanan  QS Yunus 41-42 Almaidah 32 tg  Toleransi, Iman Kepada Rasul Allah, Khotbah,Tablegh,Dakwah, Hormad pada orang tua dan guru, Perkembangan Islam pada masa Moderen, </v>
      </c>
      <c r="H18" s="47">
        <f t="shared" si="3"/>
        <v>97</v>
      </c>
      <c r="I18" s="8" t="str">
        <f t="shared" si="4"/>
        <v>A</v>
      </c>
      <c r="J18" s="8" t="str">
        <f t="shared" si="5"/>
        <v xml:space="preserve">Memiliki keterampilan  Mencari Tajwid QS Yunus QS,Almaidah, Menybtkan jumlah Rasul yg wajib diimani, Membuat contoh Khotbah Jum ad, Membuat contoh ,kisah anak Sholeh, Mencari Tokoh islam,bidang IPTEK,Budaya, </v>
      </c>
      <c r="K18" s="13"/>
      <c r="L18" s="41">
        <f t="shared" si="6"/>
        <v>94</v>
      </c>
      <c r="M18" s="41">
        <f t="shared" si="7"/>
        <v>79</v>
      </c>
      <c r="O18" s="41">
        <v>90</v>
      </c>
      <c r="P18" s="41">
        <v>95</v>
      </c>
      <c r="Q18" s="42"/>
      <c r="R18" s="41">
        <v>100</v>
      </c>
      <c r="S18" s="41"/>
      <c r="T18" s="42"/>
      <c r="U18" s="41">
        <v>95</v>
      </c>
      <c r="V18" s="41"/>
      <c r="W18" s="42"/>
      <c r="X18" s="41"/>
      <c r="Y18" s="41"/>
      <c r="Z18" s="42">
        <v>90</v>
      </c>
      <c r="AA18" s="41"/>
      <c r="AB18" s="41"/>
      <c r="AC18" s="42"/>
      <c r="AD18" s="42">
        <f t="shared" si="8"/>
        <v>94</v>
      </c>
      <c r="AE18" s="41">
        <v>95</v>
      </c>
      <c r="AF18" s="52">
        <v>90</v>
      </c>
      <c r="AG18" s="42"/>
      <c r="AH18" s="41"/>
      <c r="AI18" s="41"/>
      <c r="AJ18" s="42">
        <v>95</v>
      </c>
      <c r="AK18" s="41">
        <v>90</v>
      </c>
      <c r="AL18" s="41"/>
      <c r="AM18" s="42">
        <v>95</v>
      </c>
      <c r="AN18" s="41"/>
      <c r="AO18" s="41"/>
      <c r="AP18" s="42"/>
      <c r="AQ18" s="41"/>
      <c r="AR18" s="41"/>
      <c r="AS18" s="42"/>
      <c r="AT18" s="41">
        <v>79</v>
      </c>
      <c r="AU18" s="43">
        <f t="shared" si="9"/>
        <v>92.181818181818187</v>
      </c>
      <c r="AV18" s="44">
        <f t="shared" si="10"/>
        <v>92</v>
      </c>
      <c r="AW18" s="45"/>
      <c r="AX18" s="41">
        <v>95</v>
      </c>
      <c r="AY18" s="52">
        <v>90</v>
      </c>
      <c r="AZ18" s="42"/>
      <c r="BA18" s="41"/>
      <c r="BB18" s="41"/>
      <c r="BC18" s="42">
        <v>95</v>
      </c>
      <c r="BD18" s="41"/>
      <c r="BE18" s="41"/>
      <c r="BF18" s="42">
        <v>100</v>
      </c>
      <c r="BG18" s="41"/>
      <c r="BH18" s="41"/>
      <c r="BI18" s="42"/>
      <c r="BJ18" s="41"/>
      <c r="BK18" s="41"/>
      <c r="BL18" s="42"/>
      <c r="BM18" s="42">
        <f t="shared" si="11"/>
        <v>95</v>
      </c>
      <c r="BN18" s="42">
        <f t="shared" si="12"/>
        <v>95</v>
      </c>
      <c r="BO18" s="42">
        <f t="shared" si="13"/>
        <v>100</v>
      </c>
      <c r="BP18" s="42" t="str">
        <f t="shared" si="14"/>
        <v/>
      </c>
      <c r="BQ18" s="42" t="str">
        <f t="shared" si="15"/>
        <v/>
      </c>
      <c r="BR18" s="42">
        <f t="shared" si="16"/>
        <v>97</v>
      </c>
      <c r="BS18" s="41"/>
      <c r="BT18" s="52">
        <v>95</v>
      </c>
      <c r="BU18" s="42"/>
      <c r="BV18" s="41"/>
      <c r="BW18" s="52"/>
      <c r="BX18" s="52">
        <v>95</v>
      </c>
      <c r="BY18" s="52">
        <v>100</v>
      </c>
      <c r="BZ18" s="41"/>
      <c r="CA18" s="42"/>
      <c r="CB18" s="41"/>
      <c r="CC18" s="41"/>
      <c r="CD18" s="42"/>
      <c r="CE18" s="41"/>
      <c r="CF18" s="41"/>
      <c r="CG18" s="42"/>
      <c r="CH18" s="42">
        <f t="shared" si="17"/>
        <v>95</v>
      </c>
      <c r="CI18" s="42">
        <f t="shared" si="18"/>
        <v>95</v>
      </c>
      <c r="CJ18" s="42">
        <f t="shared" si="19"/>
        <v>100</v>
      </c>
      <c r="CK18" s="42" t="str">
        <f t="shared" si="20"/>
        <v/>
      </c>
      <c r="CL18" s="42" t="str">
        <f t="shared" si="21"/>
        <v/>
      </c>
      <c r="CM18" s="43">
        <f t="shared" si="22"/>
        <v>96.75</v>
      </c>
      <c r="CN18" s="44">
        <f t="shared" si="23"/>
        <v>97</v>
      </c>
      <c r="CO18" s="45"/>
      <c r="CP18" s="52">
        <v>11</v>
      </c>
      <c r="CQ18" s="46" t="str">
        <f t="shared" si="24"/>
        <v xml:space="preserve">Memiliki kemampuan pemahanan  QS Yunus 41-42 Almaidah 32 tg  Toleransi, Iman Kepada Rasul Allah, Khotbah,Tablegh,Dakwah, Hormad pada orang tua dan guru, Perkembangan Islam pada masa Moderen, </v>
      </c>
      <c r="CR18" s="45"/>
      <c r="CS18" s="52">
        <v>11</v>
      </c>
      <c r="CT18" s="46" t="str">
        <f t="shared" si="25"/>
        <v xml:space="preserve">Memiliki keterampilan  Mencari Tajwid QS Yunus QS,Almaidah, Menybtkan jumlah Rasul yg wajib diimani, Membuat contoh Khotbah Jum ad, Membuat contoh ,kisah anak Sholeh, Mencari Tokoh islam,bidang IPTEK,Budaya, </v>
      </c>
      <c r="CV18" s="40">
        <v>9</v>
      </c>
      <c r="CW18" s="52"/>
      <c r="CY18" s="23"/>
      <c r="CZ18" s="23"/>
      <c r="DA18" s="23"/>
      <c r="DE18" s="51">
        <v>9</v>
      </c>
      <c r="DF18" s="51" t="str">
        <f>(IF(CW11="","","Memiliki kemampuan pemahanan "))&amp;(IF(CW10="","",CW10&amp;", "))&amp;(IF(CW11="","",CW11&amp;", "))&amp;(IF(CW12="","",CW12&amp;", "))&amp;(IF(CW13="","",CW13&amp;", "))&amp;(IF(CW14="","",CW14&amp;", "))&amp;(IF(CW15="","",CW15&amp;", "))&amp;(IF(CW16="","",CW16&amp;", "))&amp;(IF(CW17="","",CW17&amp;", "))&amp;(IF(CW19="","",CW19&amp;", "))&amp;(IF(CW18="","","Masih perlu peningkatan pemahaman "&amp;CW18&amp;"."))</f>
        <v xml:space="preserve">Memiliki kemampuan pemahanan QS Yunus 41-42 Almaidah 32 tg  Toleransi, Iman Kepada Rasul Allah, Khotbah,Tablegh,Dakwah, Hormad pada orang tua dan guru, Perkembangan Islam pada masa Moderen, </v>
      </c>
    </row>
    <row r="19" spans="1:110" x14ac:dyDescent="0.25">
      <c r="A19" s="8">
        <v>9</v>
      </c>
      <c r="B19" s="8">
        <v>70312</v>
      </c>
      <c r="C19" s="8" t="s">
        <v>134</v>
      </c>
      <c r="E19" s="47">
        <f t="shared" si="0"/>
        <v>91</v>
      </c>
      <c r="F19" s="8" t="str">
        <f t="shared" si="1"/>
        <v>A</v>
      </c>
      <c r="G19" s="8" t="str">
        <f t="shared" si="2"/>
        <v xml:space="preserve">Memiliki kemampuan pemahanan  QS Yunus 41-42 Almaidah 32 tg  Toleransi, Iman Kepada Rasul Allah, Khotbah,Tablegh,Dakwah, Hormad pada orang tua dan guru, Perkembangan Islam pada masa Moderen, </v>
      </c>
      <c r="H19" s="47">
        <f t="shared" si="3"/>
        <v>93</v>
      </c>
      <c r="I19" s="8" t="str">
        <f t="shared" si="4"/>
        <v>A</v>
      </c>
      <c r="J19" s="8" t="str">
        <f t="shared" si="5"/>
        <v xml:space="preserve">Memiliki keterampilan  Mencari Tajwid QS Yunus QS,Almaidah, Menybtkan jumlah Rasul yg wajib diimani, Membuat contoh Khotbah Jum ad, Membuat contoh ,kisah anak Sholeh, Mencari Tokoh islam,bidang IPTEK,Budaya, </v>
      </c>
      <c r="K19" s="13"/>
      <c r="L19" s="41">
        <f t="shared" si="6"/>
        <v>90</v>
      </c>
      <c r="M19" s="41">
        <f t="shared" si="7"/>
        <v>90</v>
      </c>
      <c r="O19" s="41">
        <v>85</v>
      </c>
      <c r="P19" s="41">
        <v>90</v>
      </c>
      <c r="Q19" s="42"/>
      <c r="R19" s="41">
        <v>90</v>
      </c>
      <c r="S19" s="41"/>
      <c r="T19" s="42"/>
      <c r="U19" s="41">
        <v>95</v>
      </c>
      <c r="V19" s="41"/>
      <c r="W19" s="42"/>
      <c r="X19" s="41"/>
      <c r="Y19" s="41"/>
      <c r="Z19" s="42">
        <v>90</v>
      </c>
      <c r="AA19" s="41"/>
      <c r="AB19" s="41"/>
      <c r="AC19" s="42"/>
      <c r="AD19" s="42">
        <f t="shared" si="8"/>
        <v>90</v>
      </c>
      <c r="AE19" s="41">
        <v>90</v>
      </c>
      <c r="AF19" s="52">
        <v>90</v>
      </c>
      <c r="AG19" s="42"/>
      <c r="AH19" s="41"/>
      <c r="AI19" s="41"/>
      <c r="AJ19" s="42">
        <v>95</v>
      </c>
      <c r="AK19" s="41">
        <v>90</v>
      </c>
      <c r="AL19" s="41"/>
      <c r="AM19" s="42">
        <v>95</v>
      </c>
      <c r="AN19" s="41"/>
      <c r="AO19" s="41"/>
      <c r="AP19" s="42"/>
      <c r="AQ19" s="41"/>
      <c r="AR19" s="41"/>
      <c r="AS19" s="42"/>
      <c r="AT19" s="41">
        <v>90</v>
      </c>
      <c r="AU19" s="43">
        <f t="shared" si="9"/>
        <v>90.909090909090907</v>
      </c>
      <c r="AV19" s="44">
        <f t="shared" si="10"/>
        <v>91</v>
      </c>
      <c r="AW19" s="45"/>
      <c r="AX19" s="41">
        <v>90</v>
      </c>
      <c r="AY19" s="52">
        <v>90</v>
      </c>
      <c r="AZ19" s="42"/>
      <c r="BA19" s="41"/>
      <c r="BB19" s="41"/>
      <c r="BC19" s="42">
        <v>90</v>
      </c>
      <c r="BD19" s="41"/>
      <c r="BE19" s="41"/>
      <c r="BF19" s="42">
        <v>100</v>
      </c>
      <c r="BG19" s="41"/>
      <c r="BH19" s="41"/>
      <c r="BI19" s="42"/>
      <c r="BJ19" s="41"/>
      <c r="BK19" s="41"/>
      <c r="BL19" s="42"/>
      <c r="BM19" s="42">
        <f t="shared" si="11"/>
        <v>90</v>
      </c>
      <c r="BN19" s="42">
        <f t="shared" si="12"/>
        <v>90</v>
      </c>
      <c r="BO19" s="42">
        <f t="shared" si="13"/>
        <v>100</v>
      </c>
      <c r="BP19" s="42" t="str">
        <f t="shared" si="14"/>
        <v/>
      </c>
      <c r="BQ19" s="42" t="str">
        <f t="shared" si="15"/>
        <v/>
      </c>
      <c r="BR19" s="42">
        <f t="shared" si="16"/>
        <v>93</v>
      </c>
      <c r="BS19" s="41"/>
      <c r="BT19" s="52">
        <v>90</v>
      </c>
      <c r="BU19" s="42"/>
      <c r="BV19" s="41"/>
      <c r="BW19" s="52"/>
      <c r="BX19" s="52">
        <v>95</v>
      </c>
      <c r="BY19" s="52">
        <v>95</v>
      </c>
      <c r="BZ19" s="41"/>
      <c r="CA19" s="42"/>
      <c r="CB19" s="41"/>
      <c r="CC19" s="41"/>
      <c r="CD19" s="42"/>
      <c r="CE19" s="41"/>
      <c r="CF19" s="41"/>
      <c r="CG19" s="42"/>
      <c r="CH19" s="42">
        <f t="shared" si="17"/>
        <v>90</v>
      </c>
      <c r="CI19" s="42">
        <f t="shared" si="18"/>
        <v>95</v>
      </c>
      <c r="CJ19" s="42">
        <f t="shared" si="19"/>
        <v>95</v>
      </c>
      <c r="CK19" s="42" t="str">
        <f t="shared" si="20"/>
        <v/>
      </c>
      <c r="CL19" s="42" t="str">
        <f t="shared" si="21"/>
        <v/>
      </c>
      <c r="CM19" s="43">
        <f t="shared" si="22"/>
        <v>93.25</v>
      </c>
      <c r="CN19" s="44">
        <f t="shared" si="23"/>
        <v>93</v>
      </c>
      <c r="CO19" s="45"/>
      <c r="CP19" s="52">
        <v>11</v>
      </c>
      <c r="CQ19" s="46" t="str">
        <f t="shared" si="24"/>
        <v xml:space="preserve">Memiliki kemampuan pemahanan  QS Yunus 41-42 Almaidah 32 tg  Toleransi, Iman Kepada Rasul Allah, Khotbah,Tablegh,Dakwah, Hormad pada orang tua dan guru, Perkembangan Islam pada masa Moderen, </v>
      </c>
      <c r="CR19" s="45"/>
      <c r="CS19" s="52">
        <v>11</v>
      </c>
      <c r="CT19" s="46" t="str">
        <f t="shared" si="25"/>
        <v xml:space="preserve">Memiliki keterampilan  Mencari Tajwid QS Yunus QS,Almaidah, Menybtkan jumlah Rasul yg wajib diimani, Membuat contoh Khotbah Jum ad, Membuat contoh ,kisah anak Sholeh, Mencari Tokoh islam,bidang IPTEK,Budaya, </v>
      </c>
      <c r="CV19" s="40">
        <v>10</v>
      </c>
      <c r="CW19" s="52"/>
      <c r="CY19" s="23"/>
      <c r="CZ19" s="23"/>
      <c r="DA19" s="23"/>
      <c r="DE19" s="51">
        <v>10</v>
      </c>
      <c r="DF19" s="51" t="str">
        <f>(IF(CW11="","","Memiliki kemampuan pemahanan "))&amp;(IF(CW10="","",CW10&amp;", "))&amp;(IF(CW11="","",CW11&amp;", "))&amp;(IF(CW12="","",CW12&amp;", "))&amp;(IF(CW13="","",CW13&amp;", "))&amp;(IF(CW14="","",CW14&amp;", "))&amp;(IF(CW15="","",CW15&amp;", "))&amp;(IF(CW16="","",CW16&amp;", "))&amp;(IF(CW17="","",CW17&amp;", "))&amp;(IF(CW18="","",CW18&amp;", "))&amp;(IF(CW19="","","Masih perlu peningkatan pemahaman "&amp;CW19&amp;"."))</f>
        <v xml:space="preserve">Memiliki kemampuan pemahanan QS Yunus 41-42 Almaidah 32 tg  Toleransi, Iman Kepada Rasul Allah, Khotbah,Tablegh,Dakwah, Hormad pada orang tua dan guru, Perkembangan Islam pada masa Moderen, </v>
      </c>
    </row>
    <row r="20" spans="1:110" x14ac:dyDescent="0.25">
      <c r="A20" s="8">
        <v>10</v>
      </c>
      <c r="B20" s="8">
        <v>70327</v>
      </c>
      <c r="C20" s="8" t="s">
        <v>135</v>
      </c>
      <c r="E20" s="47">
        <f t="shared" si="0"/>
        <v>90</v>
      </c>
      <c r="F20" s="8" t="str">
        <f t="shared" si="1"/>
        <v>B</v>
      </c>
      <c r="G20" s="8" t="str">
        <f t="shared" si="2"/>
        <v xml:space="preserve">Memiliki kemampuan pemahanan  QS Yunus 41-42 Almaidah 32 tg  Toleransi, Iman Kepada Rasul Allah, Khotbah,Tablegh,Dakwah, Hormad pada orang tua dan guru, Perkembangan Islam pada masa Moderen, </v>
      </c>
      <c r="H20" s="47">
        <f t="shared" si="3"/>
        <v>95</v>
      </c>
      <c r="I20" s="8" t="str">
        <f t="shared" si="4"/>
        <v>A</v>
      </c>
      <c r="J20" s="8" t="str">
        <f t="shared" si="5"/>
        <v xml:space="preserve">Memiliki keterampilan  Mencari Tajwid QS Yunus QS,Almaidah, Menybtkan jumlah Rasul yg wajib diimani, Membuat contoh Khotbah Jum ad, Membuat contoh ,kisah anak Sholeh, Mencari Tokoh islam,bidang IPTEK,Budaya, </v>
      </c>
      <c r="K20" s="13"/>
      <c r="L20" s="41">
        <f t="shared" si="6"/>
        <v>91</v>
      </c>
      <c r="M20" s="41">
        <f t="shared" si="7"/>
        <v>74</v>
      </c>
      <c r="O20" s="41">
        <v>85</v>
      </c>
      <c r="P20" s="41">
        <v>90</v>
      </c>
      <c r="Q20" s="42"/>
      <c r="R20" s="41">
        <v>95</v>
      </c>
      <c r="S20" s="41"/>
      <c r="T20" s="42"/>
      <c r="U20" s="41">
        <v>95</v>
      </c>
      <c r="V20" s="41"/>
      <c r="W20" s="42"/>
      <c r="X20" s="41"/>
      <c r="Y20" s="41"/>
      <c r="Z20" s="42">
        <v>90</v>
      </c>
      <c r="AA20" s="41"/>
      <c r="AB20" s="41"/>
      <c r="AC20" s="42"/>
      <c r="AD20" s="42">
        <f t="shared" si="8"/>
        <v>91</v>
      </c>
      <c r="AE20" s="41">
        <v>90</v>
      </c>
      <c r="AF20" s="52">
        <v>90</v>
      </c>
      <c r="AG20" s="42"/>
      <c r="AH20" s="41"/>
      <c r="AI20" s="41"/>
      <c r="AJ20" s="42">
        <v>100</v>
      </c>
      <c r="AK20" s="41">
        <v>90</v>
      </c>
      <c r="AL20" s="41"/>
      <c r="AM20" s="42">
        <v>90</v>
      </c>
      <c r="AN20" s="41"/>
      <c r="AO20" s="41"/>
      <c r="AP20" s="42"/>
      <c r="AQ20" s="41"/>
      <c r="AR20" s="41"/>
      <c r="AS20" s="42"/>
      <c r="AT20" s="41">
        <v>74</v>
      </c>
      <c r="AU20" s="43">
        <f t="shared" si="9"/>
        <v>89.909090909090907</v>
      </c>
      <c r="AV20" s="44">
        <f t="shared" si="10"/>
        <v>90</v>
      </c>
      <c r="AW20" s="45"/>
      <c r="AX20" s="41">
        <v>95</v>
      </c>
      <c r="AY20" s="52">
        <v>90</v>
      </c>
      <c r="AZ20" s="42"/>
      <c r="BA20" s="41"/>
      <c r="BB20" s="41"/>
      <c r="BC20" s="42">
        <v>90</v>
      </c>
      <c r="BD20" s="41"/>
      <c r="BE20" s="41"/>
      <c r="BF20" s="42">
        <v>100</v>
      </c>
      <c r="BG20" s="41"/>
      <c r="BH20" s="41"/>
      <c r="BI20" s="42"/>
      <c r="BJ20" s="41"/>
      <c r="BK20" s="41"/>
      <c r="BL20" s="42"/>
      <c r="BM20" s="42">
        <f t="shared" si="11"/>
        <v>95</v>
      </c>
      <c r="BN20" s="42">
        <f t="shared" si="12"/>
        <v>90</v>
      </c>
      <c r="BO20" s="42">
        <f t="shared" si="13"/>
        <v>100</v>
      </c>
      <c r="BP20" s="42" t="str">
        <f t="shared" si="14"/>
        <v/>
      </c>
      <c r="BQ20" s="42" t="str">
        <f t="shared" si="15"/>
        <v/>
      </c>
      <c r="BR20" s="42">
        <f t="shared" si="16"/>
        <v>95</v>
      </c>
      <c r="BS20" s="41"/>
      <c r="BT20" s="52">
        <v>90</v>
      </c>
      <c r="BU20" s="42"/>
      <c r="BV20" s="41"/>
      <c r="BW20" s="52"/>
      <c r="BX20" s="52">
        <v>95</v>
      </c>
      <c r="BY20" s="52">
        <v>100</v>
      </c>
      <c r="BZ20" s="41"/>
      <c r="CA20" s="42"/>
      <c r="CB20" s="41"/>
      <c r="CC20" s="41"/>
      <c r="CD20" s="42"/>
      <c r="CE20" s="41"/>
      <c r="CF20" s="41"/>
      <c r="CG20" s="42"/>
      <c r="CH20" s="42">
        <f t="shared" si="17"/>
        <v>90</v>
      </c>
      <c r="CI20" s="42">
        <f t="shared" si="18"/>
        <v>95</v>
      </c>
      <c r="CJ20" s="42">
        <f t="shared" si="19"/>
        <v>100</v>
      </c>
      <c r="CK20" s="42" t="str">
        <f t="shared" si="20"/>
        <v/>
      </c>
      <c r="CL20" s="42" t="str">
        <f t="shared" si="21"/>
        <v/>
      </c>
      <c r="CM20" s="43">
        <f t="shared" si="22"/>
        <v>95</v>
      </c>
      <c r="CN20" s="44">
        <f t="shared" si="23"/>
        <v>95</v>
      </c>
      <c r="CO20" s="45"/>
      <c r="CP20" s="52">
        <v>11</v>
      </c>
      <c r="CQ20" s="46" t="str">
        <f t="shared" si="24"/>
        <v xml:space="preserve">Memiliki kemampuan pemahanan  QS Yunus 41-42 Almaidah 32 tg  Toleransi, Iman Kepada Rasul Allah, Khotbah,Tablegh,Dakwah, Hormad pada orang tua dan guru, Perkembangan Islam pada masa Moderen, </v>
      </c>
      <c r="CR20" s="45"/>
      <c r="CS20" s="52">
        <v>11</v>
      </c>
      <c r="CT20" s="46" t="str">
        <f t="shared" si="25"/>
        <v xml:space="preserve">Memiliki keterampilan  Mencari Tajwid QS Yunus QS,Almaidah, Menybtkan jumlah Rasul yg wajib diimani, Membuat contoh Khotbah Jum ad, Membuat contoh ,kisah anak Sholeh, Mencari Tokoh islam,bidang IPTEK,Budaya, </v>
      </c>
      <c r="CY20" s="23"/>
      <c r="CZ20" s="23"/>
      <c r="DA20" s="23"/>
      <c r="DE20" s="51">
        <v>11</v>
      </c>
      <c r="DF20" s="51" t="str">
        <f>(IF(CW10="","","Memiliki kemampuan pemahanan  "))&amp;(IF(CW10="","",CW10&amp;", "))&amp;(IF(CW11="","",CW11&amp;", "))&amp;(IF(CW12="","",CW12&amp;", "))&amp;(IF(CW13="","",CW13&amp;", "))&amp;(IF(CW14="","",CW14&amp;", "))&amp;(IF(CW15="","",CW15&amp;", "))&amp;(IF(CW16="","",CW16&amp;", "))&amp;(IF(CW17="","",CW17&amp;", "))&amp;(IF(CW18="","",CW18&amp;", "))&amp;(IF(CW19="","",CW19&amp;"."))</f>
        <v xml:space="preserve">Memiliki kemampuan pemahanan  QS Yunus 41-42 Almaidah 32 tg  Toleransi, Iman Kepada Rasul Allah, Khotbah,Tablegh,Dakwah, Hormad pada orang tua dan guru, Perkembangan Islam pada masa Moderen, </v>
      </c>
    </row>
    <row r="21" spans="1:110" ht="18.75" customHeight="1" x14ac:dyDescent="0.3">
      <c r="A21" s="8">
        <v>11</v>
      </c>
      <c r="B21" s="8">
        <v>70357</v>
      </c>
      <c r="C21" s="8" t="s">
        <v>136</v>
      </c>
      <c r="E21" s="47">
        <f t="shared" si="0"/>
        <v>91</v>
      </c>
      <c r="F21" s="8" t="str">
        <f t="shared" si="1"/>
        <v>A</v>
      </c>
      <c r="G21" s="8" t="str">
        <f t="shared" si="2"/>
        <v xml:space="preserve">Memiliki kemampuan pemahanan  QS Yunus 41-42 Almaidah 32 tg  Toleransi, Iman Kepada Rasul Allah, Khotbah,Tablegh,Dakwah, Hormad pada orang tua dan guru, Perkembangan Islam pada masa Moderen, </v>
      </c>
      <c r="H21" s="47">
        <f t="shared" si="3"/>
        <v>94</v>
      </c>
      <c r="I21" s="8" t="str">
        <f t="shared" si="4"/>
        <v>A</v>
      </c>
      <c r="J21" s="8" t="str">
        <f t="shared" si="5"/>
        <v xml:space="preserve">Memiliki keterampilan  Mencari Tajwid QS Yunus QS,Almaidah, Menybtkan jumlah Rasul yg wajib diimani, Membuat contoh Khotbah Jum ad, Membuat contoh ,kisah anak Sholeh, Mencari Tokoh islam,bidang IPTEK,Budaya, </v>
      </c>
      <c r="K21" s="13"/>
      <c r="L21" s="41">
        <f t="shared" si="6"/>
        <v>92</v>
      </c>
      <c r="M21" s="41">
        <f t="shared" si="7"/>
        <v>80</v>
      </c>
      <c r="O21" s="41">
        <v>90</v>
      </c>
      <c r="P21" s="41">
        <v>90</v>
      </c>
      <c r="Q21" s="42"/>
      <c r="R21" s="41">
        <v>95</v>
      </c>
      <c r="S21" s="41"/>
      <c r="T21" s="42"/>
      <c r="U21" s="41">
        <v>95</v>
      </c>
      <c r="V21" s="41"/>
      <c r="W21" s="42"/>
      <c r="X21" s="41"/>
      <c r="Y21" s="41"/>
      <c r="Z21" s="42">
        <v>90</v>
      </c>
      <c r="AA21" s="41"/>
      <c r="AB21" s="41"/>
      <c r="AC21" s="42"/>
      <c r="AD21" s="42">
        <f t="shared" si="8"/>
        <v>92</v>
      </c>
      <c r="AE21" s="41">
        <v>90</v>
      </c>
      <c r="AF21" s="52">
        <v>90</v>
      </c>
      <c r="AG21" s="42"/>
      <c r="AH21" s="41"/>
      <c r="AI21" s="41"/>
      <c r="AJ21" s="42">
        <v>95</v>
      </c>
      <c r="AK21" s="41">
        <v>90</v>
      </c>
      <c r="AL21" s="41"/>
      <c r="AM21" s="42">
        <v>95</v>
      </c>
      <c r="AN21" s="41"/>
      <c r="AO21" s="41"/>
      <c r="AP21" s="42"/>
      <c r="AQ21" s="41"/>
      <c r="AR21" s="41"/>
      <c r="AS21" s="42"/>
      <c r="AT21" s="41">
        <v>80</v>
      </c>
      <c r="AU21" s="43">
        <f t="shared" si="9"/>
        <v>90.909090909090907</v>
      </c>
      <c r="AV21" s="44">
        <f t="shared" si="10"/>
        <v>91</v>
      </c>
      <c r="AW21" s="45"/>
      <c r="AX21" s="41">
        <v>95</v>
      </c>
      <c r="AY21" s="52">
        <v>90</v>
      </c>
      <c r="AZ21" s="42"/>
      <c r="BA21" s="41"/>
      <c r="BB21" s="41"/>
      <c r="BC21" s="42">
        <v>90</v>
      </c>
      <c r="BD21" s="41"/>
      <c r="BE21" s="41"/>
      <c r="BF21" s="42">
        <v>100</v>
      </c>
      <c r="BG21" s="41"/>
      <c r="BH21" s="41"/>
      <c r="BI21" s="42"/>
      <c r="BJ21" s="41"/>
      <c r="BK21" s="41"/>
      <c r="BL21" s="42"/>
      <c r="BM21" s="42">
        <f t="shared" si="11"/>
        <v>95</v>
      </c>
      <c r="BN21" s="42">
        <f t="shared" si="12"/>
        <v>90</v>
      </c>
      <c r="BO21" s="42">
        <f t="shared" si="13"/>
        <v>100</v>
      </c>
      <c r="BP21" s="42" t="str">
        <f t="shared" si="14"/>
        <v/>
      </c>
      <c r="BQ21" s="42" t="str">
        <f t="shared" si="15"/>
        <v/>
      </c>
      <c r="BR21" s="42">
        <f t="shared" si="16"/>
        <v>95</v>
      </c>
      <c r="BS21" s="41"/>
      <c r="BT21" s="52">
        <v>90</v>
      </c>
      <c r="BU21" s="42"/>
      <c r="BV21" s="41"/>
      <c r="BW21" s="52"/>
      <c r="BX21" s="52">
        <v>95</v>
      </c>
      <c r="BY21" s="52">
        <v>95</v>
      </c>
      <c r="BZ21" s="41"/>
      <c r="CA21" s="42"/>
      <c r="CB21" s="41"/>
      <c r="CC21" s="41"/>
      <c r="CD21" s="42"/>
      <c r="CE21" s="41"/>
      <c r="CF21" s="41"/>
      <c r="CG21" s="42"/>
      <c r="CH21" s="42">
        <f t="shared" si="17"/>
        <v>90</v>
      </c>
      <c r="CI21" s="42">
        <f t="shared" si="18"/>
        <v>95</v>
      </c>
      <c r="CJ21" s="42">
        <f t="shared" si="19"/>
        <v>95</v>
      </c>
      <c r="CK21" s="42" t="str">
        <f t="shared" si="20"/>
        <v/>
      </c>
      <c r="CL21" s="42" t="str">
        <f t="shared" si="21"/>
        <v/>
      </c>
      <c r="CM21" s="43">
        <f t="shared" si="22"/>
        <v>93.75</v>
      </c>
      <c r="CN21" s="44">
        <f t="shared" si="23"/>
        <v>94</v>
      </c>
      <c r="CO21" s="45"/>
      <c r="CP21" s="52">
        <v>11</v>
      </c>
      <c r="CQ21" s="46" t="str">
        <f t="shared" si="24"/>
        <v xml:space="preserve">Memiliki kemampuan pemahanan  QS Yunus 41-42 Almaidah 32 tg  Toleransi, Iman Kepada Rasul Allah, Khotbah,Tablegh,Dakwah, Hormad pada orang tua dan guru, Perkembangan Islam pada masa Moderen, </v>
      </c>
      <c r="CR21" s="45"/>
      <c r="CS21" s="52">
        <v>11</v>
      </c>
      <c r="CT21" s="46" t="str">
        <f t="shared" si="25"/>
        <v xml:space="preserve">Memiliki keterampilan  Mencari Tajwid QS Yunus QS,Almaidah, Menybtkan jumlah Rasul yg wajib diimani, Membuat contoh Khotbah Jum ad, Membuat contoh ,kisah anak Sholeh, Mencari Tokoh islam,bidang IPTEK,Budaya, </v>
      </c>
      <c r="CV21" s="35" t="s">
        <v>62</v>
      </c>
      <c r="CY21" s="23"/>
      <c r="CZ21" s="23"/>
      <c r="DA21" s="23"/>
    </row>
    <row r="22" spans="1:110" x14ac:dyDescent="0.25">
      <c r="A22" s="8">
        <v>12</v>
      </c>
      <c r="B22" s="8">
        <v>70372</v>
      </c>
      <c r="C22" s="8" t="s">
        <v>137</v>
      </c>
      <c r="E22" s="47">
        <f t="shared" si="0"/>
        <v>92</v>
      </c>
      <c r="F22" s="8" t="str">
        <f t="shared" si="1"/>
        <v>A</v>
      </c>
      <c r="G22" s="8" t="str">
        <f t="shared" si="2"/>
        <v xml:space="preserve">Memiliki kemampuan pemahanan  QS Yunus 41-42 Almaidah 32 tg  Toleransi, Iman Kepada Rasul Allah, Khotbah,Tablegh,Dakwah, Hormad pada orang tua dan guru, Perkembangan Islam pada masa Moderen, </v>
      </c>
      <c r="H22" s="47">
        <f t="shared" si="3"/>
        <v>95</v>
      </c>
      <c r="I22" s="8" t="str">
        <f t="shared" si="4"/>
        <v>A</v>
      </c>
      <c r="J22" s="8" t="str">
        <f t="shared" si="5"/>
        <v xml:space="preserve">Memiliki keterampilan  Mencari Tajwid QS Yunus QS,Almaidah, Menybtkan jumlah Rasul yg wajib diimani, Membuat contoh Khotbah Jum ad, Membuat contoh ,kisah anak Sholeh, Mencari Tokoh islam,bidang IPTEK,Budaya, </v>
      </c>
      <c r="K22" s="13"/>
      <c r="L22" s="41">
        <f t="shared" si="6"/>
        <v>92</v>
      </c>
      <c r="M22" s="41">
        <f t="shared" si="7"/>
        <v>84</v>
      </c>
      <c r="O22" s="41">
        <v>90</v>
      </c>
      <c r="P22" s="41">
        <v>90</v>
      </c>
      <c r="Q22" s="42"/>
      <c r="R22" s="41">
        <v>100</v>
      </c>
      <c r="S22" s="41"/>
      <c r="T22" s="42"/>
      <c r="U22" s="41">
        <v>95</v>
      </c>
      <c r="V22" s="41"/>
      <c r="W22" s="42"/>
      <c r="X22" s="41"/>
      <c r="Y22" s="41"/>
      <c r="Z22" s="42">
        <v>85</v>
      </c>
      <c r="AA22" s="41"/>
      <c r="AB22" s="41"/>
      <c r="AC22" s="42"/>
      <c r="AD22" s="42">
        <f t="shared" si="8"/>
        <v>92</v>
      </c>
      <c r="AE22" s="41">
        <v>90</v>
      </c>
      <c r="AF22" s="52">
        <v>90</v>
      </c>
      <c r="AG22" s="42"/>
      <c r="AH22" s="41"/>
      <c r="AI22" s="41"/>
      <c r="AJ22" s="42">
        <v>100</v>
      </c>
      <c r="AK22" s="41">
        <v>95</v>
      </c>
      <c r="AL22" s="41"/>
      <c r="AM22" s="42">
        <v>90</v>
      </c>
      <c r="AN22" s="41"/>
      <c r="AO22" s="41"/>
      <c r="AP22" s="42"/>
      <c r="AQ22" s="41"/>
      <c r="AR22" s="41"/>
      <c r="AS22" s="42"/>
      <c r="AT22" s="41">
        <v>84</v>
      </c>
      <c r="AU22" s="43">
        <f t="shared" si="9"/>
        <v>91.727272727272734</v>
      </c>
      <c r="AV22" s="44">
        <f t="shared" si="10"/>
        <v>92</v>
      </c>
      <c r="AW22" s="45"/>
      <c r="AX22" s="41">
        <v>95</v>
      </c>
      <c r="AY22" s="52">
        <v>90</v>
      </c>
      <c r="AZ22" s="42"/>
      <c r="BA22" s="41"/>
      <c r="BB22" s="41"/>
      <c r="BC22" s="42">
        <v>90</v>
      </c>
      <c r="BD22" s="41"/>
      <c r="BE22" s="41"/>
      <c r="BF22" s="42">
        <v>100</v>
      </c>
      <c r="BG22" s="41"/>
      <c r="BH22" s="41"/>
      <c r="BI22" s="42"/>
      <c r="BJ22" s="41"/>
      <c r="BK22" s="41"/>
      <c r="BL22" s="42"/>
      <c r="BM22" s="42">
        <f t="shared" si="11"/>
        <v>95</v>
      </c>
      <c r="BN22" s="42">
        <f t="shared" si="12"/>
        <v>90</v>
      </c>
      <c r="BO22" s="42">
        <f t="shared" si="13"/>
        <v>100</v>
      </c>
      <c r="BP22" s="42" t="str">
        <f t="shared" si="14"/>
        <v/>
      </c>
      <c r="BQ22" s="42" t="str">
        <f t="shared" si="15"/>
        <v/>
      </c>
      <c r="BR22" s="42">
        <f t="shared" si="16"/>
        <v>95</v>
      </c>
      <c r="BS22" s="41"/>
      <c r="BT22" s="52">
        <v>90</v>
      </c>
      <c r="BU22" s="42"/>
      <c r="BV22" s="41"/>
      <c r="BW22" s="52"/>
      <c r="BX22" s="52">
        <v>95</v>
      </c>
      <c r="BY22" s="52">
        <v>100</v>
      </c>
      <c r="BZ22" s="41"/>
      <c r="CA22" s="42"/>
      <c r="CB22" s="41"/>
      <c r="CC22" s="41"/>
      <c r="CD22" s="42"/>
      <c r="CE22" s="41"/>
      <c r="CF22" s="41"/>
      <c r="CG22" s="42"/>
      <c r="CH22" s="42">
        <f t="shared" si="17"/>
        <v>90</v>
      </c>
      <c r="CI22" s="42">
        <f t="shared" si="18"/>
        <v>95</v>
      </c>
      <c r="CJ22" s="42">
        <f t="shared" si="19"/>
        <v>100</v>
      </c>
      <c r="CK22" s="42" t="str">
        <f t="shared" si="20"/>
        <v/>
      </c>
      <c r="CL22" s="42" t="str">
        <f t="shared" si="21"/>
        <v/>
      </c>
      <c r="CM22" s="43">
        <f t="shared" si="22"/>
        <v>95</v>
      </c>
      <c r="CN22" s="44">
        <f t="shared" si="23"/>
        <v>95</v>
      </c>
      <c r="CO22" s="45"/>
      <c r="CP22" s="52">
        <v>11</v>
      </c>
      <c r="CQ22" s="46" t="str">
        <f t="shared" si="24"/>
        <v xml:space="preserve">Memiliki kemampuan pemahanan  QS Yunus 41-42 Almaidah 32 tg  Toleransi, Iman Kepada Rasul Allah, Khotbah,Tablegh,Dakwah, Hormad pada orang tua dan guru, Perkembangan Islam pada masa Moderen, </v>
      </c>
      <c r="CR22" s="45"/>
      <c r="CS22" s="52">
        <v>11</v>
      </c>
      <c r="CT22" s="46" t="str">
        <f t="shared" si="25"/>
        <v xml:space="preserve">Memiliki keterampilan  Mencari Tajwid QS Yunus QS,Almaidah, Menybtkan jumlah Rasul yg wajib diimani, Membuat contoh Khotbah Jum ad, Membuat contoh ,kisah anak Sholeh, Mencari Tokoh islam,bidang IPTEK,Budaya, </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Mencari Tajwid QS Yunus QS,Almaidah, Menybtkan jumlah Rasul yg wajib diimani, Membuat contoh Khotbah Jum ad, Membuat contoh ,kisah anak Sholeh, Mencari Tokoh islam,bidang IPTEK,Budaya, </v>
      </c>
    </row>
    <row r="23" spans="1:110" x14ac:dyDescent="0.25">
      <c r="A23" s="8">
        <v>13</v>
      </c>
      <c r="B23" s="8">
        <v>70387</v>
      </c>
      <c r="C23" s="8" t="s">
        <v>138</v>
      </c>
      <c r="E23" s="47">
        <f t="shared" si="0"/>
        <v>92</v>
      </c>
      <c r="F23" s="8" t="str">
        <f t="shared" si="1"/>
        <v>A</v>
      </c>
      <c r="G23" s="8" t="str">
        <f t="shared" si="2"/>
        <v xml:space="preserve">Memiliki kemampuan pemahanan  QS Yunus 41-42 Almaidah 32 tg  Toleransi, Iman Kepada Rasul Allah, Khotbah,Tablegh,Dakwah, Hormad pada orang tua dan guru, Perkembangan Islam pada masa Moderen, </v>
      </c>
      <c r="H23" s="47">
        <f t="shared" si="3"/>
        <v>94</v>
      </c>
      <c r="I23" s="8" t="str">
        <f t="shared" si="4"/>
        <v>A</v>
      </c>
      <c r="J23" s="8" t="str">
        <f t="shared" si="5"/>
        <v xml:space="preserve">Memiliki keterampilan  Mencari Tajwid QS Yunus QS,Almaidah, Menybtkan jumlah Rasul yg wajib diimani, Membuat contoh Khotbah Jum ad, Membuat contoh ,kisah anak Sholeh, Mencari Tokoh islam,bidang IPTEK,Budaya, </v>
      </c>
      <c r="K23" s="13"/>
      <c r="L23" s="41">
        <f t="shared" si="6"/>
        <v>92</v>
      </c>
      <c r="M23" s="41">
        <f t="shared" si="7"/>
        <v>86</v>
      </c>
      <c r="O23" s="41">
        <v>90</v>
      </c>
      <c r="P23" s="41">
        <v>90</v>
      </c>
      <c r="Q23" s="42"/>
      <c r="R23" s="41">
        <v>95</v>
      </c>
      <c r="S23" s="41"/>
      <c r="T23" s="42"/>
      <c r="U23" s="41">
        <v>95</v>
      </c>
      <c r="V23" s="41"/>
      <c r="W23" s="42"/>
      <c r="X23" s="41"/>
      <c r="Y23" s="41"/>
      <c r="Z23" s="42">
        <v>90</v>
      </c>
      <c r="AA23" s="41"/>
      <c r="AB23" s="41"/>
      <c r="AC23" s="42"/>
      <c r="AD23" s="42">
        <f t="shared" si="8"/>
        <v>92</v>
      </c>
      <c r="AE23" s="41">
        <v>90</v>
      </c>
      <c r="AF23" s="52">
        <v>90</v>
      </c>
      <c r="AG23" s="42"/>
      <c r="AH23" s="41"/>
      <c r="AI23" s="41"/>
      <c r="AJ23" s="42">
        <v>100</v>
      </c>
      <c r="AK23" s="41">
        <v>90</v>
      </c>
      <c r="AL23" s="41"/>
      <c r="AM23" s="42">
        <v>95</v>
      </c>
      <c r="AN23" s="41"/>
      <c r="AO23" s="41"/>
      <c r="AP23" s="42"/>
      <c r="AQ23" s="41"/>
      <c r="AR23" s="41"/>
      <c r="AS23" s="42"/>
      <c r="AT23" s="41">
        <v>86</v>
      </c>
      <c r="AU23" s="43">
        <f t="shared" si="9"/>
        <v>91.909090909090907</v>
      </c>
      <c r="AV23" s="44">
        <f t="shared" si="10"/>
        <v>92</v>
      </c>
      <c r="AW23" s="45"/>
      <c r="AX23" s="41">
        <v>95</v>
      </c>
      <c r="AY23" s="52">
        <v>90</v>
      </c>
      <c r="AZ23" s="42"/>
      <c r="BA23" s="41"/>
      <c r="BB23" s="41"/>
      <c r="BC23" s="42">
        <v>90</v>
      </c>
      <c r="BD23" s="41"/>
      <c r="BE23" s="41"/>
      <c r="BF23" s="42">
        <v>100</v>
      </c>
      <c r="BG23" s="41"/>
      <c r="BH23" s="41"/>
      <c r="BI23" s="42"/>
      <c r="BJ23" s="41"/>
      <c r="BK23" s="41"/>
      <c r="BL23" s="42"/>
      <c r="BM23" s="42">
        <f t="shared" si="11"/>
        <v>95</v>
      </c>
      <c r="BN23" s="42">
        <f t="shared" si="12"/>
        <v>90</v>
      </c>
      <c r="BO23" s="42">
        <f t="shared" si="13"/>
        <v>100</v>
      </c>
      <c r="BP23" s="42" t="str">
        <f t="shared" si="14"/>
        <v/>
      </c>
      <c r="BQ23" s="42" t="str">
        <f t="shared" si="15"/>
        <v/>
      </c>
      <c r="BR23" s="42">
        <f t="shared" si="16"/>
        <v>95</v>
      </c>
      <c r="BS23" s="41"/>
      <c r="BT23" s="52">
        <v>90</v>
      </c>
      <c r="BU23" s="42"/>
      <c r="BV23" s="41"/>
      <c r="BW23" s="52"/>
      <c r="BX23" s="52">
        <v>95</v>
      </c>
      <c r="BY23" s="52">
        <v>95</v>
      </c>
      <c r="BZ23" s="41"/>
      <c r="CA23" s="42"/>
      <c r="CB23" s="41"/>
      <c r="CC23" s="41"/>
      <c r="CD23" s="42"/>
      <c r="CE23" s="41"/>
      <c r="CF23" s="41"/>
      <c r="CG23" s="42"/>
      <c r="CH23" s="42">
        <f t="shared" si="17"/>
        <v>90</v>
      </c>
      <c r="CI23" s="42">
        <f t="shared" si="18"/>
        <v>95</v>
      </c>
      <c r="CJ23" s="42">
        <f t="shared" si="19"/>
        <v>95</v>
      </c>
      <c r="CK23" s="42" t="str">
        <f t="shared" si="20"/>
        <v/>
      </c>
      <c r="CL23" s="42" t="str">
        <f t="shared" si="21"/>
        <v/>
      </c>
      <c r="CM23" s="43">
        <f t="shared" si="22"/>
        <v>93.75</v>
      </c>
      <c r="CN23" s="44">
        <f t="shared" si="23"/>
        <v>94</v>
      </c>
      <c r="CO23" s="45"/>
      <c r="CP23" s="52">
        <v>11</v>
      </c>
      <c r="CQ23" s="46" t="str">
        <f t="shared" si="24"/>
        <v xml:space="preserve">Memiliki kemampuan pemahanan  QS Yunus 41-42 Almaidah 32 tg  Toleransi, Iman Kepada Rasul Allah, Khotbah,Tablegh,Dakwah, Hormad pada orang tua dan guru, Perkembangan Islam pada masa Moderen, </v>
      </c>
      <c r="CR23" s="45"/>
      <c r="CS23" s="52">
        <v>11</v>
      </c>
      <c r="CT23" s="46" t="str">
        <f t="shared" si="25"/>
        <v xml:space="preserve">Memiliki keterampilan  Mencari Tajwid QS Yunus QS,Almaidah, Menybtkan jumlah Rasul yg wajib diimani, Membuat contoh Khotbah Jum ad, Membuat contoh ,kisah anak Sholeh, Mencari Tokoh islam,bidang IPTEK,Budaya, </v>
      </c>
      <c r="CV23" s="40">
        <v>1</v>
      </c>
      <c r="CW23" s="52" t="s">
        <v>163</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Menybtkan jumlah Rasul yg wajib diimani, Membuat contoh Khotbah Jum ad, Membuat contoh ,kisah anak Sholeh, Mencari Tokoh islam,bidang IPTEK,Budaya, Masih perlu peningkatan keterampilan Mencari Tajwid QS Yunus QS,Almaidah.</v>
      </c>
    </row>
    <row r="24" spans="1:110" x14ac:dyDescent="0.25">
      <c r="A24" s="8">
        <v>14</v>
      </c>
      <c r="B24" s="8">
        <v>70402</v>
      </c>
      <c r="C24" s="8" t="s">
        <v>139</v>
      </c>
      <c r="E24" s="47">
        <f t="shared" si="0"/>
        <v>87</v>
      </c>
      <c r="F24" s="8" t="str">
        <f t="shared" si="1"/>
        <v>B</v>
      </c>
      <c r="G24" s="8" t="str">
        <f t="shared" si="2"/>
        <v xml:space="preserve">Memiliki kemampuan pemahanan  QS Yunus 41-42 Almaidah 32 tg  Toleransi, Iman Kepada Rasul Allah, Khotbah,Tablegh,Dakwah, Hormad pada orang tua dan guru, Perkembangan Islam pada masa Moderen, </v>
      </c>
      <c r="H24" s="47">
        <f t="shared" si="3"/>
        <v>92</v>
      </c>
      <c r="I24" s="8" t="str">
        <f t="shared" si="4"/>
        <v>A</v>
      </c>
      <c r="J24" s="8" t="str">
        <f t="shared" si="5"/>
        <v xml:space="preserve">Memiliki keterampilan  Mencari Tajwid QS Yunus QS,Almaidah, Menybtkan jumlah Rasul yg wajib diimani, Membuat contoh Khotbah Jum ad, Membuat contoh ,kisah anak Sholeh, Mencari Tokoh islam,bidang IPTEK,Budaya, </v>
      </c>
      <c r="K24" s="13"/>
      <c r="L24" s="41">
        <f t="shared" si="6"/>
        <v>86</v>
      </c>
      <c r="M24" s="41">
        <f t="shared" si="7"/>
        <v>77</v>
      </c>
      <c r="O24" s="41">
        <v>80</v>
      </c>
      <c r="P24" s="41">
        <v>90</v>
      </c>
      <c r="Q24" s="42"/>
      <c r="R24" s="41">
        <v>95</v>
      </c>
      <c r="S24" s="41"/>
      <c r="T24" s="42"/>
      <c r="U24" s="41">
        <v>85</v>
      </c>
      <c r="V24" s="41"/>
      <c r="W24" s="42"/>
      <c r="X24" s="41"/>
      <c r="Y24" s="41"/>
      <c r="Z24" s="42">
        <v>80</v>
      </c>
      <c r="AA24" s="41"/>
      <c r="AB24" s="41"/>
      <c r="AC24" s="42"/>
      <c r="AD24" s="42">
        <f t="shared" si="8"/>
        <v>86</v>
      </c>
      <c r="AE24" s="41">
        <v>90</v>
      </c>
      <c r="AF24" s="52">
        <v>90</v>
      </c>
      <c r="AG24" s="42"/>
      <c r="AH24" s="41"/>
      <c r="AI24" s="41"/>
      <c r="AJ24" s="42">
        <v>95</v>
      </c>
      <c r="AK24" s="41">
        <v>85</v>
      </c>
      <c r="AL24" s="41"/>
      <c r="AM24" s="42">
        <v>90</v>
      </c>
      <c r="AN24" s="41"/>
      <c r="AO24" s="41"/>
      <c r="AP24" s="42"/>
      <c r="AQ24" s="41"/>
      <c r="AR24" s="41"/>
      <c r="AS24" s="42"/>
      <c r="AT24" s="41">
        <v>77</v>
      </c>
      <c r="AU24" s="43">
        <f t="shared" si="9"/>
        <v>87</v>
      </c>
      <c r="AV24" s="44">
        <f t="shared" si="10"/>
        <v>87</v>
      </c>
      <c r="AW24" s="45"/>
      <c r="AX24" s="41">
        <v>90</v>
      </c>
      <c r="AY24" s="52">
        <v>90</v>
      </c>
      <c r="AZ24" s="42"/>
      <c r="BA24" s="41"/>
      <c r="BB24" s="41"/>
      <c r="BC24" s="42">
        <v>90</v>
      </c>
      <c r="BD24" s="41"/>
      <c r="BE24" s="41"/>
      <c r="BF24" s="42">
        <v>100</v>
      </c>
      <c r="BG24" s="41"/>
      <c r="BH24" s="41"/>
      <c r="BI24" s="42"/>
      <c r="BJ24" s="41"/>
      <c r="BK24" s="41"/>
      <c r="BL24" s="42"/>
      <c r="BM24" s="42">
        <f t="shared" si="11"/>
        <v>90</v>
      </c>
      <c r="BN24" s="42">
        <f t="shared" si="12"/>
        <v>90</v>
      </c>
      <c r="BO24" s="42">
        <f t="shared" si="13"/>
        <v>100</v>
      </c>
      <c r="BP24" s="42" t="str">
        <f t="shared" si="14"/>
        <v/>
      </c>
      <c r="BQ24" s="42" t="str">
        <f t="shared" si="15"/>
        <v/>
      </c>
      <c r="BR24" s="42">
        <f t="shared" si="16"/>
        <v>93</v>
      </c>
      <c r="BS24" s="41"/>
      <c r="BT24" s="52">
        <v>90</v>
      </c>
      <c r="BU24" s="42"/>
      <c r="BV24" s="41"/>
      <c r="BW24" s="52"/>
      <c r="BX24" s="52">
        <v>90</v>
      </c>
      <c r="BY24" s="52">
        <v>95</v>
      </c>
      <c r="BZ24" s="41"/>
      <c r="CA24" s="42"/>
      <c r="CB24" s="41"/>
      <c r="CC24" s="41"/>
      <c r="CD24" s="42"/>
      <c r="CE24" s="41"/>
      <c r="CF24" s="41"/>
      <c r="CG24" s="42"/>
      <c r="CH24" s="42">
        <f t="shared" si="17"/>
        <v>90</v>
      </c>
      <c r="CI24" s="42">
        <f t="shared" si="18"/>
        <v>90</v>
      </c>
      <c r="CJ24" s="42">
        <f t="shared" si="19"/>
        <v>95</v>
      </c>
      <c r="CK24" s="42" t="str">
        <f t="shared" si="20"/>
        <v/>
      </c>
      <c r="CL24" s="42" t="str">
        <f t="shared" si="21"/>
        <v/>
      </c>
      <c r="CM24" s="43">
        <f t="shared" si="22"/>
        <v>92</v>
      </c>
      <c r="CN24" s="44">
        <f t="shared" si="23"/>
        <v>92</v>
      </c>
      <c r="CO24" s="45"/>
      <c r="CP24" s="52">
        <v>11</v>
      </c>
      <c r="CQ24" s="46" t="str">
        <f t="shared" si="24"/>
        <v xml:space="preserve">Memiliki kemampuan pemahanan  QS Yunus 41-42 Almaidah 32 tg  Toleransi, Iman Kepada Rasul Allah, Khotbah,Tablegh,Dakwah, Hormad pada orang tua dan guru, Perkembangan Islam pada masa Moderen, </v>
      </c>
      <c r="CR24" s="45"/>
      <c r="CS24" s="52">
        <v>11</v>
      </c>
      <c r="CT24" s="46" t="str">
        <f t="shared" si="25"/>
        <v xml:space="preserve">Memiliki keterampilan  Mencari Tajwid QS Yunus QS,Almaidah, Menybtkan jumlah Rasul yg wajib diimani, Membuat contoh Khotbah Jum ad, Membuat contoh ,kisah anak Sholeh, Mencari Tokoh islam,bidang IPTEK,Budaya, </v>
      </c>
      <c r="CV24" s="40">
        <v>2</v>
      </c>
      <c r="CW24" s="52" t="s">
        <v>165</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Mencari Tajwid QS Yunus QS,Almaidah, Membuat contoh Khotbah Jum ad, Membuat contoh ,kisah anak Sholeh, Mencari Tokoh islam,bidang IPTEK,Budaya, Masih perlu peningkatan keterampilan Menybtkan jumlah Rasul yg wajib diimani.</v>
      </c>
    </row>
    <row r="25" spans="1:110" x14ac:dyDescent="0.25">
      <c r="A25" s="8">
        <v>15</v>
      </c>
      <c r="B25" s="8">
        <v>70417</v>
      </c>
      <c r="C25" s="8" t="s">
        <v>140</v>
      </c>
      <c r="E25" s="47">
        <f t="shared" si="0"/>
        <v>88</v>
      </c>
      <c r="F25" s="8" t="str">
        <f t="shared" si="1"/>
        <v>B</v>
      </c>
      <c r="G25" s="8" t="str">
        <f t="shared" si="2"/>
        <v xml:space="preserve">Memiliki kemampuan pemahanan  QS Yunus 41-42 Almaidah 32 tg  Toleransi, Iman Kepada Rasul Allah, Khotbah,Tablegh,Dakwah, Hormad pada orang tua dan guru, Perkembangan Islam pada masa Moderen, </v>
      </c>
      <c r="H25" s="47">
        <f t="shared" si="3"/>
        <v>92</v>
      </c>
      <c r="I25" s="8" t="str">
        <f t="shared" si="4"/>
        <v>A</v>
      </c>
      <c r="J25" s="8" t="str">
        <f t="shared" si="5"/>
        <v xml:space="preserve">Memiliki keterampilan  Mencari Tajwid QS Yunus QS,Almaidah, Menybtkan jumlah Rasul yg wajib diimani, Membuat contoh Khotbah Jum ad, Membuat contoh ,kisah anak Sholeh, Mencari Tokoh islam,bidang IPTEK,Budaya, </v>
      </c>
      <c r="K25" s="13"/>
      <c r="L25" s="41">
        <f t="shared" si="6"/>
        <v>89</v>
      </c>
      <c r="M25" s="41">
        <f t="shared" si="7"/>
        <v>70</v>
      </c>
      <c r="O25" s="41">
        <v>85</v>
      </c>
      <c r="P25" s="41">
        <v>90</v>
      </c>
      <c r="Q25" s="42"/>
      <c r="R25" s="41">
        <v>95</v>
      </c>
      <c r="S25" s="41"/>
      <c r="T25" s="42"/>
      <c r="U25" s="41">
        <v>95</v>
      </c>
      <c r="V25" s="41"/>
      <c r="W25" s="42"/>
      <c r="X25" s="41"/>
      <c r="Y25" s="41"/>
      <c r="Z25" s="42">
        <v>80</v>
      </c>
      <c r="AA25" s="41"/>
      <c r="AB25" s="41"/>
      <c r="AC25" s="42"/>
      <c r="AD25" s="42">
        <f t="shared" si="8"/>
        <v>89</v>
      </c>
      <c r="AE25" s="41">
        <v>90</v>
      </c>
      <c r="AF25" s="52">
        <v>90</v>
      </c>
      <c r="AG25" s="42"/>
      <c r="AH25" s="41"/>
      <c r="AI25" s="41"/>
      <c r="AJ25" s="42">
        <v>95</v>
      </c>
      <c r="AK25" s="41">
        <v>90</v>
      </c>
      <c r="AL25" s="41"/>
      <c r="AM25" s="42">
        <v>90</v>
      </c>
      <c r="AN25" s="41"/>
      <c r="AO25" s="41"/>
      <c r="AP25" s="42"/>
      <c r="AQ25" s="41"/>
      <c r="AR25" s="41"/>
      <c r="AS25" s="42"/>
      <c r="AT25" s="41">
        <v>70</v>
      </c>
      <c r="AU25" s="43">
        <f t="shared" si="9"/>
        <v>88.181818181818187</v>
      </c>
      <c r="AV25" s="44">
        <f t="shared" si="10"/>
        <v>88</v>
      </c>
      <c r="AW25" s="45"/>
      <c r="AX25" s="41">
        <v>90</v>
      </c>
      <c r="AY25" s="52">
        <v>90</v>
      </c>
      <c r="AZ25" s="42"/>
      <c r="BA25" s="41"/>
      <c r="BB25" s="41"/>
      <c r="BC25" s="42">
        <v>90</v>
      </c>
      <c r="BD25" s="41"/>
      <c r="BE25" s="41"/>
      <c r="BF25" s="42">
        <v>100</v>
      </c>
      <c r="BG25" s="41"/>
      <c r="BH25" s="41"/>
      <c r="BI25" s="42"/>
      <c r="BJ25" s="41"/>
      <c r="BK25" s="41"/>
      <c r="BL25" s="42"/>
      <c r="BM25" s="42">
        <f t="shared" si="11"/>
        <v>90</v>
      </c>
      <c r="BN25" s="42">
        <f t="shared" si="12"/>
        <v>90</v>
      </c>
      <c r="BO25" s="42">
        <f t="shared" si="13"/>
        <v>100</v>
      </c>
      <c r="BP25" s="42" t="str">
        <f t="shared" si="14"/>
        <v/>
      </c>
      <c r="BQ25" s="42" t="str">
        <f t="shared" si="15"/>
        <v/>
      </c>
      <c r="BR25" s="42">
        <f t="shared" si="16"/>
        <v>93</v>
      </c>
      <c r="BS25" s="41"/>
      <c r="BT25" s="52">
        <v>90</v>
      </c>
      <c r="BU25" s="42"/>
      <c r="BV25" s="41"/>
      <c r="BW25" s="52"/>
      <c r="BX25" s="52">
        <v>90</v>
      </c>
      <c r="BY25" s="52">
        <v>95</v>
      </c>
      <c r="BZ25" s="41"/>
      <c r="CA25" s="42"/>
      <c r="CB25" s="41"/>
      <c r="CC25" s="41"/>
      <c r="CD25" s="42"/>
      <c r="CE25" s="41"/>
      <c r="CF25" s="41"/>
      <c r="CG25" s="42"/>
      <c r="CH25" s="42">
        <f t="shared" si="17"/>
        <v>90</v>
      </c>
      <c r="CI25" s="42">
        <f t="shared" si="18"/>
        <v>90</v>
      </c>
      <c r="CJ25" s="42">
        <f t="shared" si="19"/>
        <v>95</v>
      </c>
      <c r="CK25" s="42" t="str">
        <f t="shared" si="20"/>
        <v/>
      </c>
      <c r="CL25" s="42" t="str">
        <f t="shared" si="21"/>
        <v/>
      </c>
      <c r="CM25" s="43">
        <f t="shared" si="22"/>
        <v>92</v>
      </c>
      <c r="CN25" s="44">
        <f t="shared" si="23"/>
        <v>92</v>
      </c>
      <c r="CO25" s="45"/>
      <c r="CP25" s="52">
        <v>11</v>
      </c>
      <c r="CQ25" s="46" t="str">
        <f t="shared" si="24"/>
        <v xml:space="preserve">Memiliki kemampuan pemahanan  QS Yunus 41-42 Almaidah 32 tg  Toleransi, Iman Kepada Rasul Allah, Khotbah,Tablegh,Dakwah, Hormad pada orang tua dan guru, Perkembangan Islam pada masa Moderen, </v>
      </c>
      <c r="CR25" s="45"/>
      <c r="CS25" s="52">
        <v>11</v>
      </c>
      <c r="CT25" s="46" t="str">
        <f t="shared" si="25"/>
        <v xml:space="preserve">Memiliki keterampilan  Mencari Tajwid QS Yunus QS,Almaidah, Menybtkan jumlah Rasul yg wajib diimani, Membuat contoh Khotbah Jum ad, Membuat contoh ,kisah anak Sholeh, Mencari Tokoh islam,bidang IPTEK,Budaya, </v>
      </c>
      <c r="CV25" s="40">
        <v>3</v>
      </c>
      <c r="CW25" s="52" t="s">
        <v>166</v>
      </c>
      <c r="CY25" s="64" t="s">
        <v>67</v>
      </c>
      <c r="CZ25" s="64"/>
      <c r="DA25" s="64"/>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Mencari Tajwid QS Yunus QS,Almaidah, Menybtkan jumlah Rasul yg wajib diimani, Membuat contoh ,kisah anak Sholeh, Mencari Tokoh islam,bidang IPTEK,Budaya, Masih perlu peningkatan keterampilan Membuat contoh Khotbah Jum ad.</v>
      </c>
    </row>
    <row r="26" spans="1:110" x14ac:dyDescent="0.25">
      <c r="A26" s="8">
        <v>16</v>
      </c>
      <c r="B26" s="8">
        <v>70432</v>
      </c>
      <c r="C26" s="8" t="s">
        <v>141</v>
      </c>
      <c r="E26" s="47">
        <f t="shared" si="0"/>
        <v>91</v>
      </c>
      <c r="F26" s="8" t="str">
        <f t="shared" si="1"/>
        <v>A</v>
      </c>
      <c r="G26" s="8" t="str">
        <f t="shared" si="2"/>
        <v xml:space="preserve">Memiliki kemampuan pemahanan  QS Yunus 41-42 Almaidah 32 tg  Toleransi, Iman Kepada Rasul Allah, Khotbah,Tablegh,Dakwah, Hormad pada orang tua dan guru, Perkembangan Islam pada masa Moderen, </v>
      </c>
      <c r="H26" s="47">
        <f t="shared" si="3"/>
        <v>94</v>
      </c>
      <c r="I26" s="8" t="str">
        <f t="shared" si="4"/>
        <v>A</v>
      </c>
      <c r="J26" s="8" t="str">
        <f t="shared" si="5"/>
        <v xml:space="preserve">Memiliki keterampilan  Mencari Tajwid QS Yunus QS,Almaidah, Menybtkan jumlah Rasul yg wajib diimani, Membuat contoh Khotbah Jum ad, Membuat contoh ,kisah anak Sholeh, Mencari Tokoh islam,bidang IPTEK,Budaya, </v>
      </c>
      <c r="K26" s="13"/>
      <c r="L26" s="41">
        <f t="shared" si="6"/>
        <v>91</v>
      </c>
      <c r="M26" s="41">
        <f t="shared" si="7"/>
        <v>75</v>
      </c>
      <c r="O26" s="41">
        <v>85</v>
      </c>
      <c r="P26" s="41">
        <v>90</v>
      </c>
      <c r="Q26" s="42"/>
      <c r="R26" s="41">
        <v>95</v>
      </c>
      <c r="S26" s="41"/>
      <c r="T26" s="42"/>
      <c r="U26" s="41">
        <v>95</v>
      </c>
      <c r="V26" s="41"/>
      <c r="W26" s="42"/>
      <c r="X26" s="41"/>
      <c r="Y26" s="41"/>
      <c r="Z26" s="42">
        <v>90</v>
      </c>
      <c r="AA26" s="41"/>
      <c r="AB26" s="41"/>
      <c r="AC26" s="42"/>
      <c r="AD26" s="42">
        <f t="shared" si="8"/>
        <v>91</v>
      </c>
      <c r="AE26" s="41">
        <v>95</v>
      </c>
      <c r="AF26" s="52">
        <v>90</v>
      </c>
      <c r="AG26" s="42"/>
      <c r="AH26" s="41"/>
      <c r="AI26" s="41"/>
      <c r="AJ26" s="42">
        <v>100</v>
      </c>
      <c r="AK26" s="41">
        <v>95</v>
      </c>
      <c r="AL26" s="41"/>
      <c r="AM26" s="42">
        <v>95</v>
      </c>
      <c r="AN26" s="41"/>
      <c r="AO26" s="41"/>
      <c r="AP26" s="42"/>
      <c r="AQ26" s="41"/>
      <c r="AR26" s="41"/>
      <c r="AS26" s="42"/>
      <c r="AT26" s="41">
        <v>75</v>
      </c>
      <c r="AU26" s="43">
        <f t="shared" si="9"/>
        <v>91.36363636363636</v>
      </c>
      <c r="AV26" s="44">
        <f t="shared" si="10"/>
        <v>91</v>
      </c>
      <c r="AW26" s="45"/>
      <c r="AX26" s="41">
        <v>95</v>
      </c>
      <c r="AY26" s="52">
        <v>90</v>
      </c>
      <c r="AZ26" s="42"/>
      <c r="BA26" s="41"/>
      <c r="BB26" s="41"/>
      <c r="BC26" s="42">
        <v>90</v>
      </c>
      <c r="BD26" s="41"/>
      <c r="BE26" s="41"/>
      <c r="BF26" s="42">
        <v>100</v>
      </c>
      <c r="BG26" s="41"/>
      <c r="BH26" s="41"/>
      <c r="BI26" s="42"/>
      <c r="BJ26" s="41"/>
      <c r="BK26" s="41"/>
      <c r="BL26" s="42"/>
      <c r="BM26" s="42">
        <f t="shared" si="11"/>
        <v>95</v>
      </c>
      <c r="BN26" s="42">
        <f t="shared" si="12"/>
        <v>90</v>
      </c>
      <c r="BO26" s="42">
        <f t="shared" si="13"/>
        <v>100</v>
      </c>
      <c r="BP26" s="42" t="str">
        <f t="shared" si="14"/>
        <v/>
      </c>
      <c r="BQ26" s="42" t="str">
        <f t="shared" si="15"/>
        <v/>
      </c>
      <c r="BR26" s="42">
        <f t="shared" si="16"/>
        <v>95</v>
      </c>
      <c r="BS26" s="41"/>
      <c r="BT26" s="52">
        <v>90</v>
      </c>
      <c r="BU26" s="42"/>
      <c r="BV26" s="41"/>
      <c r="BW26" s="52"/>
      <c r="BX26" s="52">
        <v>95</v>
      </c>
      <c r="BY26" s="52">
        <v>95</v>
      </c>
      <c r="BZ26" s="41"/>
      <c r="CA26" s="42"/>
      <c r="CB26" s="41"/>
      <c r="CC26" s="41"/>
      <c r="CD26" s="42"/>
      <c r="CE26" s="41"/>
      <c r="CF26" s="41"/>
      <c r="CG26" s="42"/>
      <c r="CH26" s="42">
        <f t="shared" si="17"/>
        <v>90</v>
      </c>
      <c r="CI26" s="42">
        <f t="shared" si="18"/>
        <v>95</v>
      </c>
      <c r="CJ26" s="42">
        <f t="shared" si="19"/>
        <v>95</v>
      </c>
      <c r="CK26" s="42" t="str">
        <f t="shared" si="20"/>
        <v/>
      </c>
      <c r="CL26" s="42" t="str">
        <f t="shared" si="21"/>
        <v/>
      </c>
      <c r="CM26" s="43">
        <f t="shared" si="22"/>
        <v>93.75</v>
      </c>
      <c r="CN26" s="44">
        <f t="shared" si="23"/>
        <v>94</v>
      </c>
      <c r="CO26" s="45"/>
      <c r="CP26" s="52">
        <v>11</v>
      </c>
      <c r="CQ26" s="46" t="str">
        <f t="shared" si="24"/>
        <v xml:space="preserve">Memiliki kemampuan pemahanan  QS Yunus 41-42 Almaidah 32 tg  Toleransi, Iman Kepada Rasul Allah, Khotbah,Tablegh,Dakwah, Hormad pada orang tua dan guru, Perkembangan Islam pada masa Moderen, </v>
      </c>
      <c r="CR26" s="45"/>
      <c r="CS26" s="52">
        <v>11</v>
      </c>
      <c r="CT26" s="46" t="str">
        <f t="shared" si="25"/>
        <v xml:space="preserve">Memiliki keterampilan  Mencari Tajwid QS Yunus QS,Almaidah, Menybtkan jumlah Rasul yg wajib diimani, Membuat contoh Khotbah Jum ad, Membuat contoh ,kisah anak Sholeh, Mencari Tokoh islam,bidang IPTEK,Budaya, </v>
      </c>
      <c r="CV26" s="40">
        <v>4</v>
      </c>
      <c r="CW26" s="52" t="s">
        <v>167</v>
      </c>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Memiliki keterampilan Mencari Tajwid QS Yunus QS,Almaidah, Menybtkan jumlah Rasul yg wajib diimani, Membuat contoh Khotbah Jum ad, Mencari Tokoh islam,bidang IPTEK,Budaya, Masih perlu peningkatan keterampilan Membuat contoh ,kisah anak Sholeh.</v>
      </c>
    </row>
    <row r="27" spans="1:110" x14ac:dyDescent="0.25">
      <c r="A27" s="8">
        <v>17</v>
      </c>
      <c r="B27" s="8">
        <v>70447</v>
      </c>
      <c r="C27" s="8" t="s">
        <v>142</v>
      </c>
      <c r="E27" s="47">
        <f t="shared" si="0"/>
        <v>91</v>
      </c>
      <c r="F27" s="8" t="str">
        <f t="shared" si="1"/>
        <v>A</v>
      </c>
      <c r="G27" s="8" t="str">
        <f t="shared" si="2"/>
        <v xml:space="preserve">Memiliki kemampuan pemahanan  QS Yunus 41-42 Almaidah 32 tg  Toleransi, Iman Kepada Rasul Allah, Khotbah,Tablegh,Dakwah, Hormad pada orang tua dan guru, Perkembangan Islam pada masa Moderen, </v>
      </c>
      <c r="H27" s="47">
        <f t="shared" si="3"/>
        <v>94</v>
      </c>
      <c r="I27" s="8" t="str">
        <f t="shared" si="4"/>
        <v>A</v>
      </c>
      <c r="J27" s="8" t="str">
        <f t="shared" si="5"/>
        <v xml:space="preserve">Memiliki keterampilan  Mencari Tajwid QS Yunus QS,Almaidah, Menybtkan jumlah Rasul yg wajib diimani, Membuat contoh Khotbah Jum ad, Membuat contoh ,kisah anak Sholeh, Mencari Tokoh islam,bidang IPTEK,Budaya, </v>
      </c>
      <c r="K27" s="13"/>
      <c r="L27" s="41">
        <f t="shared" si="6"/>
        <v>91</v>
      </c>
      <c r="M27" s="41">
        <f t="shared" si="7"/>
        <v>76</v>
      </c>
      <c r="O27" s="41">
        <v>85</v>
      </c>
      <c r="P27" s="41">
        <v>90</v>
      </c>
      <c r="Q27" s="42"/>
      <c r="R27" s="41">
        <v>95</v>
      </c>
      <c r="S27" s="41"/>
      <c r="T27" s="42"/>
      <c r="U27" s="41">
        <v>95</v>
      </c>
      <c r="V27" s="41"/>
      <c r="W27" s="42"/>
      <c r="X27" s="41"/>
      <c r="Y27" s="41"/>
      <c r="Z27" s="42">
        <v>90</v>
      </c>
      <c r="AA27" s="41"/>
      <c r="AB27" s="41"/>
      <c r="AC27" s="42"/>
      <c r="AD27" s="42">
        <f t="shared" si="8"/>
        <v>91</v>
      </c>
      <c r="AE27" s="41">
        <v>90</v>
      </c>
      <c r="AF27" s="52">
        <v>90</v>
      </c>
      <c r="AG27" s="42"/>
      <c r="AH27" s="41"/>
      <c r="AI27" s="41"/>
      <c r="AJ27" s="42">
        <v>95</v>
      </c>
      <c r="AK27" s="41">
        <v>95</v>
      </c>
      <c r="AL27" s="41"/>
      <c r="AM27" s="42">
        <v>95</v>
      </c>
      <c r="AN27" s="41"/>
      <c r="AO27" s="41"/>
      <c r="AP27" s="42"/>
      <c r="AQ27" s="41"/>
      <c r="AR27" s="41"/>
      <c r="AS27" s="42"/>
      <c r="AT27" s="41">
        <v>76</v>
      </c>
      <c r="AU27" s="43">
        <f t="shared" si="9"/>
        <v>90.545454545454547</v>
      </c>
      <c r="AV27" s="44">
        <f t="shared" si="10"/>
        <v>91</v>
      </c>
      <c r="AW27" s="45"/>
      <c r="AX27" s="41">
        <v>95</v>
      </c>
      <c r="AY27" s="52">
        <v>90</v>
      </c>
      <c r="AZ27" s="42"/>
      <c r="BA27" s="41"/>
      <c r="BB27" s="41"/>
      <c r="BC27" s="42">
        <v>95</v>
      </c>
      <c r="BD27" s="41"/>
      <c r="BE27" s="41"/>
      <c r="BF27" s="42">
        <v>100</v>
      </c>
      <c r="BG27" s="41"/>
      <c r="BH27" s="41"/>
      <c r="BI27" s="42"/>
      <c r="BJ27" s="41"/>
      <c r="BK27" s="41"/>
      <c r="BL27" s="42"/>
      <c r="BM27" s="42">
        <f t="shared" si="11"/>
        <v>95</v>
      </c>
      <c r="BN27" s="42">
        <f t="shared" si="12"/>
        <v>95</v>
      </c>
      <c r="BO27" s="42">
        <f t="shared" si="13"/>
        <v>100</v>
      </c>
      <c r="BP27" s="42" t="str">
        <f t="shared" si="14"/>
        <v/>
      </c>
      <c r="BQ27" s="42" t="str">
        <f t="shared" si="15"/>
        <v/>
      </c>
      <c r="BR27" s="42">
        <f t="shared" si="16"/>
        <v>97</v>
      </c>
      <c r="BS27" s="41"/>
      <c r="BT27" s="52">
        <v>90</v>
      </c>
      <c r="BU27" s="42"/>
      <c r="BV27" s="41"/>
      <c r="BW27" s="52"/>
      <c r="BX27" s="52">
        <v>95</v>
      </c>
      <c r="BY27" s="52">
        <v>95</v>
      </c>
      <c r="BZ27" s="41"/>
      <c r="CA27" s="42"/>
      <c r="CB27" s="41"/>
      <c r="CC27" s="41"/>
      <c r="CD27" s="42"/>
      <c r="CE27" s="41"/>
      <c r="CF27" s="41"/>
      <c r="CG27" s="42"/>
      <c r="CH27" s="42">
        <f t="shared" si="17"/>
        <v>90</v>
      </c>
      <c r="CI27" s="42">
        <f t="shared" si="18"/>
        <v>95</v>
      </c>
      <c r="CJ27" s="42">
        <f t="shared" si="19"/>
        <v>95</v>
      </c>
      <c r="CK27" s="42" t="str">
        <f t="shared" si="20"/>
        <v/>
      </c>
      <c r="CL27" s="42" t="str">
        <f t="shared" si="21"/>
        <v/>
      </c>
      <c r="CM27" s="43">
        <f t="shared" si="22"/>
        <v>94.25</v>
      </c>
      <c r="CN27" s="44">
        <f t="shared" si="23"/>
        <v>94</v>
      </c>
      <c r="CO27" s="45"/>
      <c r="CP27" s="52">
        <v>11</v>
      </c>
      <c r="CQ27" s="46" t="str">
        <f t="shared" si="24"/>
        <v xml:space="preserve">Memiliki kemampuan pemahanan  QS Yunus 41-42 Almaidah 32 tg  Toleransi, Iman Kepada Rasul Allah, Khotbah,Tablegh,Dakwah, Hormad pada orang tua dan guru, Perkembangan Islam pada masa Moderen, </v>
      </c>
      <c r="CR27" s="45"/>
      <c r="CS27" s="52">
        <v>11</v>
      </c>
      <c r="CT27" s="46" t="str">
        <f t="shared" si="25"/>
        <v xml:space="preserve">Memiliki keterampilan  Mencari Tajwid QS Yunus QS,Almaidah, Menybtkan jumlah Rasul yg wajib diimani, Membuat contoh Khotbah Jum ad, Membuat contoh ,kisah anak Sholeh, Mencari Tokoh islam,bidang IPTEK,Budaya, </v>
      </c>
      <c r="CV27" s="40">
        <v>5</v>
      </c>
      <c r="CW27" s="52" t="s">
        <v>168</v>
      </c>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Memiliki keterampilan Mencari Tajwid QS Yunus QS,Almaidah, Menybtkan jumlah Rasul yg wajib diimani, Membuat contoh Khotbah Jum ad, Membuat contoh ,kisah anak Sholeh, Masih perlu peningkatan keterampilan Mencari Tokoh islam,bidang IPTEK,Budaya.</v>
      </c>
    </row>
    <row r="28" spans="1:110" x14ac:dyDescent="0.25">
      <c r="A28" s="8">
        <v>18</v>
      </c>
      <c r="B28" s="8">
        <v>70477</v>
      </c>
      <c r="C28" s="8" t="s">
        <v>143</v>
      </c>
      <c r="E28" s="47">
        <f t="shared" si="0"/>
        <v>93</v>
      </c>
      <c r="F28" s="8" t="str">
        <f t="shared" si="1"/>
        <v>A</v>
      </c>
      <c r="G28" s="8" t="str">
        <f t="shared" si="2"/>
        <v xml:space="preserve">Memiliki kemampuan pemahanan  QS Yunus 41-42 Almaidah 32 tg  Toleransi, Iman Kepada Rasul Allah, Khotbah,Tablegh,Dakwah, Hormad pada orang tua dan guru, Perkembangan Islam pada masa Moderen, </v>
      </c>
      <c r="H28" s="47">
        <f t="shared" si="3"/>
        <v>97</v>
      </c>
      <c r="I28" s="8" t="str">
        <f t="shared" si="4"/>
        <v>A</v>
      </c>
      <c r="J28" s="8" t="str">
        <f t="shared" si="5"/>
        <v xml:space="preserve">Memiliki keterampilan  Mencari Tajwid QS Yunus QS,Almaidah, Menybtkan jumlah Rasul yg wajib diimani, Membuat contoh Khotbah Jum ad, Membuat contoh ,kisah anak Sholeh, Mencari Tokoh islam,bidang IPTEK,Budaya, </v>
      </c>
      <c r="K28" s="13"/>
      <c r="L28" s="41">
        <f t="shared" si="6"/>
        <v>94</v>
      </c>
      <c r="M28" s="41">
        <f t="shared" si="7"/>
        <v>76</v>
      </c>
      <c r="O28" s="41">
        <v>95</v>
      </c>
      <c r="P28" s="41">
        <v>95</v>
      </c>
      <c r="Q28" s="42"/>
      <c r="R28" s="41">
        <v>95</v>
      </c>
      <c r="S28" s="41"/>
      <c r="T28" s="42"/>
      <c r="U28" s="41">
        <v>95</v>
      </c>
      <c r="V28" s="41"/>
      <c r="W28" s="42"/>
      <c r="X28" s="41"/>
      <c r="Y28" s="41"/>
      <c r="Z28" s="42">
        <v>90</v>
      </c>
      <c r="AA28" s="41"/>
      <c r="AB28" s="41"/>
      <c r="AC28" s="42"/>
      <c r="AD28" s="42">
        <f t="shared" si="8"/>
        <v>94</v>
      </c>
      <c r="AE28" s="41">
        <v>95</v>
      </c>
      <c r="AF28" s="52">
        <v>90</v>
      </c>
      <c r="AG28" s="42"/>
      <c r="AH28" s="41"/>
      <c r="AI28" s="41"/>
      <c r="AJ28" s="42">
        <v>100</v>
      </c>
      <c r="AK28" s="41">
        <v>100</v>
      </c>
      <c r="AL28" s="41"/>
      <c r="AM28" s="42">
        <v>95</v>
      </c>
      <c r="AN28" s="41"/>
      <c r="AO28" s="41"/>
      <c r="AP28" s="42"/>
      <c r="AQ28" s="41"/>
      <c r="AR28" s="41"/>
      <c r="AS28" s="42"/>
      <c r="AT28" s="41">
        <v>76</v>
      </c>
      <c r="AU28" s="43">
        <f t="shared" si="9"/>
        <v>93.272727272727266</v>
      </c>
      <c r="AV28" s="44">
        <f t="shared" si="10"/>
        <v>93</v>
      </c>
      <c r="AW28" s="45"/>
      <c r="AX28" s="41">
        <v>95</v>
      </c>
      <c r="AY28" s="52">
        <v>95</v>
      </c>
      <c r="AZ28" s="42"/>
      <c r="BA28" s="41"/>
      <c r="BB28" s="41"/>
      <c r="BC28" s="42">
        <v>95</v>
      </c>
      <c r="BD28" s="41"/>
      <c r="BE28" s="41"/>
      <c r="BF28" s="42">
        <v>100</v>
      </c>
      <c r="BG28" s="41"/>
      <c r="BH28" s="41"/>
      <c r="BI28" s="42"/>
      <c r="BJ28" s="41"/>
      <c r="BK28" s="41"/>
      <c r="BL28" s="42"/>
      <c r="BM28" s="42">
        <f t="shared" si="11"/>
        <v>95</v>
      </c>
      <c r="BN28" s="42">
        <f t="shared" si="12"/>
        <v>95</v>
      </c>
      <c r="BO28" s="42">
        <f t="shared" si="13"/>
        <v>100</v>
      </c>
      <c r="BP28" s="42" t="str">
        <f t="shared" si="14"/>
        <v/>
      </c>
      <c r="BQ28" s="42" t="str">
        <f t="shared" si="15"/>
        <v/>
      </c>
      <c r="BR28" s="42">
        <f t="shared" si="16"/>
        <v>97</v>
      </c>
      <c r="BS28" s="41"/>
      <c r="BT28" s="52">
        <v>95</v>
      </c>
      <c r="BU28" s="42"/>
      <c r="BV28" s="41"/>
      <c r="BW28" s="52"/>
      <c r="BX28" s="52">
        <v>95</v>
      </c>
      <c r="BY28" s="52">
        <v>100</v>
      </c>
      <c r="BZ28" s="41"/>
      <c r="CA28" s="42"/>
      <c r="CB28" s="41"/>
      <c r="CC28" s="41"/>
      <c r="CD28" s="42"/>
      <c r="CE28" s="41"/>
      <c r="CF28" s="41"/>
      <c r="CG28" s="42"/>
      <c r="CH28" s="42">
        <f t="shared" si="17"/>
        <v>95</v>
      </c>
      <c r="CI28" s="42">
        <f t="shared" si="18"/>
        <v>95</v>
      </c>
      <c r="CJ28" s="42">
        <f t="shared" si="19"/>
        <v>100</v>
      </c>
      <c r="CK28" s="42" t="str">
        <f t="shared" si="20"/>
        <v/>
      </c>
      <c r="CL28" s="42" t="str">
        <f t="shared" si="21"/>
        <v/>
      </c>
      <c r="CM28" s="43">
        <f t="shared" si="22"/>
        <v>96.75</v>
      </c>
      <c r="CN28" s="44">
        <f t="shared" si="23"/>
        <v>97</v>
      </c>
      <c r="CO28" s="45"/>
      <c r="CP28" s="52">
        <v>11</v>
      </c>
      <c r="CQ28" s="46" t="str">
        <f t="shared" si="24"/>
        <v xml:space="preserve">Memiliki kemampuan pemahanan  QS Yunus 41-42 Almaidah 32 tg  Toleransi, Iman Kepada Rasul Allah, Khotbah,Tablegh,Dakwah, Hormad pada orang tua dan guru, Perkembangan Islam pada masa Moderen, </v>
      </c>
      <c r="CR28" s="45"/>
      <c r="CS28" s="52">
        <v>11</v>
      </c>
      <c r="CT28" s="46" t="str">
        <f t="shared" si="25"/>
        <v xml:space="preserve">Memiliki keterampilan  Mencari Tajwid QS Yunus QS,Almaidah, Menybtkan jumlah Rasul yg wajib diimani, Membuat contoh Khotbah Jum ad, Membuat contoh ,kisah anak Sholeh, Mencari Tokoh islam,bidang IPTEK,Budaya, </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Mencari Tajwid QS Yunus QS,Almaidah, Menybtkan jumlah Rasul yg wajib diimani, Membuat contoh Khotbah Jum ad, Membuat contoh ,kisah anak Sholeh, Mencari Tokoh islam,bidang IPTEK,Budaya, </v>
      </c>
    </row>
    <row r="29" spans="1:110" x14ac:dyDescent="0.25">
      <c r="A29" s="8">
        <v>19</v>
      </c>
      <c r="B29" s="8">
        <v>70492</v>
      </c>
      <c r="C29" s="8" t="s">
        <v>144</v>
      </c>
      <c r="E29" s="47">
        <f t="shared" si="0"/>
        <v>90</v>
      </c>
      <c r="F29" s="8" t="str">
        <f t="shared" si="1"/>
        <v>B</v>
      </c>
      <c r="G29" s="8" t="str">
        <f t="shared" si="2"/>
        <v xml:space="preserve">Memiliki kemampuan pemahanan  QS Yunus 41-42 Almaidah 32 tg  Toleransi, Iman Kepada Rasul Allah, Khotbah,Tablegh,Dakwah, Hormad pada orang tua dan guru, Perkembangan Islam pada masa Moderen, </v>
      </c>
      <c r="H29" s="47">
        <f t="shared" si="3"/>
        <v>93</v>
      </c>
      <c r="I29" s="8" t="str">
        <f t="shared" si="4"/>
        <v>A</v>
      </c>
      <c r="J29" s="8" t="str">
        <f t="shared" si="5"/>
        <v xml:space="preserve">Memiliki keterampilan  Mencari Tajwid QS Yunus QS,Almaidah, Menybtkan jumlah Rasul yg wajib diimani, Membuat contoh Khotbah Jum ad, Membuat contoh ,kisah anak Sholeh, Mencari Tokoh islam,bidang IPTEK,Budaya, </v>
      </c>
      <c r="K29" s="13"/>
      <c r="L29" s="41">
        <f t="shared" si="6"/>
        <v>91</v>
      </c>
      <c r="M29" s="41">
        <f t="shared" si="7"/>
        <v>77</v>
      </c>
      <c r="O29" s="41">
        <v>90</v>
      </c>
      <c r="P29" s="41">
        <v>90</v>
      </c>
      <c r="Q29" s="42"/>
      <c r="R29" s="41">
        <v>95</v>
      </c>
      <c r="S29" s="41"/>
      <c r="T29" s="42"/>
      <c r="U29" s="41">
        <v>95</v>
      </c>
      <c r="V29" s="41"/>
      <c r="W29" s="42"/>
      <c r="X29" s="41"/>
      <c r="Y29" s="41"/>
      <c r="Z29" s="42">
        <v>85</v>
      </c>
      <c r="AA29" s="41"/>
      <c r="AB29" s="41"/>
      <c r="AC29" s="42"/>
      <c r="AD29" s="42">
        <f t="shared" si="8"/>
        <v>91</v>
      </c>
      <c r="AE29" s="41">
        <v>95</v>
      </c>
      <c r="AF29" s="52">
        <v>90</v>
      </c>
      <c r="AG29" s="42"/>
      <c r="AH29" s="41"/>
      <c r="AI29" s="41"/>
      <c r="AJ29" s="42">
        <v>100</v>
      </c>
      <c r="AK29" s="41">
        <v>80</v>
      </c>
      <c r="AL29" s="41"/>
      <c r="AM29" s="42">
        <v>95</v>
      </c>
      <c r="AN29" s="41"/>
      <c r="AO29" s="41"/>
      <c r="AP29" s="42"/>
      <c r="AQ29" s="41"/>
      <c r="AR29" s="41"/>
      <c r="AS29" s="42"/>
      <c r="AT29" s="41">
        <v>77</v>
      </c>
      <c r="AU29" s="43">
        <f t="shared" si="9"/>
        <v>90.181818181818187</v>
      </c>
      <c r="AV29" s="44">
        <f t="shared" si="10"/>
        <v>90</v>
      </c>
      <c r="AW29" s="45"/>
      <c r="AX29" s="41">
        <v>90</v>
      </c>
      <c r="AY29" s="52">
        <v>90</v>
      </c>
      <c r="AZ29" s="42"/>
      <c r="BA29" s="41"/>
      <c r="BB29" s="41"/>
      <c r="BC29" s="42">
        <v>90</v>
      </c>
      <c r="BD29" s="41"/>
      <c r="BE29" s="41"/>
      <c r="BF29" s="42">
        <v>100</v>
      </c>
      <c r="BG29" s="41"/>
      <c r="BH29" s="41"/>
      <c r="BI29" s="42"/>
      <c r="BJ29" s="41"/>
      <c r="BK29" s="41"/>
      <c r="BL29" s="42"/>
      <c r="BM29" s="42">
        <f t="shared" si="11"/>
        <v>90</v>
      </c>
      <c r="BN29" s="42">
        <f t="shared" si="12"/>
        <v>90</v>
      </c>
      <c r="BO29" s="42">
        <f t="shared" si="13"/>
        <v>100</v>
      </c>
      <c r="BP29" s="42" t="str">
        <f t="shared" si="14"/>
        <v/>
      </c>
      <c r="BQ29" s="42" t="str">
        <f t="shared" si="15"/>
        <v/>
      </c>
      <c r="BR29" s="42">
        <f t="shared" si="16"/>
        <v>93</v>
      </c>
      <c r="BS29" s="41"/>
      <c r="BT29" s="52">
        <v>90</v>
      </c>
      <c r="BU29" s="42"/>
      <c r="BV29" s="41"/>
      <c r="BW29" s="52"/>
      <c r="BX29" s="52">
        <v>95</v>
      </c>
      <c r="BY29" s="52">
        <v>95</v>
      </c>
      <c r="BZ29" s="41"/>
      <c r="CA29" s="42"/>
      <c r="CB29" s="41"/>
      <c r="CC29" s="41"/>
      <c r="CD29" s="42"/>
      <c r="CE29" s="41"/>
      <c r="CF29" s="41"/>
      <c r="CG29" s="42"/>
      <c r="CH29" s="42">
        <f t="shared" si="17"/>
        <v>90</v>
      </c>
      <c r="CI29" s="42">
        <f t="shared" si="18"/>
        <v>95</v>
      </c>
      <c r="CJ29" s="42">
        <f t="shared" si="19"/>
        <v>95</v>
      </c>
      <c r="CK29" s="42" t="str">
        <f t="shared" si="20"/>
        <v/>
      </c>
      <c r="CL29" s="42" t="str">
        <f t="shared" si="21"/>
        <v/>
      </c>
      <c r="CM29" s="43">
        <f t="shared" si="22"/>
        <v>93.25</v>
      </c>
      <c r="CN29" s="44">
        <f t="shared" si="23"/>
        <v>93</v>
      </c>
      <c r="CO29" s="45"/>
      <c r="CP29" s="52">
        <v>11</v>
      </c>
      <c r="CQ29" s="46" t="str">
        <f t="shared" si="24"/>
        <v xml:space="preserve">Memiliki kemampuan pemahanan  QS Yunus 41-42 Almaidah 32 tg  Toleransi, Iman Kepada Rasul Allah, Khotbah,Tablegh,Dakwah, Hormad pada orang tua dan guru, Perkembangan Islam pada masa Moderen, </v>
      </c>
      <c r="CR29" s="45"/>
      <c r="CS29" s="52">
        <v>11</v>
      </c>
      <c r="CT29" s="46" t="str">
        <f t="shared" si="25"/>
        <v xml:space="preserve">Memiliki keterampilan  Mencari Tajwid QS Yunus QS,Almaidah, Menybtkan jumlah Rasul yg wajib diimani, Membuat contoh Khotbah Jum ad, Membuat contoh ,kisah anak Sholeh, Mencari Tokoh islam,bidang IPTEK,Budaya, </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Mencari Tajwid QS Yunus QS,Almaidah, Menybtkan jumlah Rasul yg wajib diimani, Membuat contoh Khotbah Jum ad, Membuat contoh ,kisah anak Sholeh, Mencari Tokoh islam,bidang IPTEK,Budaya, </v>
      </c>
    </row>
    <row r="30" spans="1:110" x14ac:dyDescent="0.25">
      <c r="A30" s="8">
        <v>20</v>
      </c>
      <c r="B30" s="8">
        <v>77925</v>
      </c>
      <c r="C30" s="8" t="s">
        <v>145</v>
      </c>
      <c r="E30" s="47">
        <f t="shared" si="0"/>
        <v>91</v>
      </c>
      <c r="F30" s="8" t="str">
        <f t="shared" si="1"/>
        <v>A</v>
      </c>
      <c r="G30" s="8" t="str">
        <f t="shared" si="2"/>
        <v xml:space="preserve">Memiliki kemampuan pemahanan  QS Yunus 41-42 Almaidah 32 tg  Toleransi, Iman Kepada Rasul Allah, Khotbah,Tablegh,Dakwah, Hormad pada orang tua dan guru, Perkembangan Islam pada masa Moderen, </v>
      </c>
      <c r="H30" s="47">
        <f t="shared" si="3"/>
        <v>95</v>
      </c>
      <c r="I30" s="8" t="str">
        <f t="shared" si="4"/>
        <v>A</v>
      </c>
      <c r="J30" s="8" t="str">
        <f t="shared" si="5"/>
        <v xml:space="preserve">Memiliki keterampilan  Mencari Tajwid QS Yunus QS,Almaidah, Menybtkan jumlah Rasul yg wajib diimani, Membuat contoh Khotbah Jum ad, Membuat contoh ,kisah anak Sholeh, Mencari Tokoh islam,bidang IPTEK,Budaya, </v>
      </c>
      <c r="K30" s="13"/>
      <c r="L30" s="41">
        <f t="shared" si="6"/>
        <v>90</v>
      </c>
      <c r="M30" s="41">
        <f t="shared" si="7"/>
        <v>81</v>
      </c>
      <c r="O30" s="41">
        <v>90</v>
      </c>
      <c r="P30" s="41">
        <v>95</v>
      </c>
      <c r="Q30" s="42"/>
      <c r="R30" s="41">
        <v>90</v>
      </c>
      <c r="S30" s="41"/>
      <c r="T30" s="42"/>
      <c r="U30" s="41">
        <v>90</v>
      </c>
      <c r="V30" s="41"/>
      <c r="W30" s="42"/>
      <c r="X30" s="41"/>
      <c r="Y30" s="41"/>
      <c r="Z30" s="42">
        <v>85</v>
      </c>
      <c r="AA30" s="41"/>
      <c r="AB30" s="41"/>
      <c r="AC30" s="42"/>
      <c r="AD30" s="42">
        <f t="shared" si="8"/>
        <v>90</v>
      </c>
      <c r="AE30" s="41">
        <v>95</v>
      </c>
      <c r="AF30" s="52">
        <v>90</v>
      </c>
      <c r="AG30" s="42"/>
      <c r="AH30" s="41"/>
      <c r="AI30" s="41"/>
      <c r="AJ30" s="42">
        <v>100</v>
      </c>
      <c r="AK30" s="41">
        <v>90</v>
      </c>
      <c r="AL30" s="41"/>
      <c r="AM30" s="42">
        <v>95</v>
      </c>
      <c r="AN30" s="41"/>
      <c r="AO30" s="41"/>
      <c r="AP30" s="42"/>
      <c r="AQ30" s="41"/>
      <c r="AR30" s="41"/>
      <c r="AS30" s="42"/>
      <c r="AT30" s="41">
        <v>81</v>
      </c>
      <c r="AU30" s="43">
        <f t="shared" si="9"/>
        <v>91</v>
      </c>
      <c r="AV30" s="44">
        <f t="shared" si="10"/>
        <v>91</v>
      </c>
      <c r="AW30" s="45"/>
      <c r="AX30" s="41">
        <v>95</v>
      </c>
      <c r="AY30" s="52">
        <v>90</v>
      </c>
      <c r="AZ30" s="42"/>
      <c r="BA30" s="41"/>
      <c r="BB30" s="41"/>
      <c r="BC30" s="42">
        <v>90</v>
      </c>
      <c r="BD30" s="41"/>
      <c r="BE30" s="41"/>
      <c r="BF30" s="42">
        <v>100</v>
      </c>
      <c r="BG30" s="41"/>
      <c r="BH30" s="41"/>
      <c r="BI30" s="42"/>
      <c r="BJ30" s="41"/>
      <c r="BK30" s="41"/>
      <c r="BL30" s="42"/>
      <c r="BM30" s="42">
        <f t="shared" si="11"/>
        <v>95</v>
      </c>
      <c r="BN30" s="42">
        <f t="shared" si="12"/>
        <v>90</v>
      </c>
      <c r="BO30" s="42">
        <f t="shared" si="13"/>
        <v>100</v>
      </c>
      <c r="BP30" s="42" t="str">
        <f t="shared" si="14"/>
        <v/>
      </c>
      <c r="BQ30" s="42" t="str">
        <f t="shared" si="15"/>
        <v/>
      </c>
      <c r="BR30" s="42">
        <f t="shared" si="16"/>
        <v>95</v>
      </c>
      <c r="BS30" s="41"/>
      <c r="BT30" s="52">
        <v>90</v>
      </c>
      <c r="BU30" s="42"/>
      <c r="BV30" s="41"/>
      <c r="BW30" s="52"/>
      <c r="BX30" s="52">
        <v>95</v>
      </c>
      <c r="BY30" s="52">
        <v>100</v>
      </c>
      <c r="BZ30" s="41"/>
      <c r="CA30" s="42"/>
      <c r="CB30" s="41"/>
      <c r="CC30" s="41"/>
      <c r="CD30" s="42"/>
      <c r="CE30" s="41"/>
      <c r="CF30" s="41"/>
      <c r="CG30" s="42"/>
      <c r="CH30" s="42">
        <f t="shared" si="17"/>
        <v>90</v>
      </c>
      <c r="CI30" s="42">
        <f t="shared" si="18"/>
        <v>95</v>
      </c>
      <c r="CJ30" s="42">
        <f t="shared" si="19"/>
        <v>100</v>
      </c>
      <c r="CK30" s="42" t="str">
        <f t="shared" si="20"/>
        <v/>
      </c>
      <c r="CL30" s="42" t="str">
        <f t="shared" si="21"/>
        <v/>
      </c>
      <c r="CM30" s="43">
        <f t="shared" si="22"/>
        <v>95</v>
      </c>
      <c r="CN30" s="44">
        <f t="shared" si="23"/>
        <v>95</v>
      </c>
      <c r="CO30" s="45"/>
      <c r="CP30" s="52">
        <v>11</v>
      </c>
      <c r="CQ30" s="46" t="str">
        <f t="shared" si="24"/>
        <v xml:space="preserve">Memiliki kemampuan pemahanan  QS Yunus 41-42 Almaidah 32 tg  Toleransi, Iman Kepada Rasul Allah, Khotbah,Tablegh,Dakwah, Hormad pada orang tua dan guru, Perkembangan Islam pada masa Moderen, </v>
      </c>
      <c r="CR30" s="45"/>
      <c r="CS30" s="52">
        <v>11</v>
      </c>
      <c r="CT30" s="46" t="str">
        <f t="shared" si="25"/>
        <v xml:space="preserve">Memiliki keterampilan  Mencari Tajwid QS Yunus QS,Almaidah, Menybtkan jumlah Rasul yg wajib diimani, Membuat contoh Khotbah Jum ad, Membuat contoh ,kisah anak Sholeh, Mencari Tokoh islam,bidang IPTEK,Budaya, </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Mencari Tajwid QS Yunus QS,Almaidah, Menybtkan jumlah Rasul yg wajib diimani, Membuat contoh Khotbah Jum ad, Membuat contoh ,kisah anak Sholeh, Mencari Tokoh islam,bidang IPTEK,Budaya, </v>
      </c>
    </row>
    <row r="31" spans="1:110" x14ac:dyDescent="0.25">
      <c r="A31" s="8">
        <v>21</v>
      </c>
      <c r="B31" s="8">
        <v>70507</v>
      </c>
      <c r="C31" s="8" t="s">
        <v>146</v>
      </c>
      <c r="E31" s="47">
        <f t="shared" si="0"/>
        <v>88</v>
      </c>
      <c r="F31" s="8" t="str">
        <f t="shared" si="1"/>
        <v>B</v>
      </c>
      <c r="G31" s="8" t="str">
        <f t="shared" si="2"/>
        <v xml:space="preserve">Memiliki kemampuan pemahanan  QS Yunus 41-42 Almaidah 32 tg  Toleransi, Iman Kepada Rasul Allah, Khotbah,Tablegh,Dakwah, Hormad pada orang tua dan guru, Perkembangan Islam pada masa Moderen, </v>
      </c>
      <c r="H31" s="47">
        <f t="shared" si="3"/>
        <v>93</v>
      </c>
      <c r="I31" s="8" t="str">
        <f t="shared" si="4"/>
        <v>A</v>
      </c>
      <c r="J31" s="8" t="str">
        <f t="shared" si="5"/>
        <v xml:space="preserve">Memiliki keterampilan  Mencari Tajwid QS Yunus QS,Almaidah, Menybtkan jumlah Rasul yg wajib diimani, Membuat contoh Khotbah Jum ad, Membuat contoh ,kisah anak Sholeh, Mencari Tokoh islam,bidang IPTEK,Budaya, </v>
      </c>
      <c r="K31" s="13"/>
      <c r="L31" s="41">
        <f t="shared" si="6"/>
        <v>87</v>
      </c>
      <c r="M31" s="41">
        <f t="shared" si="7"/>
        <v>72</v>
      </c>
      <c r="O31" s="41">
        <v>80</v>
      </c>
      <c r="P31" s="41">
        <v>85</v>
      </c>
      <c r="Q31" s="42"/>
      <c r="R31" s="41">
        <v>90</v>
      </c>
      <c r="S31" s="41"/>
      <c r="T31" s="42"/>
      <c r="U31" s="41">
        <v>95</v>
      </c>
      <c r="V31" s="41"/>
      <c r="W31" s="42"/>
      <c r="X31" s="41"/>
      <c r="Y31" s="41"/>
      <c r="Z31" s="42">
        <v>85</v>
      </c>
      <c r="AA31" s="41"/>
      <c r="AB31" s="41"/>
      <c r="AC31" s="42"/>
      <c r="AD31" s="42">
        <f t="shared" si="8"/>
        <v>87</v>
      </c>
      <c r="AE31" s="41">
        <v>90</v>
      </c>
      <c r="AF31" s="52">
        <v>90</v>
      </c>
      <c r="AG31" s="42"/>
      <c r="AH31" s="41"/>
      <c r="AI31" s="41"/>
      <c r="AJ31" s="42">
        <v>95</v>
      </c>
      <c r="AK31" s="41">
        <v>95</v>
      </c>
      <c r="AL31" s="41"/>
      <c r="AM31" s="42">
        <v>90</v>
      </c>
      <c r="AN31" s="41"/>
      <c r="AO31" s="41"/>
      <c r="AP31" s="42"/>
      <c r="AQ31" s="41"/>
      <c r="AR31" s="41"/>
      <c r="AS31" s="42"/>
      <c r="AT31" s="41">
        <v>72</v>
      </c>
      <c r="AU31" s="43">
        <f t="shared" si="9"/>
        <v>87.909090909090907</v>
      </c>
      <c r="AV31" s="44">
        <f t="shared" si="10"/>
        <v>88</v>
      </c>
      <c r="AW31" s="45"/>
      <c r="AX31" s="41">
        <v>90</v>
      </c>
      <c r="AY31" s="52">
        <v>90</v>
      </c>
      <c r="AZ31" s="42"/>
      <c r="BA31" s="41"/>
      <c r="BB31" s="41"/>
      <c r="BC31" s="42">
        <v>90</v>
      </c>
      <c r="BD31" s="41"/>
      <c r="BE31" s="41"/>
      <c r="BF31" s="42">
        <v>100</v>
      </c>
      <c r="BG31" s="41"/>
      <c r="BH31" s="41"/>
      <c r="BI31" s="42"/>
      <c r="BJ31" s="41"/>
      <c r="BK31" s="41"/>
      <c r="BL31" s="42"/>
      <c r="BM31" s="42">
        <f t="shared" si="11"/>
        <v>90</v>
      </c>
      <c r="BN31" s="42">
        <f t="shared" si="12"/>
        <v>90</v>
      </c>
      <c r="BO31" s="42">
        <f t="shared" si="13"/>
        <v>100</v>
      </c>
      <c r="BP31" s="42" t="str">
        <f t="shared" si="14"/>
        <v/>
      </c>
      <c r="BQ31" s="42" t="str">
        <f t="shared" si="15"/>
        <v/>
      </c>
      <c r="BR31" s="42">
        <f t="shared" si="16"/>
        <v>93</v>
      </c>
      <c r="BS31" s="41"/>
      <c r="BT31" s="52">
        <v>90</v>
      </c>
      <c r="BU31" s="42"/>
      <c r="BV31" s="41"/>
      <c r="BW31" s="52"/>
      <c r="BX31" s="52">
        <v>95</v>
      </c>
      <c r="BY31" s="52">
        <v>95</v>
      </c>
      <c r="BZ31" s="41"/>
      <c r="CA31" s="42"/>
      <c r="CB31" s="41"/>
      <c r="CC31" s="41"/>
      <c r="CD31" s="42"/>
      <c r="CE31" s="41"/>
      <c r="CF31" s="41"/>
      <c r="CG31" s="42"/>
      <c r="CH31" s="42">
        <f t="shared" si="17"/>
        <v>90</v>
      </c>
      <c r="CI31" s="42">
        <f t="shared" si="18"/>
        <v>95</v>
      </c>
      <c r="CJ31" s="42">
        <f t="shared" si="19"/>
        <v>95</v>
      </c>
      <c r="CK31" s="42" t="str">
        <f t="shared" si="20"/>
        <v/>
      </c>
      <c r="CL31" s="42" t="str">
        <f t="shared" si="21"/>
        <v/>
      </c>
      <c r="CM31" s="43">
        <f t="shared" si="22"/>
        <v>93.25</v>
      </c>
      <c r="CN31" s="44">
        <f t="shared" si="23"/>
        <v>93</v>
      </c>
      <c r="CO31" s="45"/>
      <c r="CP31" s="52">
        <v>11</v>
      </c>
      <c r="CQ31" s="46" t="str">
        <f t="shared" si="24"/>
        <v xml:space="preserve">Memiliki kemampuan pemahanan  QS Yunus 41-42 Almaidah 32 tg  Toleransi, Iman Kepada Rasul Allah, Khotbah,Tablegh,Dakwah, Hormad pada orang tua dan guru, Perkembangan Islam pada masa Moderen, </v>
      </c>
      <c r="CR31" s="45"/>
      <c r="CS31" s="52">
        <v>11</v>
      </c>
      <c r="CT31" s="46" t="str">
        <f t="shared" si="25"/>
        <v xml:space="preserve">Memiliki keterampilan  Mencari Tajwid QS Yunus QS,Almaidah, Menybtkan jumlah Rasul yg wajib diimani, Membuat contoh Khotbah Jum ad, Membuat contoh ,kisah anak Sholeh, Mencari Tokoh islam,bidang IPTEK,Budaya,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Mencari Tajwid QS Yunus QS,Almaidah, Menybtkan jumlah Rasul yg wajib diimani, Membuat contoh Khotbah Jum ad, Membuat contoh ,kisah anak Sholeh, Mencari Tokoh islam,bidang IPTEK,Budaya, </v>
      </c>
    </row>
    <row r="32" spans="1:110" x14ac:dyDescent="0.25">
      <c r="A32" s="8">
        <v>22</v>
      </c>
      <c r="B32" s="8">
        <v>70522</v>
      </c>
      <c r="C32" s="8" t="s">
        <v>147</v>
      </c>
      <c r="E32" s="47">
        <f t="shared" si="0"/>
        <v>88</v>
      </c>
      <c r="F32" s="8" t="str">
        <f t="shared" si="1"/>
        <v>B</v>
      </c>
      <c r="G32" s="8" t="str">
        <f t="shared" si="2"/>
        <v xml:space="preserve">Memiliki kemampuan pemahanan  QS Yunus 41-42 Almaidah 32 tg  Toleransi, Iman Kepada Rasul Allah, Khotbah,Tablegh,Dakwah, Hormad pada orang tua dan guru, Perkembangan Islam pada masa Moderen, </v>
      </c>
      <c r="H32" s="47">
        <f t="shared" si="3"/>
        <v>93</v>
      </c>
      <c r="I32" s="8" t="str">
        <f t="shared" si="4"/>
        <v>A</v>
      </c>
      <c r="J32" s="8" t="str">
        <f t="shared" si="5"/>
        <v xml:space="preserve">Memiliki keterampilan  Mencari Tajwid QS Yunus QS,Almaidah, Menybtkan jumlah Rasul yg wajib diimani, Membuat contoh Khotbah Jum ad, Membuat contoh ,kisah anak Sholeh, Mencari Tokoh islam,bidang IPTEK,Budaya, </v>
      </c>
      <c r="K32" s="13"/>
      <c r="L32" s="41">
        <f t="shared" si="6"/>
        <v>85</v>
      </c>
      <c r="M32" s="41">
        <f t="shared" si="7"/>
        <v>84</v>
      </c>
      <c r="O32" s="41">
        <v>80</v>
      </c>
      <c r="P32" s="41">
        <v>85</v>
      </c>
      <c r="Q32" s="42"/>
      <c r="R32" s="41">
        <v>90</v>
      </c>
      <c r="S32" s="41"/>
      <c r="T32" s="42"/>
      <c r="U32" s="41">
        <v>85</v>
      </c>
      <c r="V32" s="41"/>
      <c r="W32" s="42"/>
      <c r="X32" s="41"/>
      <c r="Y32" s="41"/>
      <c r="Z32" s="42">
        <v>85</v>
      </c>
      <c r="AA32" s="41"/>
      <c r="AB32" s="41"/>
      <c r="AC32" s="42"/>
      <c r="AD32" s="42">
        <f t="shared" si="8"/>
        <v>85</v>
      </c>
      <c r="AE32" s="41">
        <v>90</v>
      </c>
      <c r="AF32" s="52">
        <v>90</v>
      </c>
      <c r="AG32" s="42"/>
      <c r="AH32" s="41"/>
      <c r="AI32" s="41"/>
      <c r="AJ32" s="42">
        <v>90</v>
      </c>
      <c r="AK32" s="41">
        <v>90</v>
      </c>
      <c r="AL32" s="41"/>
      <c r="AM32" s="42">
        <v>95</v>
      </c>
      <c r="AN32" s="41"/>
      <c r="AO32" s="41"/>
      <c r="AP32" s="42"/>
      <c r="AQ32" s="41"/>
      <c r="AR32" s="41"/>
      <c r="AS32" s="42"/>
      <c r="AT32" s="41">
        <v>84</v>
      </c>
      <c r="AU32" s="43">
        <f t="shared" si="9"/>
        <v>87.63636363636364</v>
      </c>
      <c r="AV32" s="44">
        <f t="shared" si="10"/>
        <v>88</v>
      </c>
      <c r="AW32" s="45"/>
      <c r="AX32" s="41">
        <v>80</v>
      </c>
      <c r="AY32" s="52">
        <v>50</v>
      </c>
      <c r="AZ32" s="42"/>
      <c r="BA32" s="41"/>
      <c r="BB32" s="41"/>
      <c r="BC32" s="42">
        <v>90</v>
      </c>
      <c r="BD32" s="41"/>
      <c r="BE32" s="41"/>
      <c r="BF32" s="42">
        <v>100</v>
      </c>
      <c r="BG32" s="41"/>
      <c r="BH32" s="41"/>
      <c r="BI32" s="42"/>
      <c r="BJ32" s="41"/>
      <c r="BK32" s="41"/>
      <c r="BL32" s="42"/>
      <c r="BM32" s="42">
        <f t="shared" si="11"/>
        <v>80</v>
      </c>
      <c r="BN32" s="42">
        <f t="shared" si="12"/>
        <v>90</v>
      </c>
      <c r="BO32" s="42">
        <f t="shared" si="13"/>
        <v>100</v>
      </c>
      <c r="BP32" s="42" t="str">
        <f t="shared" si="14"/>
        <v/>
      </c>
      <c r="BQ32" s="42" t="str">
        <f t="shared" si="15"/>
        <v/>
      </c>
      <c r="BR32" s="42">
        <f t="shared" si="16"/>
        <v>90</v>
      </c>
      <c r="BS32" s="41"/>
      <c r="BT32" s="52">
        <v>90</v>
      </c>
      <c r="BU32" s="42"/>
      <c r="BV32" s="41"/>
      <c r="BW32" s="52"/>
      <c r="BX32" s="52">
        <v>95</v>
      </c>
      <c r="BY32" s="52">
        <v>95</v>
      </c>
      <c r="BZ32" s="41"/>
      <c r="CA32" s="42"/>
      <c r="CB32" s="41"/>
      <c r="CC32" s="41"/>
      <c r="CD32" s="42"/>
      <c r="CE32" s="41"/>
      <c r="CF32" s="41"/>
      <c r="CG32" s="42"/>
      <c r="CH32" s="42">
        <f t="shared" si="17"/>
        <v>90</v>
      </c>
      <c r="CI32" s="42">
        <f t="shared" si="18"/>
        <v>95</v>
      </c>
      <c r="CJ32" s="42">
        <f t="shared" si="19"/>
        <v>95</v>
      </c>
      <c r="CK32" s="42" t="str">
        <f t="shared" si="20"/>
        <v/>
      </c>
      <c r="CL32" s="42" t="str">
        <f t="shared" si="21"/>
        <v/>
      </c>
      <c r="CM32" s="43">
        <f t="shared" si="22"/>
        <v>92.5</v>
      </c>
      <c r="CN32" s="44">
        <f t="shared" si="23"/>
        <v>93</v>
      </c>
      <c r="CO32" s="45"/>
      <c r="CP32" s="52">
        <v>11</v>
      </c>
      <c r="CQ32" s="46" t="str">
        <f t="shared" si="24"/>
        <v xml:space="preserve">Memiliki kemampuan pemahanan  QS Yunus 41-42 Almaidah 32 tg  Toleransi, Iman Kepada Rasul Allah, Khotbah,Tablegh,Dakwah, Hormad pada orang tua dan guru, Perkembangan Islam pada masa Moderen, </v>
      </c>
      <c r="CR32" s="45"/>
      <c r="CS32" s="52">
        <v>11</v>
      </c>
      <c r="CT32" s="46" t="str">
        <f t="shared" si="25"/>
        <v xml:space="preserve">Memiliki keterampilan  Mencari Tajwid QS Yunus QS,Almaidah, Menybtkan jumlah Rasul yg wajib diimani, Membuat contoh Khotbah Jum ad, Membuat contoh ,kisah anak Sholeh, Mencari Tokoh islam,bidang IPTEK,Budaya,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Mencari Tajwid QS Yunus QS,Almaidah, Menybtkan jumlah Rasul yg wajib diimani, Membuat contoh Khotbah Jum ad, Membuat contoh ,kisah anak Sholeh, Mencari Tokoh islam,bidang IPTEK,Budaya, </v>
      </c>
    </row>
    <row r="33" spans="1:110" x14ac:dyDescent="0.25">
      <c r="A33" s="8">
        <v>23</v>
      </c>
      <c r="B33" s="8">
        <v>70537</v>
      </c>
      <c r="C33" s="8" t="s">
        <v>148</v>
      </c>
      <c r="E33" s="47">
        <f t="shared" si="0"/>
        <v>89</v>
      </c>
      <c r="F33" s="8" t="str">
        <f t="shared" si="1"/>
        <v>B</v>
      </c>
      <c r="G33" s="8" t="str">
        <f t="shared" si="2"/>
        <v xml:space="preserve">Memiliki kemampuan pemahanan  QS Yunus 41-42 Almaidah 32 tg  Toleransi, Iman Kepada Rasul Allah, Khotbah,Tablegh,Dakwah, Hormad pada orang tua dan guru, Perkembangan Islam pada masa Moderen, </v>
      </c>
      <c r="H33" s="47">
        <f t="shared" si="3"/>
        <v>92</v>
      </c>
      <c r="I33" s="8" t="str">
        <f t="shared" si="4"/>
        <v>A</v>
      </c>
      <c r="J33" s="8" t="str">
        <f t="shared" si="5"/>
        <v xml:space="preserve">Memiliki keterampilan  Mencari Tajwid QS Yunus QS,Almaidah, Menybtkan jumlah Rasul yg wajib diimani, Membuat contoh Khotbah Jum ad, Membuat contoh ,kisah anak Sholeh, Mencari Tokoh islam,bidang IPTEK,Budaya, </v>
      </c>
      <c r="K33" s="13"/>
      <c r="L33" s="41">
        <f t="shared" si="6"/>
        <v>90</v>
      </c>
      <c r="M33" s="41">
        <f t="shared" si="7"/>
        <v>78</v>
      </c>
      <c r="O33" s="41">
        <v>85</v>
      </c>
      <c r="P33" s="41">
        <v>90</v>
      </c>
      <c r="Q33" s="42"/>
      <c r="R33" s="41">
        <v>95</v>
      </c>
      <c r="S33" s="41"/>
      <c r="T33" s="42"/>
      <c r="U33" s="41">
        <v>95</v>
      </c>
      <c r="V33" s="41"/>
      <c r="W33" s="42"/>
      <c r="X33" s="41"/>
      <c r="Y33" s="41"/>
      <c r="Z33" s="42">
        <v>85</v>
      </c>
      <c r="AA33" s="41"/>
      <c r="AB33" s="41"/>
      <c r="AC33" s="42"/>
      <c r="AD33" s="42">
        <f t="shared" si="8"/>
        <v>90</v>
      </c>
      <c r="AE33" s="41">
        <v>90</v>
      </c>
      <c r="AF33" s="52">
        <v>90</v>
      </c>
      <c r="AG33" s="42"/>
      <c r="AH33" s="41"/>
      <c r="AI33" s="41"/>
      <c r="AJ33" s="42">
        <v>100</v>
      </c>
      <c r="AK33" s="41">
        <v>85</v>
      </c>
      <c r="AL33" s="41"/>
      <c r="AM33" s="42">
        <v>90</v>
      </c>
      <c r="AN33" s="41"/>
      <c r="AO33" s="41"/>
      <c r="AP33" s="42"/>
      <c r="AQ33" s="41"/>
      <c r="AR33" s="41"/>
      <c r="AS33" s="42"/>
      <c r="AT33" s="41">
        <v>78</v>
      </c>
      <c r="AU33" s="43">
        <f t="shared" si="9"/>
        <v>89.36363636363636</v>
      </c>
      <c r="AV33" s="44">
        <f t="shared" si="10"/>
        <v>89</v>
      </c>
      <c r="AW33" s="45"/>
      <c r="AX33" s="41">
        <v>90</v>
      </c>
      <c r="AY33" s="52">
        <v>90</v>
      </c>
      <c r="AZ33" s="42"/>
      <c r="BA33" s="41"/>
      <c r="BB33" s="41"/>
      <c r="BC33" s="42">
        <v>90</v>
      </c>
      <c r="BD33" s="41"/>
      <c r="BE33" s="41"/>
      <c r="BF33" s="42">
        <v>100</v>
      </c>
      <c r="BG33" s="41"/>
      <c r="BH33" s="41"/>
      <c r="BI33" s="42"/>
      <c r="BJ33" s="41"/>
      <c r="BK33" s="41"/>
      <c r="BL33" s="42"/>
      <c r="BM33" s="42">
        <f t="shared" si="11"/>
        <v>90</v>
      </c>
      <c r="BN33" s="42">
        <f t="shared" si="12"/>
        <v>90</v>
      </c>
      <c r="BO33" s="42">
        <f t="shared" si="13"/>
        <v>100</v>
      </c>
      <c r="BP33" s="42" t="str">
        <f t="shared" si="14"/>
        <v/>
      </c>
      <c r="BQ33" s="42" t="str">
        <f t="shared" si="15"/>
        <v/>
      </c>
      <c r="BR33" s="42">
        <f t="shared" si="16"/>
        <v>93</v>
      </c>
      <c r="BS33" s="41"/>
      <c r="BT33" s="52">
        <v>90</v>
      </c>
      <c r="BU33" s="42"/>
      <c r="BV33" s="41"/>
      <c r="BW33" s="52"/>
      <c r="BX33" s="52">
        <v>90</v>
      </c>
      <c r="BY33" s="52">
        <v>95</v>
      </c>
      <c r="BZ33" s="41"/>
      <c r="CA33" s="42"/>
      <c r="CB33" s="41"/>
      <c r="CC33" s="41"/>
      <c r="CD33" s="42"/>
      <c r="CE33" s="41"/>
      <c r="CF33" s="41"/>
      <c r="CG33" s="42"/>
      <c r="CH33" s="42">
        <f t="shared" si="17"/>
        <v>90</v>
      </c>
      <c r="CI33" s="42">
        <f t="shared" si="18"/>
        <v>90</v>
      </c>
      <c r="CJ33" s="42">
        <f t="shared" si="19"/>
        <v>95</v>
      </c>
      <c r="CK33" s="42" t="str">
        <f t="shared" si="20"/>
        <v/>
      </c>
      <c r="CL33" s="42" t="str">
        <f t="shared" si="21"/>
        <v/>
      </c>
      <c r="CM33" s="43">
        <f t="shared" si="22"/>
        <v>92</v>
      </c>
      <c r="CN33" s="44">
        <f t="shared" si="23"/>
        <v>92</v>
      </c>
      <c r="CO33" s="45"/>
      <c r="CP33" s="52">
        <v>11</v>
      </c>
      <c r="CQ33" s="46" t="str">
        <f t="shared" si="24"/>
        <v xml:space="preserve">Memiliki kemampuan pemahanan  QS Yunus 41-42 Almaidah 32 tg  Toleransi, Iman Kepada Rasul Allah, Khotbah,Tablegh,Dakwah, Hormad pada orang tua dan guru, Perkembangan Islam pada masa Moderen, </v>
      </c>
      <c r="CR33" s="45"/>
      <c r="CS33" s="52">
        <v>11</v>
      </c>
      <c r="CT33" s="46" t="str">
        <f t="shared" si="25"/>
        <v xml:space="preserve">Memiliki keterampilan  Mencari Tajwid QS Yunus QS,Almaidah, Menybtkan jumlah Rasul yg wajib diimani, Membuat contoh Khotbah Jum ad, Membuat contoh ,kisah anak Sholeh, Mencari Tokoh islam,bidang IPTEK,Budaya,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Mencari Tajwid QS Yunus QS,Almaidah, Menybtkan jumlah Rasul yg wajib diimani, Membuat contoh Khotbah Jum ad, Membuat contoh ,kisah anak Sholeh, Mencari Tokoh islam,bidang IPTEK,Budaya, </v>
      </c>
    </row>
    <row r="34" spans="1:110" x14ac:dyDescent="0.25">
      <c r="A34" s="8">
        <v>24</v>
      </c>
      <c r="B34" s="8">
        <v>70552</v>
      </c>
      <c r="C34" s="8" t="s">
        <v>149</v>
      </c>
      <c r="E34" s="47">
        <f t="shared" si="0"/>
        <v>94</v>
      </c>
      <c r="F34" s="8" t="str">
        <f t="shared" si="1"/>
        <v>A</v>
      </c>
      <c r="G34" s="8" t="str">
        <f t="shared" si="2"/>
        <v xml:space="preserve">Memiliki kemampuan pemahanan  QS Yunus 41-42 Almaidah 32 tg  Toleransi, Iman Kepada Rasul Allah, Khotbah,Tablegh,Dakwah, Hormad pada orang tua dan guru, Perkembangan Islam pada masa Moderen, </v>
      </c>
      <c r="H34" s="47">
        <f t="shared" si="3"/>
        <v>94</v>
      </c>
      <c r="I34" s="8" t="str">
        <f t="shared" si="4"/>
        <v>A</v>
      </c>
      <c r="J34" s="8" t="str">
        <f t="shared" si="5"/>
        <v xml:space="preserve">Memiliki keterampilan  Mencari Tajwid QS Yunus QS,Almaidah, Menybtkan jumlah Rasul yg wajib diimani, Membuat contoh Khotbah Jum ad, Membuat contoh ,kisah anak Sholeh, Mencari Tokoh islam,bidang IPTEK,Budaya, </v>
      </c>
      <c r="K34" s="13"/>
      <c r="L34" s="41">
        <f t="shared" si="6"/>
        <v>94</v>
      </c>
      <c r="M34" s="41">
        <f t="shared" si="7"/>
        <v>91</v>
      </c>
      <c r="O34" s="41">
        <v>95</v>
      </c>
      <c r="P34" s="41">
        <v>95</v>
      </c>
      <c r="Q34" s="42"/>
      <c r="R34" s="41">
        <v>100</v>
      </c>
      <c r="S34" s="41"/>
      <c r="T34" s="42"/>
      <c r="U34" s="41">
        <v>95</v>
      </c>
      <c r="V34" s="41"/>
      <c r="W34" s="42"/>
      <c r="X34" s="41"/>
      <c r="Y34" s="41"/>
      <c r="Z34" s="42">
        <v>85</v>
      </c>
      <c r="AA34" s="41"/>
      <c r="AB34" s="41"/>
      <c r="AC34" s="42"/>
      <c r="AD34" s="42">
        <f t="shared" si="8"/>
        <v>94</v>
      </c>
      <c r="AE34" s="41">
        <v>90</v>
      </c>
      <c r="AF34" s="52">
        <v>90</v>
      </c>
      <c r="AG34" s="42"/>
      <c r="AH34" s="41"/>
      <c r="AI34" s="41"/>
      <c r="AJ34" s="42">
        <v>100</v>
      </c>
      <c r="AK34" s="41">
        <v>95</v>
      </c>
      <c r="AL34" s="41"/>
      <c r="AM34" s="42">
        <v>95</v>
      </c>
      <c r="AN34" s="41"/>
      <c r="AO34" s="41"/>
      <c r="AP34" s="42"/>
      <c r="AQ34" s="41"/>
      <c r="AR34" s="41"/>
      <c r="AS34" s="42"/>
      <c r="AT34" s="41">
        <v>91</v>
      </c>
      <c r="AU34" s="43">
        <f t="shared" si="9"/>
        <v>93.727272727272734</v>
      </c>
      <c r="AV34" s="44">
        <f t="shared" si="10"/>
        <v>94</v>
      </c>
      <c r="AW34" s="45"/>
      <c r="AX34" s="41">
        <v>90</v>
      </c>
      <c r="AY34" s="52">
        <v>95</v>
      </c>
      <c r="AZ34" s="42"/>
      <c r="BA34" s="41"/>
      <c r="BB34" s="41"/>
      <c r="BC34" s="42">
        <v>95</v>
      </c>
      <c r="BD34" s="41"/>
      <c r="BE34" s="41"/>
      <c r="BF34" s="42">
        <v>100</v>
      </c>
      <c r="BG34" s="41"/>
      <c r="BH34" s="41"/>
      <c r="BI34" s="42"/>
      <c r="BJ34" s="41"/>
      <c r="BK34" s="41"/>
      <c r="BL34" s="42"/>
      <c r="BM34" s="42">
        <f t="shared" si="11"/>
        <v>95</v>
      </c>
      <c r="BN34" s="42">
        <f t="shared" si="12"/>
        <v>95</v>
      </c>
      <c r="BO34" s="42">
        <f t="shared" si="13"/>
        <v>100</v>
      </c>
      <c r="BP34" s="42" t="str">
        <f t="shared" si="14"/>
        <v/>
      </c>
      <c r="BQ34" s="42" t="str">
        <f t="shared" si="15"/>
        <v/>
      </c>
      <c r="BR34" s="42">
        <f t="shared" si="16"/>
        <v>97</v>
      </c>
      <c r="BS34" s="41"/>
      <c r="BT34" s="52">
        <v>90</v>
      </c>
      <c r="BU34" s="42"/>
      <c r="BV34" s="41"/>
      <c r="BW34" s="52"/>
      <c r="BX34" s="52">
        <v>95</v>
      </c>
      <c r="BY34" s="52">
        <v>95</v>
      </c>
      <c r="BZ34" s="41"/>
      <c r="CA34" s="42"/>
      <c r="CB34" s="41"/>
      <c r="CC34" s="41"/>
      <c r="CD34" s="42"/>
      <c r="CE34" s="41"/>
      <c r="CF34" s="41"/>
      <c r="CG34" s="42"/>
      <c r="CH34" s="42">
        <f t="shared" si="17"/>
        <v>90</v>
      </c>
      <c r="CI34" s="42">
        <f t="shared" si="18"/>
        <v>95</v>
      </c>
      <c r="CJ34" s="42">
        <f t="shared" si="19"/>
        <v>95</v>
      </c>
      <c r="CK34" s="42" t="str">
        <f t="shared" si="20"/>
        <v/>
      </c>
      <c r="CL34" s="42" t="str">
        <f t="shared" si="21"/>
        <v/>
      </c>
      <c r="CM34" s="43">
        <f t="shared" si="22"/>
        <v>94.25</v>
      </c>
      <c r="CN34" s="44">
        <f t="shared" si="23"/>
        <v>94</v>
      </c>
      <c r="CO34" s="45"/>
      <c r="CP34" s="52">
        <v>11</v>
      </c>
      <c r="CQ34" s="46" t="str">
        <f t="shared" si="24"/>
        <v xml:space="preserve">Memiliki kemampuan pemahanan  QS Yunus 41-42 Almaidah 32 tg  Toleransi, Iman Kepada Rasul Allah, Khotbah,Tablegh,Dakwah, Hormad pada orang tua dan guru, Perkembangan Islam pada masa Moderen, </v>
      </c>
      <c r="CR34" s="45"/>
      <c r="CS34" s="52">
        <v>11</v>
      </c>
      <c r="CT34" s="46" t="str">
        <f t="shared" si="25"/>
        <v xml:space="preserve">Memiliki keterampilan  Mencari Tajwid QS Yunus QS,Almaidah, Menybtkan jumlah Rasul yg wajib diimani, Membuat contoh Khotbah Jum ad, Membuat contoh ,kisah anak Sholeh, Mencari Tokoh islam,bidang IPTEK,Budaya, </v>
      </c>
    </row>
    <row r="35" spans="1:110" x14ac:dyDescent="0.25">
      <c r="A35" s="8">
        <v>25</v>
      </c>
      <c r="B35" s="8">
        <v>70567</v>
      </c>
      <c r="C35" s="8" t="s">
        <v>150</v>
      </c>
      <c r="E35" s="47">
        <f t="shared" si="0"/>
        <v>90</v>
      </c>
      <c r="F35" s="8" t="str">
        <f t="shared" si="1"/>
        <v>B</v>
      </c>
      <c r="G35" s="8" t="str">
        <f t="shared" si="2"/>
        <v xml:space="preserve">Memiliki kemampuan pemahanan  QS Yunus 41-42 Almaidah 32 tg  Toleransi, Iman Kepada Rasul Allah, Khotbah,Tablegh,Dakwah, Hormad pada orang tua dan guru, Perkembangan Islam pada masa Moderen, </v>
      </c>
      <c r="H35" s="47">
        <f t="shared" si="3"/>
        <v>94</v>
      </c>
      <c r="I35" s="8" t="str">
        <f t="shared" si="4"/>
        <v>A</v>
      </c>
      <c r="J35" s="8" t="str">
        <f t="shared" si="5"/>
        <v xml:space="preserve">Memiliki keterampilan  Mencari Tajwid QS Yunus QS,Almaidah, Menybtkan jumlah Rasul yg wajib diimani, Membuat contoh Khotbah Jum ad, Membuat contoh ,kisah anak Sholeh, Mencari Tokoh islam,bidang IPTEK,Budaya, </v>
      </c>
      <c r="K35" s="13"/>
      <c r="L35" s="41">
        <f t="shared" si="6"/>
        <v>92</v>
      </c>
      <c r="M35" s="41">
        <f t="shared" si="7"/>
        <v>74</v>
      </c>
      <c r="O35" s="41">
        <v>90</v>
      </c>
      <c r="P35" s="41">
        <v>95</v>
      </c>
      <c r="Q35" s="42"/>
      <c r="R35" s="41">
        <v>95</v>
      </c>
      <c r="S35" s="41"/>
      <c r="T35" s="42"/>
      <c r="U35" s="41">
        <v>90</v>
      </c>
      <c r="V35" s="41"/>
      <c r="W35" s="42"/>
      <c r="X35" s="41"/>
      <c r="Y35" s="41"/>
      <c r="Z35" s="42">
        <v>90</v>
      </c>
      <c r="AA35" s="41"/>
      <c r="AB35" s="41"/>
      <c r="AC35" s="42"/>
      <c r="AD35" s="42">
        <f t="shared" si="8"/>
        <v>92</v>
      </c>
      <c r="AE35" s="41">
        <v>95</v>
      </c>
      <c r="AF35" s="52">
        <v>90</v>
      </c>
      <c r="AG35" s="42"/>
      <c r="AH35" s="41"/>
      <c r="AI35" s="41"/>
      <c r="AJ35" s="42">
        <v>95</v>
      </c>
      <c r="AK35" s="41">
        <v>90</v>
      </c>
      <c r="AL35" s="41"/>
      <c r="AM35" s="42">
        <v>90</v>
      </c>
      <c r="AN35" s="41"/>
      <c r="AO35" s="41"/>
      <c r="AP35" s="42"/>
      <c r="AQ35" s="41"/>
      <c r="AR35" s="41"/>
      <c r="AS35" s="42"/>
      <c r="AT35" s="41">
        <v>74</v>
      </c>
      <c r="AU35" s="43">
        <f t="shared" si="9"/>
        <v>90.36363636363636</v>
      </c>
      <c r="AV35" s="44">
        <f t="shared" si="10"/>
        <v>90</v>
      </c>
      <c r="AW35" s="45"/>
      <c r="AX35" s="41">
        <v>95</v>
      </c>
      <c r="AY35" s="52">
        <v>90</v>
      </c>
      <c r="AZ35" s="42"/>
      <c r="BA35" s="41"/>
      <c r="BB35" s="41"/>
      <c r="BC35" s="42">
        <v>90</v>
      </c>
      <c r="BD35" s="41"/>
      <c r="BE35" s="41"/>
      <c r="BF35" s="42">
        <v>100</v>
      </c>
      <c r="BG35" s="41"/>
      <c r="BH35" s="41"/>
      <c r="BI35" s="42"/>
      <c r="BJ35" s="41"/>
      <c r="BK35" s="41"/>
      <c r="BL35" s="42"/>
      <c r="BM35" s="42">
        <f t="shared" si="11"/>
        <v>95</v>
      </c>
      <c r="BN35" s="42">
        <f t="shared" si="12"/>
        <v>90</v>
      </c>
      <c r="BO35" s="42">
        <f t="shared" si="13"/>
        <v>100</v>
      </c>
      <c r="BP35" s="42" t="str">
        <f t="shared" si="14"/>
        <v/>
      </c>
      <c r="BQ35" s="42" t="str">
        <f t="shared" si="15"/>
        <v/>
      </c>
      <c r="BR35" s="42">
        <f t="shared" si="16"/>
        <v>95</v>
      </c>
      <c r="BS35" s="41"/>
      <c r="BT35" s="52">
        <v>90</v>
      </c>
      <c r="BU35" s="42"/>
      <c r="BV35" s="41"/>
      <c r="BW35" s="52"/>
      <c r="BX35" s="52">
        <v>95</v>
      </c>
      <c r="BY35" s="52">
        <v>95</v>
      </c>
      <c r="BZ35" s="41"/>
      <c r="CA35" s="42"/>
      <c r="CB35" s="41"/>
      <c r="CC35" s="41"/>
      <c r="CD35" s="42"/>
      <c r="CE35" s="41"/>
      <c r="CF35" s="41"/>
      <c r="CG35" s="42"/>
      <c r="CH35" s="42">
        <f t="shared" si="17"/>
        <v>90</v>
      </c>
      <c r="CI35" s="42">
        <f t="shared" si="18"/>
        <v>95</v>
      </c>
      <c r="CJ35" s="42">
        <f t="shared" si="19"/>
        <v>95</v>
      </c>
      <c r="CK35" s="42" t="str">
        <f t="shared" si="20"/>
        <v/>
      </c>
      <c r="CL35" s="42" t="str">
        <f t="shared" si="21"/>
        <v/>
      </c>
      <c r="CM35" s="43">
        <f t="shared" si="22"/>
        <v>93.75</v>
      </c>
      <c r="CN35" s="44">
        <f t="shared" si="23"/>
        <v>94</v>
      </c>
      <c r="CO35" s="45"/>
      <c r="CP35" s="52">
        <v>11</v>
      </c>
      <c r="CQ35" s="46" t="str">
        <f t="shared" si="24"/>
        <v xml:space="preserve">Memiliki kemampuan pemahanan  QS Yunus 41-42 Almaidah 32 tg  Toleransi, Iman Kepada Rasul Allah, Khotbah,Tablegh,Dakwah, Hormad pada orang tua dan guru, Perkembangan Islam pada masa Moderen, </v>
      </c>
      <c r="CR35" s="45"/>
      <c r="CS35" s="52">
        <v>11</v>
      </c>
      <c r="CT35" s="46" t="str">
        <f t="shared" si="25"/>
        <v xml:space="preserve">Memiliki keterampilan  Mencari Tajwid QS Yunus QS,Almaidah, Menybtkan jumlah Rasul yg wajib diimani, Membuat contoh Khotbah Jum ad, Membuat contoh ,kisah anak Sholeh, Mencari Tokoh islam,bidang IPTEK,Budaya, </v>
      </c>
    </row>
    <row r="36" spans="1:110" x14ac:dyDescent="0.25">
      <c r="A36" s="8">
        <v>26</v>
      </c>
      <c r="B36" s="8">
        <v>70582</v>
      </c>
      <c r="C36" s="8" t="s">
        <v>151</v>
      </c>
      <c r="E36" s="47">
        <f t="shared" si="0"/>
        <v>91</v>
      </c>
      <c r="F36" s="8" t="str">
        <f t="shared" si="1"/>
        <v>A</v>
      </c>
      <c r="G36" s="8" t="str">
        <f t="shared" si="2"/>
        <v xml:space="preserve">Memiliki kemampuan pemahanan  QS Yunus 41-42 Almaidah 32 tg  Toleransi, Iman Kepada Rasul Allah, Khotbah,Tablegh,Dakwah, Hormad pada orang tua dan guru, Perkembangan Islam pada masa Moderen, </v>
      </c>
      <c r="H36" s="47">
        <f t="shared" si="3"/>
        <v>95</v>
      </c>
      <c r="I36" s="8" t="str">
        <f t="shared" si="4"/>
        <v>A</v>
      </c>
      <c r="J36" s="8" t="str">
        <f t="shared" si="5"/>
        <v xml:space="preserve">Memiliki keterampilan  Mencari Tajwid QS Yunus QS,Almaidah, Menybtkan jumlah Rasul yg wajib diimani, Membuat contoh Khotbah Jum ad, Membuat contoh ,kisah anak Sholeh, Mencari Tokoh islam,bidang IPTEK,Budaya, </v>
      </c>
      <c r="K36" s="13"/>
      <c r="L36" s="41">
        <f t="shared" si="6"/>
        <v>90</v>
      </c>
      <c r="M36" s="41">
        <f t="shared" si="7"/>
        <v>82</v>
      </c>
      <c r="O36" s="41">
        <v>90</v>
      </c>
      <c r="P36" s="41">
        <v>90</v>
      </c>
      <c r="Q36" s="42"/>
      <c r="R36" s="41">
        <v>95</v>
      </c>
      <c r="S36" s="41"/>
      <c r="T36" s="42"/>
      <c r="U36" s="41">
        <v>90</v>
      </c>
      <c r="V36" s="41"/>
      <c r="W36" s="42"/>
      <c r="X36" s="41"/>
      <c r="Y36" s="41"/>
      <c r="Z36" s="42">
        <v>85</v>
      </c>
      <c r="AA36" s="41"/>
      <c r="AB36" s="41"/>
      <c r="AC36" s="42"/>
      <c r="AD36" s="42">
        <f t="shared" si="8"/>
        <v>90</v>
      </c>
      <c r="AE36" s="41">
        <v>90</v>
      </c>
      <c r="AF36" s="52">
        <v>90</v>
      </c>
      <c r="AG36" s="42"/>
      <c r="AH36" s="41"/>
      <c r="AI36" s="41"/>
      <c r="AJ36" s="42">
        <v>95</v>
      </c>
      <c r="AK36" s="41">
        <v>95</v>
      </c>
      <c r="AL36" s="41"/>
      <c r="AM36" s="42">
        <v>95</v>
      </c>
      <c r="AN36" s="41"/>
      <c r="AO36" s="41"/>
      <c r="AP36" s="42"/>
      <c r="AQ36" s="41"/>
      <c r="AR36" s="41"/>
      <c r="AS36" s="42"/>
      <c r="AT36" s="41">
        <v>82</v>
      </c>
      <c r="AU36" s="43">
        <f t="shared" si="9"/>
        <v>90.63636363636364</v>
      </c>
      <c r="AV36" s="44">
        <f t="shared" si="10"/>
        <v>91</v>
      </c>
      <c r="AW36" s="45"/>
      <c r="AX36" s="41">
        <v>90</v>
      </c>
      <c r="AY36" s="52">
        <v>90</v>
      </c>
      <c r="AZ36" s="42"/>
      <c r="BA36" s="41"/>
      <c r="BB36" s="41"/>
      <c r="BC36" s="42">
        <v>90</v>
      </c>
      <c r="BD36" s="41"/>
      <c r="BE36" s="41"/>
      <c r="BF36" s="42">
        <v>100</v>
      </c>
      <c r="BG36" s="41"/>
      <c r="BH36" s="41"/>
      <c r="BI36" s="42"/>
      <c r="BJ36" s="41"/>
      <c r="BK36" s="41"/>
      <c r="BL36" s="42"/>
      <c r="BM36" s="42">
        <f t="shared" si="11"/>
        <v>90</v>
      </c>
      <c r="BN36" s="42">
        <f t="shared" si="12"/>
        <v>90</v>
      </c>
      <c r="BO36" s="42">
        <f t="shared" si="13"/>
        <v>100</v>
      </c>
      <c r="BP36" s="42" t="str">
        <f t="shared" si="14"/>
        <v/>
      </c>
      <c r="BQ36" s="42" t="str">
        <f t="shared" si="15"/>
        <v/>
      </c>
      <c r="BR36" s="42">
        <f t="shared" si="16"/>
        <v>93</v>
      </c>
      <c r="BS36" s="41"/>
      <c r="BT36" s="52">
        <v>90</v>
      </c>
      <c r="BU36" s="42"/>
      <c r="BV36" s="41"/>
      <c r="BW36" s="52"/>
      <c r="BX36" s="52">
        <v>95</v>
      </c>
      <c r="BY36" s="52">
        <v>100</v>
      </c>
      <c r="BZ36" s="41"/>
      <c r="CA36" s="42"/>
      <c r="CB36" s="41"/>
      <c r="CC36" s="41"/>
      <c r="CD36" s="42"/>
      <c r="CE36" s="41"/>
      <c r="CF36" s="41"/>
      <c r="CG36" s="42"/>
      <c r="CH36" s="42">
        <f t="shared" si="17"/>
        <v>90</v>
      </c>
      <c r="CI36" s="42">
        <f t="shared" si="18"/>
        <v>95</v>
      </c>
      <c r="CJ36" s="42">
        <f t="shared" si="19"/>
        <v>100</v>
      </c>
      <c r="CK36" s="42" t="str">
        <f t="shared" si="20"/>
        <v/>
      </c>
      <c r="CL36" s="42" t="str">
        <f t="shared" si="21"/>
        <v/>
      </c>
      <c r="CM36" s="43">
        <f t="shared" si="22"/>
        <v>94.5</v>
      </c>
      <c r="CN36" s="44">
        <f t="shared" si="23"/>
        <v>95</v>
      </c>
      <c r="CO36" s="45"/>
      <c r="CP36" s="52">
        <v>11</v>
      </c>
      <c r="CQ36" s="46" t="str">
        <f t="shared" si="24"/>
        <v xml:space="preserve">Memiliki kemampuan pemahanan  QS Yunus 41-42 Almaidah 32 tg  Toleransi, Iman Kepada Rasul Allah, Khotbah,Tablegh,Dakwah, Hormad pada orang tua dan guru, Perkembangan Islam pada masa Moderen, </v>
      </c>
      <c r="CR36" s="45"/>
      <c r="CS36" s="52">
        <v>11</v>
      </c>
      <c r="CT36" s="46" t="str">
        <f t="shared" si="25"/>
        <v xml:space="preserve">Memiliki keterampilan  Mencari Tajwid QS Yunus QS,Almaidah, Menybtkan jumlah Rasul yg wajib diimani, Membuat contoh Khotbah Jum ad, Membuat contoh ,kisah anak Sholeh, Mencari Tokoh islam,bidang IPTEK,Budaya, </v>
      </c>
    </row>
    <row r="37" spans="1:110" x14ac:dyDescent="0.25">
      <c r="A37" s="8">
        <v>27</v>
      </c>
      <c r="B37" s="8">
        <v>70597</v>
      </c>
      <c r="C37" s="8" t="s">
        <v>152</v>
      </c>
      <c r="E37" s="47">
        <f t="shared" si="0"/>
        <v>90</v>
      </c>
      <c r="F37" s="8" t="str">
        <f t="shared" si="1"/>
        <v>B</v>
      </c>
      <c r="G37" s="8" t="str">
        <f t="shared" si="2"/>
        <v xml:space="preserve">Memiliki kemampuan pemahanan  QS Yunus 41-42 Almaidah 32 tg  Toleransi, Iman Kepada Rasul Allah, Khotbah,Tablegh,Dakwah, Hormad pada orang tua dan guru, Perkembangan Islam pada masa Moderen, </v>
      </c>
      <c r="H37" s="47">
        <f t="shared" si="3"/>
        <v>95</v>
      </c>
      <c r="I37" s="8" t="str">
        <f t="shared" si="4"/>
        <v>A</v>
      </c>
      <c r="J37" s="8" t="str">
        <f t="shared" si="5"/>
        <v xml:space="preserve">Memiliki keterampilan  Mencari Tajwid QS Yunus QS,Almaidah, Menybtkan jumlah Rasul yg wajib diimani, Membuat contoh Khotbah Jum ad, Membuat contoh ,kisah anak Sholeh, Mencari Tokoh islam,bidang IPTEK,Budaya, </v>
      </c>
      <c r="K37" s="13"/>
      <c r="L37" s="41">
        <f t="shared" si="6"/>
        <v>92</v>
      </c>
      <c r="M37" s="41">
        <f t="shared" si="7"/>
        <v>74</v>
      </c>
      <c r="O37" s="41">
        <v>90</v>
      </c>
      <c r="P37" s="41">
        <v>90</v>
      </c>
      <c r="Q37" s="42"/>
      <c r="R37" s="41">
        <v>95</v>
      </c>
      <c r="S37" s="41"/>
      <c r="T37" s="42"/>
      <c r="U37" s="41">
        <v>95</v>
      </c>
      <c r="V37" s="41"/>
      <c r="W37" s="42"/>
      <c r="X37" s="41"/>
      <c r="Y37" s="41"/>
      <c r="Z37" s="42">
        <v>90</v>
      </c>
      <c r="AA37" s="41"/>
      <c r="AB37" s="41"/>
      <c r="AC37" s="42"/>
      <c r="AD37" s="42">
        <f t="shared" si="8"/>
        <v>92</v>
      </c>
      <c r="AE37" s="41">
        <v>90</v>
      </c>
      <c r="AF37" s="52">
        <v>90</v>
      </c>
      <c r="AG37" s="42"/>
      <c r="AH37" s="41"/>
      <c r="AI37" s="41"/>
      <c r="AJ37" s="42">
        <v>100</v>
      </c>
      <c r="AK37" s="41">
        <v>90</v>
      </c>
      <c r="AL37" s="41"/>
      <c r="AM37" s="42">
        <v>90</v>
      </c>
      <c r="AN37" s="41"/>
      <c r="AO37" s="41"/>
      <c r="AP37" s="42"/>
      <c r="AQ37" s="41"/>
      <c r="AR37" s="41"/>
      <c r="AS37" s="42"/>
      <c r="AT37" s="41">
        <v>74</v>
      </c>
      <c r="AU37" s="43">
        <f t="shared" si="9"/>
        <v>90.36363636363636</v>
      </c>
      <c r="AV37" s="44">
        <f t="shared" si="10"/>
        <v>90</v>
      </c>
      <c r="AW37" s="45"/>
      <c r="AX37" s="41">
        <v>90</v>
      </c>
      <c r="AY37" s="52">
        <v>90</v>
      </c>
      <c r="AZ37" s="42"/>
      <c r="BA37" s="41"/>
      <c r="BB37" s="41"/>
      <c r="BC37" s="42">
        <v>90</v>
      </c>
      <c r="BD37" s="41"/>
      <c r="BE37" s="41"/>
      <c r="BF37" s="42">
        <v>100</v>
      </c>
      <c r="BG37" s="41"/>
      <c r="BH37" s="41"/>
      <c r="BI37" s="42"/>
      <c r="BJ37" s="41"/>
      <c r="BK37" s="41"/>
      <c r="BL37" s="42"/>
      <c r="BM37" s="42">
        <f t="shared" si="11"/>
        <v>90</v>
      </c>
      <c r="BN37" s="42">
        <f t="shared" si="12"/>
        <v>90</v>
      </c>
      <c r="BO37" s="42">
        <f t="shared" si="13"/>
        <v>100</v>
      </c>
      <c r="BP37" s="42" t="str">
        <f t="shared" si="14"/>
        <v/>
      </c>
      <c r="BQ37" s="42" t="str">
        <f t="shared" si="15"/>
        <v/>
      </c>
      <c r="BR37" s="42">
        <f t="shared" si="16"/>
        <v>93</v>
      </c>
      <c r="BS37" s="41"/>
      <c r="BT37" s="52">
        <v>90</v>
      </c>
      <c r="BU37" s="42"/>
      <c r="BV37" s="41"/>
      <c r="BW37" s="52"/>
      <c r="BX37" s="52">
        <v>95</v>
      </c>
      <c r="BY37" s="52">
        <v>100</v>
      </c>
      <c r="BZ37" s="41"/>
      <c r="CA37" s="42"/>
      <c r="CB37" s="41"/>
      <c r="CC37" s="41"/>
      <c r="CD37" s="42"/>
      <c r="CE37" s="41"/>
      <c r="CF37" s="41"/>
      <c r="CG37" s="42"/>
      <c r="CH37" s="42">
        <f t="shared" si="17"/>
        <v>90</v>
      </c>
      <c r="CI37" s="42">
        <f t="shared" si="18"/>
        <v>95</v>
      </c>
      <c r="CJ37" s="42">
        <f t="shared" si="19"/>
        <v>100</v>
      </c>
      <c r="CK37" s="42" t="str">
        <f t="shared" si="20"/>
        <v/>
      </c>
      <c r="CL37" s="42" t="str">
        <f t="shared" si="21"/>
        <v/>
      </c>
      <c r="CM37" s="43">
        <f t="shared" si="22"/>
        <v>94.5</v>
      </c>
      <c r="CN37" s="44">
        <f t="shared" si="23"/>
        <v>95</v>
      </c>
      <c r="CO37" s="45"/>
      <c r="CP37" s="52">
        <v>11</v>
      </c>
      <c r="CQ37" s="46" t="str">
        <f t="shared" si="24"/>
        <v xml:space="preserve">Memiliki kemampuan pemahanan  QS Yunus 41-42 Almaidah 32 tg  Toleransi, Iman Kepada Rasul Allah, Khotbah,Tablegh,Dakwah, Hormad pada orang tua dan guru, Perkembangan Islam pada masa Moderen, </v>
      </c>
      <c r="CR37" s="45"/>
      <c r="CS37" s="52">
        <v>11</v>
      </c>
      <c r="CT37" s="46" t="str">
        <f t="shared" si="25"/>
        <v xml:space="preserve">Memiliki keterampilan  Mencari Tajwid QS Yunus QS,Almaidah, Menybtkan jumlah Rasul yg wajib diimani, Membuat contoh Khotbah Jum ad, Membuat contoh ,kisah anak Sholeh, Mencari Tokoh islam,bidang IPTEK,Budaya, </v>
      </c>
    </row>
    <row r="38" spans="1:110" x14ac:dyDescent="0.25">
      <c r="A38" s="8">
        <v>28</v>
      </c>
      <c r="B38" s="8">
        <v>70627</v>
      </c>
      <c r="C38" s="8" t="s">
        <v>153</v>
      </c>
      <c r="E38" s="47">
        <f t="shared" si="0"/>
        <v>90</v>
      </c>
      <c r="F38" s="8" t="str">
        <f t="shared" si="1"/>
        <v>B</v>
      </c>
      <c r="G38" s="8" t="str">
        <f t="shared" si="2"/>
        <v xml:space="preserve">Memiliki kemampuan pemahanan  QS Yunus 41-42 Almaidah 32 tg  Toleransi, Iman Kepada Rasul Allah, Khotbah,Tablegh,Dakwah, Hormad pada orang tua dan guru, Perkembangan Islam pada masa Moderen, </v>
      </c>
      <c r="H38" s="47">
        <f t="shared" si="3"/>
        <v>93</v>
      </c>
      <c r="I38" s="8" t="str">
        <f t="shared" si="4"/>
        <v>A</v>
      </c>
      <c r="J38" s="8" t="str">
        <f t="shared" si="5"/>
        <v xml:space="preserve">Memiliki keterampilan  Mencari Tajwid QS Yunus QS,Almaidah, Menybtkan jumlah Rasul yg wajib diimani, Membuat contoh Khotbah Jum ad, Membuat contoh ,kisah anak Sholeh, Mencari Tokoh islam,bidang IPTEK,Budaya, </v>
      </c>
      <c r="K38" s="13"/>
      <c r="L38" s="41">
        <f t="shared" si="6"/>
        <v>90</v>
      </c>
      <c r="M38" s="41">
        <f t="shared" si="7"/>
        <v>74</v>
      </c>
      <c r="O38" s="41">
        <v>90</v>
      </c>
      <c r="P38" s="41">
        <v>85</v>
      </c>
      <c r="Q38" s="42"/>
      <c r="R38" s="41">
        <v>100</v>
      </c>
      <c r="S38" s="41"/>
      <c r="T38" s="42"/>
      <c r="U38" s="41">
        <v>90</v>
      </c>
      <c r="V38" s="41"/>
      <c r="W38" s="42"/>
      <c r="X38" s="41"/>
      <c r="Y38" s="41"/>
      <c r="Z38" s="42">
        <v>85</v>
      </c>
      <c r="AA38" s="41"/>
      <c r="AB38" s="41"/>
      <c r="AC38" s="42"/>
      <c r="AD38" s="42">
        <f t="shared" si="8"/>
        <v>90</v>
      </c>
      <c r="AE38" s="41">
        <v>90</v>
      </c>
      <c r="AF38" s="52">
        <v>90</v>
      </c>
      <c r="AG38" s="42"/>
      <c r="AH38" s="41"/>
      <c r="AI38" s="41"/>
      <c r="AJ38" s="42">
        <v>100</v>
      </c>
      <c r="AK38" s="41">
        <v>90</v>
      </c>
      <c r="AL38" s="41"/>
      <c r="AM38" s="42">
        <v>95</v>
      </c>
      <c r="AN38" s="41"/>
      <c r="AO38" s="41"/>
      <c r="AP38" s="42"/>
      <c r="AQ38" s="41"/>
      <c r="AR38" s="41"/>
      <c r="AS38" s="42"/>
      <c r="AT38" s="41">
        <v>74</v>
      </c>
      <c r="AU38" s="43">
        <f t="shared" si="9"/>
        <v>89.909090909090907</v>
      </c>
      <c r="AV38" s="44">
        <f t="shared" si="10"/>
        <v>90</v>
      </c>
      <c r="AW38" s="45"/>
      <c r="AX38" s="41">
        <v>90</v>
      </c>
      <c r="AY38" s="52">
        <v>90</v>
      </c>
      <c r="AZ38" s="42"/>
      <c r="BA38" s="41"/>
      <c r="BB38" s="41"/>
      <c r="BC38" s="42">
        <v>90</v>
      </c>
      <c r="BD38" s="41"/>
      <c r="BE38" s="41"/>
      <c r="BF38" s="42">
        <v>100</v>
      </c>
      <c r="BG38" s="41"/>
      <c r="BH38" s="41"/>
      <c r="BI38" s="42"/>
      <c r="BJ38" s="41"/>
      <c r="BK38" s="41"/>
      <c r="BL38" s="42"/>
      <c r="BM38" s="42">
        <f t="shared" si="11"/>
        <v>90</v>
      </c>
      <c r="BN38" s="42">
        <f t="shared" si="12"/>
        <v>90</v>
      </c>
      <c r="BO38" s="42">
        <f t="shared" si="13"/>
        <v>100</v>
      </c>
      <c r="BP38" s="42" t="str">
        <f t="shared" si="14"/>
        <v/>
      </c>
      <c r="BQ38" s="42" t="str">
        <f t="shared" si="15"/>
        <v/>
      </c>
      <c r="BR38" s="42">
        <f t="shared" si="16"/>
        <v>93</v>
      </c>
      <c r="BS38" s="41"/>
      <c r="BT38" s="52">
        <v>90</v>
      </c>
      <c r="BU38" s="42"/>
      <c r="BV38" s="41"/>
      <c r="BW38" s="52"/>
      <c r="BX38" s="52">
        <v>95</v>
      </c>
      <c r="BY38" s="52">
        <v>95</v>
      </c>
      <c r="BZ38" s="41"/>
      <c r="CA38" s="42"/>
      <c r="CB38" s="41"/>
      <c r="CC38" s="41"/>
      <c r="CD38" s="42"/>
      <c r="CE38" s="41"/>
      <c r="CF38" s="41"/>
      <c r="CG38" s="42"/>
      <c r="CH38" s="42">
        <f t="shared" si="17"/>
        <v>90</v>
      </c>
      <c r="CI38" s="42">
        <f t="shared" si="18"/>
        <v>95</v>
      </c>
      <c r="CJ38" s="42">
        <f t="shared" si="19"/>
        <v>95</v>
      </c>
      <c r="CK38" s="42" t="str">
        <f t="shared" si="20"/>
        <v/>
      </c>
      <c r="CL38" s="42" t="str">
        <f t="shared" si="21"/>
        <v/>
      </c>
      <c r="CM38" s="43">
        <f t="shared" si="22"/>
        <v>93.25</v>
      </c>
      <c r="CN38" s="44">
        <f t="shared" si="23"/>
        <v>93</v>
      </c>
      <c r="CO38" s="45"/>
      <c r="CP38" s="52">
        <v>11</v>
      </c>
      <c r="CQ38" s="46" t="str">
        <f t="shared" si="24"/>
        <v xml:space="preserve">Memiliki kemampuan pemahanan  QS Yunus 41-42 Almaidah 32 tg  Toleransi, Iman Kepada Rasul Allah, Khotbah,Tablegh,Dakwah, Hormad pada orang tua dan guru, Perkembangan Islam pada masa Moderen, </v>
      </c>
      <c r="CR38" s="45"/>
      <c r="CS38" s="52">
        <v>11</v>
      </c>
      <c r="CT38" s="46" t="str">
        <f t="shared" si="25"/>
        <v xml:space="preserve">Memiliki keterampilan  Mencari Tajwid QS Yunus QS,Almaidah, Menybtkan jumlah Rasul yg wajib diimani, Membuat contoh Khotbah Jum ad, Membuat contoh ,kisah anak Sholeh, Mencari Tokoh islam,bidang IPTEK,Budaya, </v>
      </c>
    </row>
    <row r="39" spans="1:110" x14ac:dyDescent="0.25">
      <c r="A39" s="8">
        <v>29</v>
      </c>
      <c r="B39" s="8">
        <v>70642</v>
      </c>
      <c r="C39" s="8" t="s">
        <v>154</v>
      </c>
      <c r="E39" s="47">
        <f t="shared" si="0"/>
        <v>93</v>
      </c>
      <c r="F39" s="8" t="str">
        <f t="shared" si="1"/>
        <v>A</v>
      </c>
      <c r="G39" s="8" t="str">
        <f t="shared" si="2"/>
        <v xml:space="preserve">Memiliki kemampuan pemahanan  QS Yunus 41-42 Almaidah 32 tg  Toleransi, Iman Kepada Rasul Allah, Khotbah,Tablegh,Dakwah, Hormad pada orang tua dan guru, Perkembangan Islam pada masa Moderen, </v>
      </c>
      <c r="H39" s="47">
        <f t="shared" si="3"/>
        <v>94</v>
      </c>
      <c r="I39" s="8" t="str">
        <f t="shared" si="4"/>
        <v>A</v>
      </c>
      <c r="J39" s="8" t="str">
        <f t="shared" si="5"/>
        <v xml:space="preserve">Memiliki keterampilan  Mencari Tajwid QS Yunus QS,Almaidah, Menybtkan jumlah Rasul yg wajib diimani, Membuat contoh Khotbah Jum ad, Membuat contoh ,kisah anak Sholeh, Mencari Tokoh islam,bidang IPTEK,Budaya, </v>
      </c>
      <c r="K39" s="13"/>
      <c r="L39" s="41">
        <f t="shared" si="6"/>
        <v>92</v>
      </c>
      <c r="M39" s="41">
        <f t="shared" si="7"/>
        <v>83</v>
      </c>
      <c r="O39" s="41">
        <v>85</v>
      </c>
      <c r="P39" s="41">
        <v>90</v>
      </c>
      <c r="Q39" s="42"/>
      <c r="R39" s="41">
        <v>95</v>
      </c>
      <c r="S39" s="41"/>
      <c r="T39" s="42"/>
      <c r="U39" s="41">
        <v>95</v>
      </c>
      <c r="V39" s="41"/>
      <c r="W39" s="42"/>
      <c r="X39" s="41"/>
      <c r="Y39" s="41"/>
      <c r="Z39" s="42">
        <v>95</v>
      </c>
      <c r="AA39" s="41"/>
      <c r="AB39" s="41"/>
      <c r="AC39" s="42"/>
      <c r="AD39" s="42">
        <f t="shared" si="8"/>
        <v>92</v>
      </c>
      <c r="AE39" s="41">
        <v>95</v>
      </c>
      <c r="AF39" s="52">
        <v>95</v>
      </c>
      <c r="AG39" s="42"/>
      <c r="AH39" s="41"/>
      <c r="AI39" s="41"/>
      <c r="AJ39" s="42">
        <v>95</v>
      </c>
      <c r="AK39" s="41">
        <v>95</v>
      </c>
      <c r="AL39" s="41"/>
      <c r="AM39" s="42">
        <v>95</v>
      </c>
      <c r="AN39" s="41"/>
      <c r="AO39" s="41"/>
      <c r="AP39" s="42"/>
      <c r="AQ39" s="41"/>
      <c r="AR39" s="41"/>
      <c r="AS39" s="42"/>
      <c r="AT39" s="41">
        <v>83</v>
      </c>
      <c r="AU39" s="43">
        <f t="shared" si="9"/>
        <v>92.545454545454547</v>
      </c>
      <c r="AV39" s="44">
        <f t="shared" si="10"/>
        <v>93</v>
      </c>
      <c r="AW39" s="45"/>
      <c r="AX39" s="41">
        <v>95</v>
      </c>
      <c r="AY39" s="52">
        <v>90</v>
      </c>
      <c r="AZ39" s="42"/>
      <c r="BA39" s="41"/>
      <c r="BB39" s="41"/>
      <c r="BC39" s="42">
        <v>95</v>
      </c>
      <c r="BD39" s="41"/>
      <c r="BE39" s="41"/>
      <c r="BF39" s="42">
        <v>100</v>
      </c>
      <c r="BG39" s="41"/>
      <c r="BH39" s="41"/>
      <c r="BI39" s="42"/>
      <c r="BJ39" s="41"/>
      <c r="BK39" s="41"/>
      <c r="BL39" s="42"/>
      <c r="BM39" s="42">
        <f t="shared" si="11"/>
        <v>95</v>
      </c>
      <c r="BN39" s="42">
        <f t="shared" si="12"/>
        <v>95</v>
      </c>
      <c r="BO39" s="42">
        <f t="shared" si="13"/>
        <v>100</v>
      </c>
      <c r="BP39" s="42" t="str">
        <f t="shared" si="14"/>
        <v/>
      </c>
      <c r="BQ39" s="42" t="str">
        <f t="shared" si="15"/>
        <v/>
      </c>
      <c r="BR39" s="42">
        <f t="shared" si="16"/>
        <v>97</v>
      </c>
      <c r="BS39" s="41"/>
      <c r="BT39" s="52">
        <v>90</v>
      </c>
      <c r="BU39" s="42"/>
      <c r="BV39" s="41"/>
      <c r="BW39" s="52"/>
      <c r="BX39" s="52">
        <v>95</v>
      </c>
      <c r="BY39" s="52">
        <v>95</v>
      </c>
      <c r="BZ39" s="41"/>
      <c r="CA39" s="42"/>
      <c r="CB39" s="41"/>
      <c r="CC39" s="41"/>
      <c r="CD39" s="42"/>
      <c r="CE39" s="41"/>
      <c r="CF39" s="41"/>
      <c r="CG39" s="42"/>
      <c r="CH39" s="42">
        <f t="shared" si="17"/>
        <v>90</v>
      </c>
      <c r="CI39" s="42">
        <f t="shared" si="18"/>
        <v>95</v>
      </c>
      <c r="CJ39" s="42">
        <f t="shared" si="19"/>
        <v>95</v>
      </c>
      <c r="CK39" s="42" t="str">
        <f t="shared" si="20"/>
        <v/>
      </c>
      <c r="CL39" s="42" t="str">
        <f t="shared" si="21"/>
        <v/>
      </c>
      <c r="CM39" s="43">
        <f t="shared" si="22"/>
        <v>94.25</v>
      </c>
      <c r="CN39" s="44">
        <f t="shared" si="23"/>
        <v>94</v>
      </c>
      <c r="CO39" s="45"/>
      <c r="CP39" s="52">
        <v>11</v>
      </c>
      <c r="CQ39" s="46" t="str">
        <f t="shared" si="24"/>
        <v xml:space="preserve">Memiliki kemampuan pemahanan  QS Yunus 41-42 Almaidah 32 tg  Toleransi, Iman Kepada Rasul Allah, Khotbah,Tablegh,Dakwah, Hormad pada orang tua dan guru, Perkembangan Islam pada masa Moderen, </v>
      </c>
      <c r="CR39" s="45"/>
      <c r="CS39" s="52">
        <v>11</v>
      </c>
      <c r="CT39" s="46" t="str">
        <f t="shared" si="25"/>
        <v xml:space="preserve">Memiliki keterampilan  Mencari Tajwid QS Yunus QS,Almaidah, Menybtkan jumlah Rasul yg wajib diimani, Membuat contoh Khotbah Jum ad, Membuat contoh ,kisah anak Sholeh, Mencari Tokoh islam,bidang IPTEK,Budaya, </v>
      </c>
    </row>
    <row r="40" spans="1:110" x14ac:dyDescent="0.25">
      <c r="A40" s="8">
        <v>30</v>
      </c>
      <c r="B40" s="8">
        <v>78060</v>
      </c>
      <c r="C40" s="8" t="s">
        <v>155</v>
      </c>
      <c r="E40" s="47">
        <f t="shared" si="0"/>
        <v>93</v>
      </c>
      <c r="F40" s="8" t="str">
        <f t="shared" si="1"/>
        <v>A</v>
      </c>
      <c r="G40" s="8" t="str">
        <f t="shared" si="2"/>
        <v xml:space="preserve">Memiliki kemampuan pemahanan  QS Yunus 41-42 Almaidah 32 tg  Toleransi, Iman Kepada Rasul Allah, Khotbah,Tablegh,Dakwah, Hormad pada orang tua dan guru, Perkembangan Islam pada masa Moderen, </v>
      </c>
      <c r="H40" s="47">
        <f t="shared" si="3"/>
        <v>96</v>
      </c>
      <c r="I40" s="8" t="str">
        <f t="shared" si="4"/>
        <v>A</v>
      </c>
      <c r="J40" s="8" t="str">
        <f t="shared" si="5"/>
        <v xml:space="preserve">Memiliki keterampilan  Mencari Tajwid QS Yunus QS,Almaidah, Menybtkan jumlah Rasul yg wajib diimani, Membuat contoh Khotbah Jum ad, Membuat contoh ,kisah anak Sholeh, Mencari Tokoh islam,bidang IPTEK,Budaya, </v>
      </c>
      <c r="K40" s="13"/>
      <c r="L40" s="41">
        <f t="shared" si="6"/>
        <v>92</v>
      </c>
      <c r="M40" s="41">
        <f t="shared" si="7"/>
        <v>81</v>
      </c>
      <c r="O40" s="41">
        <v>90</v>
      </c>
      <c r="P40" s="41">
        <v>90</v>
      </c>
      <c r="Q40" s="42"/>
      <c r="R40" s="41">
        <v>100</v>
      </c>
      <c r="S40" s="41"/>
      <c r="T40" s="42"/>
      <c r="U40" s="41">
        <v>90</v>
      </c>
      <c r="V40" s="41"/>
      <c r="W40" s="42"/>
      <c r="X40" s="41"/>
      <c r="Y40" s="41"/>
      <c r="Z40" s="42">
        <v>90</v>
      </c>
      <c r="AA40" s="41"/>
      <c r="AB40" s="41"/>
      <c r="AC40" s="42"/>
      <c r="AD40" s="42">
        <f t="shared" si="8"/>
        <v>92</v>
      </c>
      <c r="AE40" s="41">
        <v>95</v>
      </c>
      <c r="AF40" s="52">
        <v>95</v>
      </c>
      <c r="AG40" s="42"/>
      <c r="AH40" s="41"/>
      <c r="AI40" s="41"/>
      <c r="AJ40" s="42">
        <v>100</v>
      </c>
      <c r="AK40" s="41">
        <v>95</v>
      </c>
      <c r="AL40" s="41"/>
      <c r="AM40" s="42">
        <v>95</v>
      </c>
      <c r="AN40" s="41"/>
      <c r="AO40" s="41"/>
      <c r="AP40" s="42"/>
      <c r="AQ40" s="41"/>
      <c r="AR40" s="41"/>
      <c r="AS40" s="42"/>
      <c r="AT40" s="41">
        <v>81</v>
      </c>
      <c r="AU40" s="43">
        <f t="shared" si="9"/>
        <v>92.818181818181813</v>
      </c>
      <c r="AV40" s="44">
        <f t="shared" si="10"/>
        <v>93</v>
      </c>
      <c r="AW40" s="45"/>
      <c r="AX40" s="41">
        <v>90</v>
      </c>
      <c r="AY40" s="52">
        <v>90</v>
      </c>
      <c r="AZ40" s="42"/>
      <c r="BA40" s="41"/>
      <c r="BB40" s="41"/>
      <c r="BC40" s="42">
        <v>90</v>
      </c>
      <c r="BD40" s="41"/>
      <c r="BE40" s="41"/>
      <c r="BF40" s="42">
        <v>100</v>
      </c>
      <c r="BG40" s="41"/>
      <c r="BH40" s="41"/>
      <c r="BI40" s="42"/>
      <c r="BJ40" s="41"/>
      <c r="BK40" s="41"/>
      <c r="BL40" s="42"/>
      <c r="BM40" s="42">
        <f t="shared" si="11"/>
        <v>90</v>
      </c>
      <c r="BN40" s="42">
        <f t="shared" si="12"/>
        <v>90</v>
      </c>
      <c r="BO40" s="42">
        <f t="shared" si="13"/>
        <v>100</v>
      </c>
      <c r="BP40" s="42" t="str">
        <f t="shared" si="14"/>
        <v/>
      </c>
      <c r="BQ40" s="42" t="str">
        <f t="shared" si="15"/>
        <v/>
      </c>
      <c r="BR40" s="42">
        <f t="shared" si="16"/>
        <v>93</v>
      </c>
      <c r="BS40" s="41"/>
      <c r="BT40" s="52">
        <v>95</v>
      </c>
      <c r="BU40" s="42"/>
      <c r="BV40" s="41"/>
      <c r="BW40" s="52"/>
      <c r="BX40" s="52">
        <v>95</v>
      </c>
      <c r="BY40" s="52">
        <v>100</v>
      </c>
      <c r="BZ40" s="41"/>
      <c r="CA40" s="42"/>
      <c r="CB40" s="41"/>
      <c r="CC40" s="41"/>
      <c r="CD40" s="42"/>
      <c r="CE40" s="41"/>
      <c r="CF40" s="41"/>
      <c r="CG40" s="42"/>
      <c r="CH40" s="42">
        <f t="shared" si="17"/>
        <v>95</v>
      </c>
      <c r="CI40" s="42">
        <f t="shared" si="18"/>
        <v>95</v>
      </c>
      <c r="CJ40" s="42">
        <f t="shared" si="19"/>
        <v>100</v>
      </c>
      <c r="CK40" s="42" t="str">
        <f t="shared" si="20"/>
        <v/>
      </c>
      <c r="CL40" s="42" t="str">
        <f t="shared" si="21"/>
        <v/>
      </c>
      <c r="CM40" s="43">
        <f t="shared" si="22"/>
        <v>95.75</v>
      </c>
      <c r="CN40" s="44">
        <f t="shared" si="23"/>
        <v>96</v>
      </c>
      <c r="CO40" s="45"/>
      <c r="CP40" s="52">
        <v>11</v>
      </c>
      <c r="CQ40" s="46" t="str">
        <f t="shared" si="24"/>
        <v xml:space="preserve">Memiliki kemampuan pemahanan  QS Yunus 41-42 Almaidah 32 tg  Toleransi, Iman Kepada Rasul Allah, Khotbah,Tablegh,Dakwah, Hormad pada orang tua dan guru, Perkembangan Islam pada masa Moderen, </v>
      </c>
      <c r="CR40" s="45"/>
      <c r="CS40" s="52">
        <v>11</v>
      </c>
      <c r="CT40" s="46" t="str">
        <f t="shared" si="25"/>
        <v xml:space="preserve">Memiliki keterampilan  Mencari Tajwid QS Yunus QS,Almaidah, Menybtkan jumlah Rasul yg wajib diimani, Membuat contoh Khotbah Jum ad, Membuat contoh ,kisah anak Sholeh, Mencari Tokoh islam,bidang IPTEK,Budaya, </v>
      </c>
    </row>
    <row r="41" spans="1:110" x14ac:dyDescent="0.25">
      <c r="A41" s="8">
        <v>31</v>
      </c>
      <c r="B41" s="8">
        <v>70672</v>
      </c>
      <c r="C41" s="8" t="s">
        <v>156</v>
      </c>
      <c r="E41" s="47">
        <f t="shared" si="0"/>
        <v>90</v>
      </c>
      <c r="F41" s="8" t="str">
        <f t="shared" si="1"/>
        <v>B</v>
      </c>
      <c r="G41" s="8" t="str">
        <f t="shared" si="2"/>
        <v xml:space="preserve">Memiliki kemampuan pemahanan  QS Yunus 41-42 Almaidah 32 tg  Toleransi, Iman Kepada Rasul Allah, Khotbah,Tablegh,Dakwah, Hormad pada orang tua dan guru, Perkembangan Islam pada masa Moderen, </v>
      </c>
      <c r="H41" s="47">
        <f t="shared" si="3"/>
        <v>95</v>
      </c>
      <c r="I41" s="8" t="str">
        <f t="shared" si="4"/>
        <v>A</v>
      </c>
      <c r="J41" s="8" t="str">
        <f t="shared" si="5"/>
        <v xml:space="preserve">Memiliki keterampilan  Mencari Tajwid QS Yunus QS,Almaidah, Menybtkan jumlah Rasul yg wajib diimani, Membuat contoh Khotbah Jum ad, Membuat contoh ,kisah anak Sholeh, Mencari Tokoh islam,bidang IPTEK,Budaya, </v>
      </c>
      <c r="K41" s="13"/>
      <c r="L41" s="41">
        <f t="shared" si="6"/>
        <v>89</v>
      </c>
      <c r="M41" s="41">
        <f t="shared" si="7"/>
        <v>81</v>
      </c>
      <c r="O41" s="41">
        <v>85</v>
      </c>
      <c r="P41" s="41">
        <v>90</v>
      </c>
      <c r="Q41" s="42"/>
      <c r="R41" s="41">
        <v>95</v>
      </c>
      <c r="S41" s="41"/>
      <c r="T41" s="42"/>
      <c r="U41" s="41">
        <v>90</v>
      </c>
      <c r="V41" s="41"/>
      <c r="W41" s="42"/>
      <c r="X41" s="41"/>
      <c r="Y41" s="41"/>
      <c r="Z41" s="42">
        <v>85</v>
      </c>
      <c r="AA41" s="41"/>
      <c r="AB41" s="41"/>
      <c r="AC41" s="42"/>
      <c r="AD41" s="42">
        <f t="shared" si="8"/>
        <v>89</v>
      </c>
      <c r="AE41" s="41">
        <v>90</v>
      </c>
      <c r="AF41" s="52">
        <v>90</v>
      </c>
      <c r="AG41" s="42"/>
      <c r="AH41" s="41"/>
      <c r="AI41" s="41"/>
      <c r="AJ41" s="42">
        <v>95</v>
      </c>
      <c r="AK41" s="41">
        <v>95</v>
      </c>
      <c r="AL41" s="41"/>
      <c r="AM41" s="42">
        <v>90</v>
      </c>
      <c r="AN41" s="41"/>
      <c r="AO41" s="41"/>
      <c r="AP41" s="42"/>
      <c r="AQ41" s="41"/>
      <c r="AR41" s="41"/>
      <c r="AS41" s="42"/>
      <c r="AT41" s="41">
        <v>81</v>
      </c>
      <c r="AU41" s="43">
        <f t="shared" si="9"/>
        <v>89.63636363636364</v>
      </c>
      <c r="AV41" s="44">
        <f t="shared" si="10"/>
        <v>90</v>
      </c>
      <c r="AW41" s="45"/>
      <c r="AX41" s="41">
        <v>90</v>
      </c>
      <c r="AY41" s="52">
        <v>90</v>
      </c>
      <c r="AZ41" s="42"/>
      <c r="BA41" s="41"/>
      <c r="BB41" s="41"/>
      <c r="BC41" s="42">
        <v>90</v>
      </c>
      <c r="BD41" s="41"/>
      <c r="BE41" s="41"/>
      <c r="BF41" s="42">
        <v>100</v>
      </c>
      <c r="BG41" s="41"/>
      <c r="BH41" s="41"/>
      <c r="BI41" s="42"/>
      <c r="BJ41" s="41"/>
      <c r="BK41" s="41"/>
      <c r="BL41" s="42"/>
      <c r="BM41" s="42">
        <f t="shared" si="11"/>
        <v>90</v>
      </c>
      <c r="BN41" s="42">
        <f t="shared" si="12"/>
        <v>90</v>
      </c>
      <c r="BO41" s="42">
        <f t="shared" si="13"/>
        <v>100</v>
      </c>
      <c r="BP41" s="42" t="str">
        <f t="shared" si="14"/>
        <v/>
      </c>
      <c r="BQ41" s="42" t="str">
        <f t="shared" si="15"/>
        <v/>
      </c>
      <c r="BR41" s="42">
        <f t="shared" si="16"/>
        <v>93</v>
      </c>
      <c r="BS41" s="41"/>
      <c r="BT41" s="52">
        <v>90</v>
      </c>
      <c r="BU41" s="42"/>
      <c r="BV41" s="41"/>
      <c r="BW41" s="52"/>
      <c r="BX41" s="52">
        <v>95</v>
      </c>
      <c r="BY41" s="52">
        <v>100</v>
      </c>
      <c r="BZ41" s="41"/>
      <c r="CA41" s="42"/>
      <c r="CB41" s="41"/>
      <c r="CC41" s="41"/>
      <c r="CD41" s="42"/>
      <c r="CE41" s="41"/>
      <c r="CF41" s="41"/>
      <c r="CG41" s="42"/>
      <c r="CH41" s="42">
        <f t="shared" si="17"/>
        <v>90</v>
      </c>
      <c r="CI41" s="42">
        <f t="shared" si="18"/>
        <v>95</v>
      </c>
      <c r="CJ41" s="42">
        <f t="shared" si="19"/>
        <v>100</v>
      </c>
      <c r="CK41" s="42" t="str">
        <f t="shared" si="20"/>
        <v/>
      </c>
      <c r="CL41" s="42" t="str">
        <f t="shared" si="21"/>
        <v/>
      </c>
      <c r="CM41" s="43">
        <f t="shared" si="22"/>
        <v>94.5</v>
      </c>
      <c r="CN41" s="44">
        <f t="shared" si="23"/>
        <v>95</v>
      </c>
      <c r="CO41" s="45"/>
      <c r="CP41" s="52">
        <v>11</v>
      </c>
      <c r="CQ41" s="46" t="str">
        <f t="shared" si="24"/>
        <v xml:space="preserve">Memiliki kemampuan pemahanan  QS Yunus 41-42 Almaidah 32 tg  Toleransi, Iman Kepada Rasul Allah, Khotbah,Tablegh,Dakwah, Hormad pada orang tua dan guru, Perkembangan Islam pada masa Moderen, </v>
      </c>
      <c r="CR41" s="45"/>
      <c r="CS41" s="52">
        <v>11</v>
      </c>
      <c r="CT41" s="46" t="str">
        <f t="shared" si="25"/>
        <v xml:space="preserve">Memiliki keterampilan  Mencari Tajwid QS Yunus QS,Almaidah, Menybtkan jumlah Rasul yg wajib diimani, Membuat contoh Khotbah Jum ad, Membuat contoh ,kisah anak Sholeh, Mencari Tokoh islam,bidang IPTEK,Budaya, </v>
      </c>
    </row>
    <row r="42" spans="1:110" x14ac:dyDescent="0.25">
      <c r="A42" s="8">
        <v>32</v>
      </c>
      <c r="B42" s="8">
        <v>70687</v>
      </c>
      <c r="C42" s="8" t="s">
        <v>157</v>
      </c>
      <c r="E42" s="47">
        <f t="shared" si="0"/>
        <v>93</v>
      </c>
      <c r="F42" s="8" t="str">
        <f t="shared" si="1"/>
        <v>A</v>
      </c>
      <c r="G42" s="8" t="str">
        <f t="shared" si="2"/>
        <v xml:space="preserve">Memiliki kemampuan pemahanan  QS Yunus 41-42 Almaidah 32 tg  Toleransi, Iman Kepada Rasul Allah, Khotbah,Tablegh,Dakwah, Hormad pada orang tua dan guru, Perkembangan Islam pada masa Moderen, </v>
      </c>
      <c r="H42" s="47">
        <f t="shared" si="3"/>
        <v>95</v>
      </c>
      <c r="I42" s="8" t="str">
        <f t="shared" si="4"/>
        <v>A</v>
      </c>
      <c r="J42" s="8" t="str">
        <f t="shared" si="5"/>
        <v xml:space="preserve">Memiliki keterampilan  Mencari Tajwid QS Yunus QS,Almaidah, Menybtkan jumlah Rasul yg wajib diimani, Membuat contoh Khotbah Jum ad, Membuat contoh ,kisah anak Sholeh, Mencari Tokoh islam,bidang IPTEK,Budaya, </v>
      </c>
      <c r="K42" s="13"/>
      <c r="L42" s="41">
        <f t="shared" si="6"/>
        <v>94</v>
      </c>
      <c r="M42" s="41">
        <f t="shared" si="7"/>
        <v>80</v>
      </c>
      <c r="O42" s="41">
        <v>90</v>
      </c>
      <c r="P42" s="41">
        <v>95</v>
      </c>
      <c r="Q42" s="42"/>
      <c r="R42" s="41">
        <v>100</v>
      </c>
      <c r="S42" s="41"/>
      <c r="T42" s="42"/>
      <c r="U42" s="41">
        <v>95</v>
      </c>
      <c r="V42" s="41"/>
      <c r="W42" s="42"/>
      <c r="X42" s="41"/>
      <c r="Y42" s="41"/>
      <c r="Z42" s="42">
        <v>90</v>
      </c>
      <c r="AA42" s="41"/>
      <c r="AB42" s="41"/>
      <c r="AC42" s="42"/>
      <c r="AD42" s="42">
        <f t="shared" si="8"/>
        <v>94</v>
      </c>
      <c r="AE42" s="41">
        <v>95</v>
      </c>
      <c r="AF42" s="52">
        <v>90</v>
      </c>
      <c r="AG42" s="42"/>
      <c r="AH42" s="41"/>
      <c r="AI42" s="41"/>
      <c r="AJ42" s="42">
        <v>95</v>
      </c>
      <c r="AK42" s="41">
        <v>95</v>
      </c>
      <c r="AL42" s="41"/>
      <c r="AM42" s="42">
        <v>95</v>
      </c>
      <c r="AN42" s="41"/>
      <c r="AO42" s="41"/>
      <c r="AP42" s="42"/>
      <c r="AQ42" s="41"/>
      <c r="AR42" s="41"/>
      <c r="AS42" s="42"/>
      <c r="AT42" s="41">
        <v>80</v>
      </c>
      <c r="AU42" s="43">
        <f t="shared" si="9"/>
        <v>92.727272727272734</v>
      </c>
      <c r="AV42" s="44">
        <f t="shared" si="10"/>
        <v>93</v>
      </c>
      <c r="AW42" s="45"/>
      <c r="AX42" s="41">
        <v>95</v>
      </c>
      <c r="AY42" s="52">
        <v>90</v>
      </c>
      <c r="AZ42" s="42"/>
      <c r="BA42" s="41"/>
      <c r="BB42" s="41"/>
      <c r="BC42" s="42">
        <v>90</v>
      </c>
      <c r="BD42" s="41"/>
      <c r="BE42" s="41"/>
      <c r="BF42" s="42">
        <v>100</v>
      </c>
      <c r="BG42" s="41"/>
      <c r="BH42" s="41"/>
      <c r="BI42" s="42"/>
      <c r="BJ42" s="41"/>
      <c r="BK42" s="41"/>
      <c r="BL42" s="42"/>
      <c r="BM42" s="42">
        <f t="shared" si="11"/>
        <v>95</v>
      </c>
      <c r="BN42" s="42">
        <f t="shared" si="12"/>
        <v>90</v>
      </c>
      <c r="BO42" s="42">
        <f t="shared" si="13"/>
        <v>100</v>
      </c>
      <c r="BP42" s="42" t="str">
        <f t="shared" si="14"/>
        <v/>
      </c>
      <c r="BQ42" s="42" t="str">
        <f t="shared" si="15"/>
        <v/>
      </c>
      <c r="BR42" s="42">
        <f t="shared" si="16"/>
        <v>95</v>
      </c>
      <c r="BS42" s="41"/>
      <c r="BT42" s="52">
        <v>90</v>
      </c>
      <c r="BU42" s="42"/>
      <c r="BV42" s="41"/>
      <c r="BW42" s="52"/>
      <c r="BX42" s="52">
        <v>95</v>
      </c>
      <c r="BY42" s="52">
        <v>100</v>
      </c>
      <c r="BZ42" s="41"/>
      <c r="CA42" s="42"/>
      <c r="CB42" s="41"/>
      <c r="CC42" s="41"/>
      <c r="CD42" s="42"/>
      <c r="CE42" s="41"/>
      <c r="CF42" s="41"/>
      <c r="CG42" s="42"/>
      <c r="CH42" s="42">
        <f t="shared" si="17"/>
        <v>90</v>
      </c>
      <c r="CI42" s="42">
        <f t="shared" si="18"/>
        <v>95</v>
      </c>
      <c r="CJ42" s="42">
        <f t="shared" si="19"/>
        <v>100</v>
      </c>
      <c r="CK42" s="42" t="str">
        <f t="shared" si="20"/>
        <v/>
      </c>
      <c r="CL42" s="42" t="str">
        <f t="shared" si="21"/>
        <v/>
      </c>
      <c r="CM42" s="43">
        <f t="shared" si="22"/>
        <v>95</v>
      </c>
      <c r="CN42" s="44">
        <f t="shared" si="23"/>
        <v>95</v>
      </c>
      <c r="CO42" s="45"/>
      <c r="CP42" s="52">
        <v>11</v>
      </c>
      <c r="CQ42" s="46" t="str">
        <f t="shared" si="24"/>
        <v xml:space="preserve">Memiliki kemampuan pemahanan  QS Yunus 41-42 Almaidah 32 tg  Toleransi, Iman Kepada Rasul Allah, Khotbah,Tablegh,Dakwah, Hormad pada orang tua dan guru, Perkembangan Islam pada masa Moderen, </v>
      </c>
      <c r="CR42" s="45"/>
      <c r="CS42" s="52">
        <v>11</v>
      </c>
      <c r="CT42" s="46" t="str">
        <f t="shared" si="25"/>
        <v xml:space="preserve">Memiliki keterampilan  Mencari Tajwid QS Yunus QS,Almaidah, Menybtkan jumlah Rasul yg wajib diimani, Membuat contoh Khotbah Jum ad, Membuat contoh ,kisah anak Sholeh, Mencari Tokoh islam,bidang IPTEK,Budaya, </v>
      </c>
    </row>
    <row r="43" spans="1:110" x14ac:dyDescent="0.25">
      <c r="A43" s="8">
        <v>33</v>
      </c>
      <c r="B43" s="8">
        <v>70702</v>
      </c>
      <c r="C43" s="8" t="s">
        <v>158</v>
      </c>
      <c r="E43" s="47">
        <f t="shared" ref="E43:E60" si="26">AV43</f>
        <v>92</v>
      </c>
      <c r="F43" s="8" t="str">
        <f t="shared" ref="F43:F60" si="27">IF(E43="","",IF(E43&lt;=69,"D",IF(E43&lt;=75,"C",IF(E43&lt;=90,"B",IF(E43&lt;=100,"A","E")))))</f>
        <v>A</v>
      </c>
      <c r="G43" s="8" t="str">
        <f t="shared" ref="G43:G60" si="28">CQ43</f>
        <v xml:space="preserve">Memiliki kemampuan pemahanan  QS Yunus 41-42 Almaidah 32 tg  Toleransi, Iman Kepada Rasul Allah, Khotbah,Tablegh,Dakwah, Hormad pada orang tua dan guru, Perkembangan Islam pada masa Moderen, </v>
      </c>
      <c r="H43" s="47">
        <f t="shared" ref="H43:H60" si="29">CN43</f>
        <v>95</v>
      </c>
      <c r="I43" s="8" t="str">
        <f t="shared" ref="I43:I60" si="30">IF(H43="","",IF(H43&lt;=69,"D",IF(H43&lt;=75,"C",IF(H43&lt;=90,"B",IF(H43&lt;=100,"A","E")))))</f>
        <v>A</v>
      </c>
      <c r="J43" s="8" t="str">
        <f t="shared" ref="J43:J60" si="31">CT43</f>
        <v xml:space="preserve">Memiliki keterampilan  Mencari Tajwid QS Yunus QS,Almaidah, Menybtkan jumlah Rasul yg wajib diimani, Membuat contoh Khotbah Jum ad, Membuat contoh ,kisah anak Sholeh, Mencari Tokoh islam,bidang IPTEK,Budaya, </v>
      </c>
      <c r="K43" s="13"/>
      <c r="L43" s="41">
        <f t="shared" ref="L43:L60" si="32">AD43</f>
        <v>91</v>
      </c>
      <c r="M43" s="41">
        <f t="shared" ref="M43:M60" si="33">IF(COUNTBLANK(AT43:AT43),"",AT43)</f>
        <v>77</v>
      </c>
      <c r="O43" s="41">
        <v>90</v>
      </c>
      <c r="P43" s="41">
        <v>90</v>
      </c>
      <c r="Q43" s="42"/>
      <c r="R43" s="41">
        <v>90</v>
      </c>
      <c r="S43" s="41"/>
      <c r="T43" s="42"/>
      <c r="U43" s="41">
        <v>95</v>
      </c>
      <c r="V43" s="41"/>
      <c r="W43" s="42"/>
      <c r="X43" s="41"/>
      <c r="Y43" s="41"/>
      <c r="Z43" s="42">
        <v>90</v>
      </c>
      <c r="AA43" s="41"/>
      <c r="AB43" s="41"/>
      <c r="AC43" s="42"/>
      <c r="AD43" s="42">
        <f t="shared" ref="AD43:AD60" si="34">IF(AND(O43="",P43="",Q43=""),"",ROUND(AVERAGE(O43:AC43),0))</f>
        <v>91</v>
      </c>
      <c r="AE43" s="41">
        <v>90</v>
      </c>
      <c r="AF43" s="52">
        <v>95</v>
      </c>
      <c r="AG43" s="42"/>
      <c r="AH43" s="41"/>
      <c r="AI43" s="41"/>
      <c r="AJ43" s="42">
        <v>100</v>
      </c>
      <c r="AK43" s="41">
        <v>95</v>
      </c>
      <c r="AL43" s="41"/>
      <c r="AM43" s="42">
        <v>95</v>
      </c>
      <c r="AN43" s="41"/>
      <c r="AO43" s="41"/>
      <c r="AP43" s="42"/>
      <c r="AQ43" s="41"/>
      <c r="AR43" s="41"/>
      <c r="AS43" s="42"/>
      <c r="AT43" s="41">
        <v>77</v>
      </c>
      <c r="AU43" s="43">
        <f t="shared" ref="AU43:AU60" si="35">IF(AT43="","",AVERAGE(O43:AC43,AE43:AT43))</f>
        <v>91.545454545454547</v>
      </c>
      <c r="AV43" s="44">
        <f t="shared" ref="AV43:AV60" si="36">IF(AU43="","",ROUND(AU43,0))</f>
        <v>92</v>
      </c>
      <c r="AW43" s="45"/>
      <c r="AX43" s="41">
        <v>90</v>
      </c>
      <c r="AY43" s="52">
        <v>90</v>
      </c>
      <c r="AZ43" s="42"/>
      <c r="BA43" s="41"/>
      <c r="BB43" s="41"/>
      <c r="BC43" s="42">
        <v>95</v>
      </c>
      <c r="BD43" s="41"/>
      <c r="BE43" s="41"/>
      <c r="BF43" s="42">
        <v>100</v>
      </c>
      <c r="BG43" s="41"/>
      <c r="BH43" s="41"/>
      <c r="BI43" s="42"/>
      <c r="BJ43" s="41"/>
      <c r="BK43" s="41"/>
      <c r="BL43" s="42"/>
      <c r="BM43" s="42">
        <f t="shared" ref="BM43:BM60" si="37">IF(AND(AZ43="",AY43="",AX43=""),"",MAX(AX43:AZ43))</f>
        <v>90</v>
      </c>
      <c r="BN43" s="42">
        <f t="shared" ref="BN43:BN60" si="38">IF(AND(BB43="",BC43="",BA43=""),"",MAX(BA43:BC43))</f>
        <v>95</v>
      </c>
      <c r="BO43" s="42">
        <f t="shared" ref="BO43:BO60" si="39">IF(AND(BD43="",BE43="",BF43=""),"",MAX(BD43:BF43))</f>
        <v>100</v>
      </c>
      <c r="BP43" s="42" t="str">
        <f t="shared" ref="BP43:BP60" si="40">IF(AND(BG43="",BH43="",BI43=""),"",MAX(BG43:BI43))</f>
        <v/>
      </c>
      <c r="BQ43" s="42" t="str">
        <f t="shared" ref="BQ43:BQ60" si="41">IF(AND(BJ43="",BK43="",BL43=""),"",MAX(BJ43:BL43))</f>
        <v/>
      </c>
      <c r="BR43" s="42">
        <f t="shared" ref="BR43:BR60" si="42">IF(AND(BM43=""),"",ROUND(AVERAGE(BM43:BQ43),0))</f>
        <v>95</v>
      </c>
      <c r="BS43" s="41"/>
      <c r="BT43" s="41">
        <v>90</v>
      </c>
      <c r="BU43" s="42"/>
      <c r="BV43" s="41"/>
      <c r="BW43" s="52"/>
      <c r="BX43" s="52">
        <v>95</v>
      </c>
      <c r="BY43" s="52">
        <v>100</v>
      </c>
      <c r="BZ43" s="41"/>
      <c r="CA43" s="42"/>
      <c r="CB43" s="41"/>
      <c r="CC43" s="41"/>
      <c r="CD43" s="42"/>
      <c r="CE43" s="41"/>
      <c r="CF43" s="41"/>
      <c r="CG43" s="42"/>
      <c r="CH43" s="42">
        <f t="shared" ref="CH43:CH60" si="43">IF(AND(BU43="",BT43="",BS43=""),"",MAX(BS43:BU43))</f>
        <v>90</v>
      </c>
      <c r="CI43" s="42">
        <f t="shared" ref="CI43:CI60" si="44">IF(AND(BW43="",BX43="",BV43=""),"",MAX(BV43:BX43))</f>
        <v>95</v>
      </c>
      <c r="CJ43" s="42">
        <f t="shared" ref="CJ43:CJ60" si="45">IF(AND(BY43="",BZ43="",CA43=""),"",MAX(BY43:CA43))</f>
        <v>100</v>
      </c>
      <c r="CK43" s="42" t="str">
        <f t="shared" ref="CK43:CK60" si="46">IF(AND(CB43="",CC43="",CD43=""),"",MAX(CB43:CD43))</f>
        <v/>
      </c>
      <c r="CL43" s="42" t="str">
        <f t="shared" ref="CL43:CL60" si="47">IF(AND(CE43="",CF43="",CG43=""),"",MAX(CE43:CG43))</f>
        <v/>
      </c>
      <c r="CM43" s="43">
        <f t="shared" ref="CM43:CM60" si="48">IF(AND(CH43=""),"",AVERAGE(BR43,CH43:CL43))</f>
        <v>95</v>
      </c>
      <c r="CN43" s="44">
        <f t="shared" ref="CN43:CN60" si="49">IF(CM43="","",ROUND(CM43,0))</f>
        <v>95</v>
      </c>
      <c r="CO43" s="45"/>
      <c r="CP43" s="52">
        <v>11</v>
      </c>
      <c r="CQ43" s="46" t="str">
        <f t="shared" ref="CQ43:CQ60" si="50">IF(CP43="","",VLOOKUP(CP43,$DE$9:$DF$20,2,0))</f>
        <v xml:space="preserve">Memiliki kemampuan pemahanan  QS Yunus 41-42 Almaidah 32 tg  Toleransi, Iman Kepada Rasul Allah, Khotbah,Tablegh,Dakwah, Hormad pada orang tua dan guru, Perkembangan Islam pada masa Moderen, </v>
      </c>
      <c r="CR43" s="45"/>
      <c r="CS43" s="52">
        <v>11</v>
      </c>
      <c r="CT43" s="46" t="str">
        <f t="shared" ref="CT43:CT60" si="51">IF(CS43="","",VLOOKUP(CS43,$DE$22:$DF$33,2,0))</f>
        <v xml:space="preserve">Memiliki keterampilan  Mencari Tajwid QS Yunus QS,Almaidah, Menybtkan jumlah Rasul yg wajib diimani, Membuat contoh Khotbah Jum ad, Membuat contoh ,kisah anak Sholeh, Mencari Tokoh islam,bidang IPTEK,Budaya, </v>
      </c>
    </row>
    <row r="44" spans="1:110" x14ac:dyDescent="0.25">
      <c r="A44" s="8"/>
      <c r="B44" s="8"/>
      <c r="C44" s="8"/>
      <c r="E44" s="47" t="str">
        <f t="shared" si="26"/>
        <v/>
      </c>
      <c r="F44" s="8" t="str">
        <f t="shared" si="27"/>
        <v/>
      </c>
      <c r="G44" s="8" t="str">
        <f t="shared" si="28"/>
        <v/>
      </c>
      <c r="H44" s="47" t="str">
        <f t="shared" si="29"/>
        <v/>
      </c>
      <c r="I44" s="8" t="str">
        <f t="shared" si="30"/>
        <v/>
      </c>
      <c r="J44" s="8" t="str">
        <f t="shared" si="31"/>
        <v/>
      </c>
      <c r="K44" s="13"/>
      <c r="L44" s="41" t="str">
        <f t="shared" si="32"/>
        <v/>
      </c>
      <c r="M44" s="41" t="str">
        <f t="shared" si="33"/>
        <v/>
      </c>
      <c r="O44" s="41"/>
      <c r="P44" s="41"/>
      <c r="Q44" s="42"/>
      <c r="R44" s="41"/>
      <c r="S44" s="41"/>
      <c r="T44" s="42"/>
      <c r="U44" s="41"/>
      <c r="V44" s="41"/>
      <c r="W44" s="42"/>
      <c r="X44" s="41"/>
      <c r="Y44" s="41"/>
      <c r="Z44" s="42"/>
      <c r="AA44" s="41"/>
      <c r="AB44" s="41"/>
      <c r="AC44" s="42"/>
      <c r="AD44" s="42" t="str">
        <f t="shared" si="34"/>
        <v/>
      </c>
      <c r="AE44" s="41"/>
      <c r="AF44" s="52"/>
      <c r="AG44" s="42"/>
      <c r="AH44" s="41"/>
      <c r="AI44" s="41"/>
      <c r="AJ44" s="42"/>
      <c r="AK44" s="41"/>
      <c r="AL44" s="41"/>
      <c r="AM44" s="42"/>
      <c r="AN44" s="41"/>
      <c r="AO44" s="41"/>
      <c r="AP44" s="42"/>
      <c r="AQ44" s="41"/>
      <c r="AR44" s="41"/>
      <c r="AS44" s="42"/>
      <c r="AT44" s="41"/>
      <c r="AU44" s="43" t="str">
        <f t="shared" si="35"/>
        <v/>
      </c>
      <c r="AV44" s="44" t="str">
        <f t="shared" si="36"/>
        <v/>
      </c>
      <c r="AW44" s="45"/>
      <c r="AX44" s="41"/>
      <c r="AY44" s="52"/>
      <c r="AZ44" s="42"/>
      <c r="BA44" s="41"/>
      <c r="BB44" s="41"/>
      <c r="BC44" s="42"/>
      <c r="BD44" s="41"/>
      <c r="BE44" s="41"/>
      <c r="BF44" s="42"/>
      <c r="BG44" s="41"/>
      <c r="BH44" s="41"/>
      <c r="BI44" s="42"/>
      <c r="BJ44" s="41"/>
      <c r="BK44" s="41"/>
      <c r="BL44" s="42"/>
      <c r="BM44" s="42" t="str">
        <f t="shared" si="37"/>
        <v/>
      </c>
      <c r="BN44" s="42" t="str">
        <f t="shared" si="38"/>
        <v/>
      </c>
      <c r="BO44" s="42" t="str">
        <f t="shared" si="39"/>
        <v/>
      </c>
      <c r="BP44" s="42" t="str">
        <f t="shared" si="40"/>
        <v/>
      </c>
      <c r="BQ44" s="42" t="str">
        <f t="shared" si="41"/>
        <v/>
      </c>
      <c r="BR44" s="42" t="str">
        <f t="shared" si="42"/>
        <v/>
      </c>
      <c r="BS44" s="41"/>
      <c r="BT44" s="41"/>
      <c r="BU44" s="42"/>
      <c r="BV44" s="41"/>
      <c r="BW44" s="41"/>
      <c r="BX44" s="42"/>
      <c r="BY44" s="41"/>
      <c r="BZ44" s="41"/>
      <c r="CA44" s="42"/>
      <c r="CB44" s="41"/>
      <c r="CC44" s="41"/>
      <c r="CD44" s="42"/>
      <c r="CE44" s="41"/>
      <c r="CF44" s="41"/>
      <c r="CG44" s="42"/>
      <c r="CH44" s="42" t="str">
        <f t="shared" si="43"/>
        <v/>
      </c>
      <c r="CI44" s="42" t="str">
        <f t="shared" si="44"/>
        <v/>
      </c>
      <c r="CJ44" s="42" t="str">
        <f t="shared" si="45"/>
        <v/>
      </c>
      <c r="CK44" s="42" t="str">
        <f t="shared" si="46"/>
        <v/>
      </c>
      <c r="CL44" s="42" t="str">
        <f t="shared" si="47"/>
        <v/>
      </c>
      <c r="CM44" s="43" t="str">
        <f t="shared" si="48"/>
        <v/>
      </c>
      <c r="CN44" s="44" t="str">
        <f t="shared" si="49"/>
        <v/>
      </c>
      <c r="CO44" s="45"/>
      <c r="CP44" s="41"/>
      <c r="CQ44" s="46" t="str">
        <f t="shared" si="50"/>
        <v/>
      </c>
      <c r="CR44" s="45"/>
      <c r="CS44" s="41"/>
      <c r="CT44" s="46" t="str">
        <f t="shared" si="51"/>
        <v/>
      </c>
    </row>
    <row r="45" spans="1:110" x14ac:dyDescent="0.25">
      <c r="A45" s="8"/>
      <c r="B45" s="8"/>
      <c r="C45" s="8"/>
      <c r="E45" s="47" t="str">
        <f t="shared" si="26"/>
        <v/>
      </c>
      <c r="F45" s="8" t="str">
        <f t="shared" si="27"/>
        <v/>
      </c>
      <c r="G45" s="8" t="str">
        <f t="shared" si="28"/>
        <v/>
      </c>
      <c r="H45" s="47" t="str">
        <f t="shared" si="29"/>
        <v/>
      </c>
      <c r="I45" s="8" t="str">
        <f t="shared" si="30"/>
        <v/>
      </c>
      <c r="J45" s="8" t="str">
        <f t="shared" si="31"/>
        <v/>
      </c>
      <c r="K45" s="13"/>
      <c r="L45" s="41" t="str">
        <f t="shared" si="32"/>
        <v/>
      </c>
      <c r="M45" s="41" t="str">
        <f t="shared" si="33"/>
        <v/>
      </c>
      <c r="O45" s="41"/>
      <c r="P45" s="41"/>
      <c r="Q45" s="42"/>
      <c r="R45" s="41"/>
      <c r="S45" s="41"/>
      <c r="T45" s="42"/>
      <c r="U45" s="41"/>
      <c r="V45" s="41"/>
      <c r="W45" s="42"/>
      <c r="X45" s="41"/>
      <c r="Y45" s="41"/>
      <c r="Z45" s="42"/>
      <c r="AA45" s="41"/>
      <c r="AB45" s="41"/>
      <c r="AC45" s="42"/>
      <c r="AD45" s="42" t="str">
        <f t="shared" si="34"/>
        <v/>
      </c>
      <c r="AE45" s="41"/>
      <c r="AF45" s="52"/>
      <c r="AG45" s="42"/>
      <c r="AH45" s="41"/>
      <c r="AI45" s="41"/>
      <c r="AJ45" s="42"/>
      <c r="AK45" s="41"/>
      <c r="AL45" s="41"/>
      <c r="AM45" s="42"/>
      <c r="AN45" s="41"/>
      <c r="AO45" s="41"/>
      <c r="AP45" s="42"/>
      <c r="AQ45" s="41"/>
      <c r="AR45" s="41"/>
      <c r="AS45" s="42"/>
      <c r="AT45" s="41"/>
      <c r="AU45" s="43" t="str">
        <f t="shared" si="35"/>
        <v/>
      </c>
      <c r="AV45" s="44" t="str">
        <f t="shared" si="36"/>
        <v/>
      </c>
      <c r="AW45" s="45"/>
      <c r="AX45" s="41"/>
      <c r="AY45" s="41"/>
      <c r="AZ45" s="42"/>
      <c r="BA45" s="41"/>
      <c r="BB45" s="41"/>
      <c r="BC45" s="42"/>
      <c r="BD45" s="41"/>
      <c r="BE45" s="41"/>
      <c r="BF45" s="42"/>
      <c r="BG45" s="41"/>
      <c r="BH45" s="41"/>
      <c r="BI45" s="42"/>
      <c r="BJ45" s="41"/>
      <c r="BK45" s="41"/>
      <c r="BL45" s="42"/>
      <c r="BM45" s="42" t="str">
        <f t="shared" si="37"/>
        <v/>
      </c>
      <c r="BN45" s="42" t="str">
        <f t="shared" si="38"/>
        <v/>
      </c>
      <c r="BO45" s="42" t="str">
        <f t="shared" si="39"/>
        <v/>
      </c>
      <c r="BP45" s="42" t="str">
        <f t="shared" si="40"/>
        <v/>
      </c>
      <c r="BQ45" s="42" t="str">
        <f t="shared" si="41"/>
        <v/>
      </c>
      <c r="BR45" s="42" t="str">
        <f t="shared" si="42"/>
        <v/>
      </c>
      <c r="BS45" s="41"/>
      <c r="BT45" s="41"/>
      <c r="BU45" s="42"/>
      <c r="BV45" s="41"/>
      <c r="BW45" s="41"/>
      <c r="BX45" s="42"/>
      <c r="BY45" s="41"/>
      <c r="BZ45" s="41"/>
      <c r="CA45" s="42"/>
      <c r="CB45" s="41"/>
      <c r="CC45" s="41"/>
      <c r="CD45" s="42"/>
      <c r="CE45" s="41"/>
      <c r="CF45" s="41"/>
      <c r="CG45" s="42"/>
      <c r="CH45" s="42" t="str">
        <f t="shared" si="43"/>
        <v/>
      </c>
      <c r="CI45" s="42" t="str">
        <f t="shared" si="44"/>
        <v/>
      </c>
      <c r="CJ45" s="42" t="str">
        <f t="shared" si="45"/>
        <v/>
      </c>
      <c r="CK45" s="42" t="str">
        <f t="shared" si="46"/>
        <v/>
      </c>
      <c r="CL45" s="42" t="str">
        <f t="shared" si="47"/>
        <v/>
      </c>
      <c r="CM45" s="43" t="str">
        <f t="shared" si="48"/>
        <v/>
      </c>
      <c r="CN45" s="44" t="str">
        <f t="shared" si="49"/>
        <v/>
      </c>
      <c r="CO45" s="45"/>
      <c r="CP45" s="41"/>
      <c r="CQ45" s="46" t="str">
        <f t="shared" si="50"/>
        <v/>
      </c>
      <c r="CR45" s="45"/>
      <c r="CS45" s="41"/>
      <c r="CT45" s="46" t="str">
        <f t="shared" si="51"/>
        <v/>
      </c>
    </row>
    <row r="46" spans="1:110" x14ac:dyDescent="0.25">
      <c r="A46" s="8"/>
      <c r="B46" s="8"/>
      <c r="C46" s="8"/>
      <c r="E46" s="47" t="str">
        <f t="shared" si="26"/>
        <v/>
      </c>
      <c r="F46" s="8" t="str">
        <f t="shared" si="27"/>
        <v/>
      </c>
      <c r="G46" s="8" t="str">
        <f t="shared" si="28"/>
        <v/>
      </c>
      <c r="H46" s="47" t="str">
        <f t="shared" si="29"/>
        <v/>
      </c>
      <c r="I46" s="8" t="str">
        <f t="shared" si="30"/>
        <v/>
      </c>
      <c r="J46" s="8" t="str">
        <f t="shared" si="31"/>
        <v/>
      </c>
      <c r="K46" s="13"/>
      <c r="L46" s="41" t="str">
        <f t="shared" si="32"/>
        <v/>
      </c>
      <c r="M46" s="41" t="str">
        <f t="shared" si="33"/>
        <v/>
      </c>
      <c r="O46" s="41"/>
      <c r="P46" s="41"/>
      <c r="Q46" s="42"/>
      <c r="R46" s="41"/>
      <c r="S46" s="41"/>
      <c r="T46" s="42"/>
      <c r="U46" s="41"/>
      <c r="V46" s="41"/>
      <c r="W46" s="42"/>
      <c r="X46" s="41"/>
      <c r="Y46" s="41"/>
      <c r="Z46" s="42"/>
      <c r="AA46" s="41"/>
      <c r="AB46" s="41"/>
      <c r="AC46" s="42"/>
      <c r="AD46" s="42" t="str">
        <f t="shared" si="34"/>
        <v/>
      </c>
      <c r="AE46" s="41"/>
      <c r="AF46" s="52"/>
      <c r="AG46" s="42"/>
      <c r="AH46" s="41"/>
      <c r="AI46" s="41"/>
      <c r="AJ46" s="42"/>
      <c r="AK46" s="41"/>
      <c r="AL46" s="41"/>
      <c r="AM46" s="42"/>
      <c r="AN46" s="41"/>
      <c r="AO46" s="41"/>
      <c r="AP46" s="42"/>
      <c r="AQ46" s="41"/>
      <c r="AR46" s="41"/>
      <c r="AS46" s="42"/>
      <c r="AT46" s="41"/>
      <c r="AU46" s="43" t="str">
        <f t="shared" si="35"/>
        <v/>
      </c>
      <c r="AV46" s="44" t="str">
        <f t="shared" si="36"/>
        <v/>
      </c>
      <c r="AW46" s="45"/>
      <c r="AX46" s="41"/>
      <c r="AY46" s="41"/>
      <c r="AZ46" s="42"/>
      <c r="BA46" s="41"/>
      <c r="BB46" s="41"/>
      <c r="BC46" s="42"/>
      <c r="BD46" s="41"/>
      <c r="BE46" s="41"/>
      <c r="BF46" s="42"/>
      <c r="BG46" s="41"/>
      <c r="BH46" s="41"/>
      <c r="BI46" s="42"/>
      <c r="BJ46" s="41"/>
      <c r="BK46" s="41"/>
      <c r="BL46" s="42"/>
      <c r="BM46" s="42" t="str">
        <f t="shared" si="37"/>
        <v/>
      </c>
      <c r="BN46" s="42" t="str">
        <f t="shared" si="38"/>
        <v/>
      </c>
      <c r="BO46" s="42" t="str">
        <f t="shared" si="39"/>
        <v/>
      </c>
      <c r="BP46" s="42" t="str">
        <f t="shared" si="40"/>
        <v/>
      </c>
      <c r="BQ46" s="42" t="str">
        <f t="shared" si="41"/>
        <v/>
      </c>
      <c r="BR46" s="42" t="str">
        <f t="shared" si="42"/>
        <v/>
      </c>
      <c r="BS46" s="41"/>
      <c r="BT46" s="41"/>
      <c r="BU46" s="42"/>
      <c r="BV46" s="41"/>
      <c r="BW46" s="41"/>
      <c r="BX46" s="42"/>
      <c r="BY46" s="41"/>
      <c r="BZ46" s="41"/>
      <c r="CA46" s="42"/>
      <c r="CB46" s="41"/>
      <c r="CC46" s="41"/>
      <c r="CD46" s="42"/>
      <c r="CE46" s="41"/>
      <c r="CF46" s="41"/>
      <c r="CG46" s="42"/>
      <c r="CH46" s="42" t="str">
        <f t="shared" si="43"/>
        <v/>
      </c>
      <c r="CI46" s="42" t="str">
        <f t="shared" si="44"/>
        <v/>
      </c>
      <c r="CJ46" s="42" t="str">
        <f t="shared" si="45"/>
        <v/>
      </c>
      <c r="CK46" s="42" t="str">
        <f t="shared" si="46"/>
        <v/>
      </c>
      <c r="CL46" s="42" t="str">
        <f t="shared" si="47"/>
        <v/>
      </c>
      <c r="CM46" s="43" t="str">
        <f t="shared" si="48"/>
        <v/>
      </c>
      <c r="CN46" s="44" t="str">
        <f t="shared" si="49"/>
        <v/>
      </c>
      <c r="CO46" s="45"/>
      <c r="CP46" s="41"/>
      <c r="CQ46" s="46" t="str">
        <f t="shared" si="50"/>
        <v/>
      </c>
      <c r="CR46" s="45"/>
      <c r="CS46" s="41"/>
      <c r="CT46" s="46" t="str">
        <f t="shared" si="51"/>
        <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52"/>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52"/>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52"/>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52"/>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52"/>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52"/>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52"/>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52"/>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52"/>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52"/>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52"/>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52"/>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52"/>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52"/>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A8:A10"/>
    <mergeCell ref="B8:B10"/>
    <mergeCell ref="C8:C10"/>
    <mergeCell ref="E9:G9"/>
    <mergeCell ref="H9:J9"/>
    <mergeCell ref="E7:J8"/>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B9:CD9"/>
    <mergeCell ref="CE9:CG9"/>
    <mergeCell ref="CP8:CP10"/>
    <mergeCell ref="CQ8:CQ10"/>
    <mergeCell ref="CN8:CN10"/>
  </mergeCells>
  <conditionalFormatting sqref="O11">
    <cfRule type="cellIs" dxfId="5328" priority="74" operator="lessThan">
      <formula>$C$4</formula>
    </cfRule>
  </conditionalFormatting>
  <conditionalFormatting sqref="O12">
    <cfRule type="cellIs" dxfId="5327" priority="75" operator="lessThan">
      <formula>$C$4</formula>
    </cfRule>
  </conditionalFormatting>
  <conditionalFormatting sqref="O13">
    <cfRule type="cellIs" dxfId="5326" priority="76" operator="lessThan">
      <formula>$C$4</formula>
    </cfRule>
  </conditionalFormatting>
  <conditionalFormatting sqref="O14">
    <cfRule type="cellIs" dxfId="5325" priority="77" operator="lessThan">
      <formula>$C$4</formula>
    </cfRule>
  </conditionalFormatting>
  <conditionalFormatting sqref="O15">
    <cfRule type="cellIs" dxfId="5324" priority="78" operator="lessThan">
      <formula>$C$4</formula>
    </cfRule>
  </conditionalFormatting>
  <conditionalFormatting sqref="O16">
    <cfRule type="cellIs" dxfId="5323" priority="79" operator="lessThan">
      <formula>$C$4</formula>
    </cfRule>
  </conditionalFormatting>
  <conditionalFormatting sqref="O17">
    <cfRule type="cellIs" dxfId="5322" priority="80" operator="lessThan">
      <formula>$C$4</formula>
    </cfRule>
  </conditionalFormatting>
  <conditionalFormatting sqref="O18">
    <cfRule type="cellIs" dxfId="5321" priority="81" operator="lessThan">
      <formula>$C$4</formula>
    </cfRule>
  </conditionalFormatting>
  <conditionalFormatting sqref="O19">
    <cfRule type="cellIs" dxfId="5320" priority="82" operator="lessThan">
      <formula>$C$4</formula>
    </cfRule>
  </conditionalFormatting>
  <conditionalFormatting sqref="O20">
    <cfRule type="cellIs" dxfId="5319" priority="83" operator="lessThan">
      <formula>$C$4</formula>
    </cfRule>
  </conditionalFormatting>
  <conditionalFormatting sqref="O21">
    <cfRule type="cellIs" dxfId="5318" priority="84" operator="lessThan">
      <formula>$C$4</formula>
    </cfRule>
  </conditionalFormatting>
  <conditionalFormatting sqref="O22">
    <cfRule type="cellIs" dxfId="5317" priority="85" operator="lessThan">
      <formula>$C$4</formula>
    </cfRule>
  </conditionalFormatting>
  <conditionalFormatting sqref="O23">
    <cfRule type="cellIs" dxfId="5316" priority="86" operator="lessThan">
      <formula>$C$4</formula>
    </cfRule>
  </conditionalFormatting>
  <conditionalFormatting sqref="O24">
    <cfRule type="cellIs" dxfId="5315" priority="87" operator="lessThan">
      <formula>$C$4</formula>
    </cfRule>
  </conditionalFormatting>
  <conditionalFormatting sqref="O25">
    <cfRule type="cellIs" dxfId="5314" priority="88" operator="lessThan">
      <formula>$C$4</formula>
    </cfRule>
  </conditionalFormatting>
  <conditionalFormatting sqref="O26">
    <cfRule type="cellIs" dxfId="5313" priority="89" operator="lessThan">
      <formula>$C$4</formula>
    </cfRule>
  </conditionalFormatting>
  <conditionalFormatting sqref="O27">
    <cfRule type="cellIs" dxfId="5312" priority="90" operator="lessThan">
      <formula>$C$4</formula>
    </cfRule>
  </conditionalFormatting>
  <conditionalFormatting sqref="O28">
    <cfRule type="cellIs" dxfId="5311" priority="91" operator="lessThan">
      <formula>$C$4</formula>
    </cfRule>
  </conditionalFormatting>
  <conditionalFormatting sqref="O29">
    <cfRule type="cellIs" dxfId="5310" priority="92" operator="lessThan">
      <formula>$C$4</formula>
    </cfRule>
  </conditionalFormatting>
  <conditionalFormatting sqref="O30">
    <cfRule type="cellIs" dxfId="5309" priority="93" operator="lessThan">
      <formula>$C$4</formula>
    </cfRule>
  </conditionalFormatting>
  <conditionalFormatting sqref="O31">
    <cfRule type="cellIs" dxfId="5308" priority="94" operator="lessThan">
      <formula>$C$4</formula>
    </cfRule>
  </conditionalFormatting>
  <conditionalFormatting sqref="O32">
    <cfRule type="cellIs" dxfId="5307" priority="95" operator="lessThan">
      <formula>$C$4</formula>
    </cfRule>
  </conditionalFormatting>
  <conditionalFormatting sqref="O33">
    <cfRule type="cellIs" dxfId="5306" priority="96" operator="lessThan">
      <formula>$C$4</formula>
    </cfRule>
  </conditionalFormatting>
  <conditionalFormatting sqref="O34">
    <cfRule type="cellIs" dxfId="5305" priority="97" operator="lessThan">
      <formula>$C$4</formula>
    </cfRule>
  </conditionalFormatting>
  <conditionalFormatting sqref="O35">
    <cfRule type="cellIs" dxfId="5304" priority="98" operator="lessThan">
      <formula>$C$4</formula>
    </cfRule>
  </conditionalFormatting>
  <conditionalFormatting sqref="O36">
    <cfRule type="cellIs" dxfId="5303" priority="99" operator="lessThan">
      <formula>$C$4</formula>
    </cfRule>
  </conditionalFormatting>
  <conditionalFormatting sqref="O37">
    <cfRule type="cellIs" dxfId="5302" priority="100" operator="lessThan">
      <formula>$C$4</formula>
    </cfRule>
  </conditionalFormatting>
  <conditionalFormatting sqref="O38">
    <cfRule type="cellIs" dxfId="5301" priority="101" operator="lessThan">
      <formula>$C$4</formula>
    </cfRule>
  </conditionalFormatting>
  <conditionalFormatting sqref="O39">
    <cfRule type="cellIs" dxfId="5300" priority="102" operator="lessThan">
      <formula>$C$4</formula>
    </cfRule>
  </conditionalFormatting>
  <conditionalFormatting sqref="O40">
    <cfRule type="cellIs" dxfId="5299" priority="103" operator="lessThan">
      <formula>$C$4</formula>
    </cfRule>
  </conditionalFormatting>
  <conditionalFormatting sqref="O41">
    <cfRule type="cellIs" dxfId="5298" priority="104" operator="lessThan">
      <formula>$C$4</formula>
    </cfRule>
  </conditionalFormatting>
  <conditionalFormatting sqref="O42">
    <cfRule type="cellIs" dxfId="5297" priority="105" operator="lessThan">
      <formula>$C$4</formula>
    </cfRule>
  </conditionalFormatting>
  <conditionalFormatting sqref="O43">
    <cfRule type="cellIs" dxfId="5296" priority="106" operator="lessThan">
      <formula>$C$4</formula>
    </cfRule>
  </conditionalFormatting>
  <conditionalFormatting sqref="O44">
    <cfRule type="cellIs" dxfId="5295" priority="107" operator="lessThan">
      <formula>$C$4</formula>
    </cfRule>
  </conditionalFormatting>
  <conditionalFormatting sqref="O45">
    <cfRule type="cellIs" dxfId="5294" priority="108" operator="lessThan">
      <formula>$C$4</formula>
    </cfRule>
  </conditionalFormatting>
  <conditionalFormatting sqref="O46">
    <cfRule type="cellIs" dxfId="5293" priority="109" operator="lessThan">
      <formula>$C$4</formula>
    </cfRule>
  </conditionalFormatting>
  <conditionalFormatting sqref="O47">
    <cfRule type="cellIs" dxfId="5292" priority="110" operator="lessThan">
      <formula>$C$4</formula>
    </cfRule>
  </conditionalFormatting>
  <conditionalFormatting sqref="O48">
    <cfRule type="cellIs" dxfId="5291" priority="111" operator="lessThan">
      <formula>$C$4</formula>
    </cfRule>
  </conditionalFormatting>
  <conditionalFormatting sqref="O49">
    <cfRule type="cellIs" dxfId="5290" priority="112" operator="lessThan">
      <formula>$C$4</formula>
    </cfRule>
  </conditionalFormatting>
  <conditionalFormatting sqref="O50">
    <cfRule type="cellIs" dxfId="5289" priority="113" operator="lessThan">
      <formula>$C$4</formula>
    </cfRule>
  </conditionalFormatting>
  <conditionalFormatting sqref="O51">
    <cfRule type="cellIs" dxfId="5288" priority="114" operator="lessThan">
      <formula>$C$4</formula>
    </cfRule>
  </conditionalFormatting>
  <conditionalFormatting sqref="O52">
    <cfRule type="cellIs" dxfId="5287" priority="115" operator="lessThan">
      <formula>$C$4</formula>
    </cfRule>
  </conditionalFormatting>
  <conditionalFormatting sqref="O53">
    <cfRule type="cellIs" dxfId="5286" priority="116" operator="lessThan">
      <formula>$C$4</formula>
    </cfRule>
  </conditionalFormatting>
  <conditionalFormatting sqref="O54">
    <cfRule type="cellIs" dxfId="5285" priority="117" operator="lessThan">
      <formula>$C$4</formula>
    </cfRule>
  </conditionalFormatting>
  <conditionalFormatting sqref="O55">
    <cfRule type="cellIs" dxfId="5284" priority="118" operator="lessThan">
      <formula>$C$4</formula>
    </cfRule>
  </conditionalFormatting>
  <conditionalFormatting sqref="O56">
    <cfRule type="cellIs" dxfId="5283" priority="119" operator="lessThan">
      <formula>$C$4</formula>
    </cfRule>
  </conditionalFormatting>
  <conditionalFormatting sqref="O57">
    <cfRule type="cellIs" dxfId="5282" priority="120" operator="lessThan">
      <formula>$C$4</formula>
    </cfRule>
  </conditionalFormatting>
  <conditionalFormatting sqref="O58">
    <cfRule type="cellIs" dxfId="5281" priority="121" operator="lessThan">
      <formula>$C$4</formula>
    </cfRule>
  </conditionalFormatting>
  <conditionalFormatting sqref="O59">
    <cfRule type="cellIs" dxfId="5280" priority="122" operator="lessThan">
      <formula>$C$4</formula>
    </cfRule>
  </conditionalFormatting>
  <conditionalFormatting sqref="O60">
    <cfRule type="cellIs" dxfId="5279" priority="123" operator="lessThan">
      <formula>$C$4</formula>
    </cfRule>
  </conditionalFormatting>
  <conditionalFormatting sqref="P11">
    <cfRule type="cellIs" dxfId="5278" priority="124" operator="lessThan">
      <formula>$C$4</formula>
    </cfRule>
  </conditionalFormatting>
  <conditionalFormatting sqref="P12">
    <cfRule type="cellIs" dxfId="5277" priority="125" operator="lessThan">
      <formula>$C$4</formula>
    </cfRule>
  </conditionalFormatting>
  <conditionalFormatting sqref="P13">
    <cfRule type="cellIs" dxfId="5276" priority="126" operator="lessThan">
      <formula>$C$4</formula>
    </cfRule>
  </conditionalFormatting>
  <conditionalFormatting sqref="P14">
    <cfRule type="cellIs" dxfId="5275" priority="127" operator="lessThan">
      <formula>$C$4</formula>
    </cfRule>
  </conditionalFormatting>
  <conditionalFormatting sqref="P15">
    <cfRule type="cellIs" dxfId="5274" priority="128" operator="lessThan">
      <formula>$C$4</formula>
    </cfRule>
  </conditionalFormatting>
  <conditionalFormatting sqref="P16">
    <cfRule type="cellIs" dxfId="5273" priority="129" operator="lessThan">
      <formula>$C$4</formula>
    </cfRule>
  </conditionalFormatting>
  <conditionalFormatting sqref="P17">
    <cfRule type="cellIs" dxfId="5272" priority="130" operator="lessThan">
      <formula>$C$4</formula>
    </cfRule>
  </conditionalFormatting>
  <conditionalFormatting sqref="P18">
    <cfRule type="cellIs" dxfId="5271" priority="131" operator="lessThan">
      <formula>$C$4</formula>
    </cfRule>
  </conditionalFormatting>
  <conditionalFormatting sqref="P19">
    <cfRule type="cellIs" dxfId="5270" priority="132" operator="lessThan">
      <formula>$C$4</formula>
    </cfRule>
  </conditionalFormatting>
  <conditionalFormatting sqref="P20">
    <cfRule type="cellIs" dxfId="5269" priority="133" operator="lessThan">
      <formula>$C$4</formula>
    </cfRule>
  </conditionalFormatting>
  <conditionalFormatting sqref="P21">
    <cfRule type="cellIs" dxfId="5268" priority="134" operator="lessThan">
      <formula>$C$4</formula>
    </cfRule>
  </conditionalFormatting>
  <conditionalFormatting sqref="P22">
    <cfRule type="cellIs" dxfId="5267" priority="135" operator="lessThan">
      <formula>$C$4</formula>
    </cfRule>
  </conditionalFormatting>
  <conditionalFormatting sqref="P23">
    <cfRule type="cellIs" dxfId="5266" priority="136" operator="lessThan">
      <formula>$C$4</formula>
    </cfRule>
  </conditionalFormatting>
  <conditionalFormatting sqref="P24">
    <cfRule type="cellIs" dxfId="5265" priority="137" operator="lessThan">
      <formula>$C$4</formula>
    </cfRule>
  </conditionalFormatting>
  <conditionalFormatting sqref="P25">
    <cfRule type="cellIs" dxfId="5264" priority="138" operator="lessThan">
      <formula>$C$4</formula>
    </cfRule>
  </conditionalFormatting>
  <conditionalFormatting sqref="P26">
    <cfRule type="cellIs" dxfId="5263" priority="139" operator="lessThan">
      <formula>$C$4</formula>
    </cfRule>
  </conditionalFormatting>
  <conditionalFormatting sqref="P27">
    <cfRule type="cellIs" dxfId="5262" priority="140" operator="lessThan">
      <formula>$C$4</formula>
    </cfRule>
  </conditionalFormatting>
  <conditionalFormatting sqref="P28">
    <cfRule type="cellIs" dxfId="5261" priority="141" operator="lessThan">
      <formula>$C$4</formula>
    </cfRule>
  </conditionalFormatting>
  <conditionalFormatting sqref="P29">
    <cfRule type="cellIs" dxfId="5260" priority="142" operator="lessThan">
      <formula>$C$4</formula>
    </cfRule>
  </conditionalFormatting>
  <conditionalFormatting sqref="P30">
    <cfRule type="cellIs" dxfId="5259" priority="143" operator="lessThan">
      <formula>$C$4</formula>
    </cfRule>
  </conditionalFormatting>
  <conditionalFormatting sqref="P31">
    <cfRule type="cellIs" dxfId="5258" priority="144" operator="lessThan">
      <formula>$C$4</formula>
    </cfRule>
  </conditionalFormatting>
  <conditionalFormatting sqref="P32">
    <cfRule type="cellIs" dxfId="5257" priority="145" operator="lessThan">
      <formula>$C$4</formula>
    </cfRule>
  </conditionalFormatting>
  <conditionalFormatting sqref="P33">
    <cfRule type="cellIs" dxfId="5256" priority="146" operator="lessThan">
      <formula>$C$4</formula>
    </cfRule>
  </conditionalFormatting>
  <conditionalFormatting sqref="P34">
    <cfRule type="cellIs" dxfId="5255" priority="147" operator="lessThan">
      <formula>$C$4</formula>
    </cfRule>
  </conditionalFormatting>
  <conditionalFormatting sqref="P35">
    <cfRule type="cellIs" dxfId="5254" priority="148" operator="lessThan">
      <formula>$C$4</formula>
    </cfRule>
  </conditionalFormatting>
  <conditionalFormatting sqref="P36">
    <cfRule type="cellIs" dxfId="5253" priority="149" operator="lessThan">
      <formula>$C$4</formula>
    </cfRule>
  </conditionalFormatting>
  <conditionalFormatting sqref="P37">
    <cfRule type="cellIs" dxfId="5252" priority="150" operator="lessThan">
      <formula>$C$4</formula>
    </cfRule>
  </conditionalFormatting>
  <conditionalFormatting sqref="P38">
    <cfRule type="cellIs" dxfId="5251" priority="151" operator="lessThan">
      <formula>$C$4</formula>
    </cfRule>
  </conditionalFormatting>
  <conditionalFormatting sqref="P39">
    <cfRule type="cellIs" dxfId="5250" priority="152" operator="lessThan">
      <formula>$C$4</formula>
    </cfRule>
  </conditionalFormatting>
  <conditionalFormatting sqref="P40">
    <cfRule type="cellIs" dxfId="5249" priority="153" operator="lessThan">
      <formula>$C$4</formula>
    </cfRule>
  </conditionalFormatting>
  <conditionalFormatting sqref="P41">
    <cfRule type="cellIs" dxfId="5248" priority="154" operator="lessThan">
      <formula>$C$4</formula>
    </cfRule>
  </conditionalFormatting>
  <conditionalFormatting sqref="P42">
    <cfRule type="cellIs" dxfId="5247" priority="155" operator="lessThan">
      <formula>$C$4</formula>
    </cfRule>
  </conditionalFormatting>
  <conditionalFormatting sqref="P43">
    <cfRule type="cellIs" dxfId="5246" priority="156" operator="lessThan">
      <formula>$C$4</formula>
    </cfRule>
  </conditionalFormatting>
  <conditionalFormatting sqref="P44">
    <cfRule type="cellIs" dxfId="5245" priority="157" operator="lessThan">
      <formula>$C$4</formula>
    </cfRule>
  </conditionalFormatting>
  <conditionalFormatting sqref="P45">
    <cfRule type="cellIs" dxfId="5244" priority="158" operator="lessThan">
      <formula>$C$4</formula>
    </cfRule>
  </conditionalFormatting>
  <conditionalFormatting sqref="P46">
    <cfRule type="cellIs" dxfId="5243" priority="159" operator="lessThan">
      <formula>$C$4</formula>
    </cfRule>
  </conditionalFormatting>
  <conditionalFormatting sqref="P47">
    <cfRule type="cellIs" dxfId="5242" priority="160" operator="lessThan">
      <formula>$C$4</formula>
    </cfRule>
  </conditionalFormatting>
  <conditionalFormatting sqref="P48">
    <cfRule type="cellIs" dxfId="5241" priority="161" operator="lessThan">
      <formula>$C$4</formula>
    </cfRule>
  </conditionalFormatting>
  <conditionalFormatting sqref="P49">
    <cfRule type="cellIs" dxfId="5240" priority="162" operator="lessThan">
      <formula>$C$4</formula>
    </cfRule>
  </conditionalFormatting>
  <conditionalFormatting sqref="P50">
    <cfRule type="cellIs" dxfId="5239" priority="163" operator="lessThan">
      <formula>$C$4</formula>
    </cfRule>
  </conditionalFormatting>
  <conditionalFormatting sqref="P51">
    <cfRule type="cellIs" dxfId="5238" priority="164" operator="lessThan">
      <formula>$C$4</formula>
    </cfRule>
  </conditionalFormatting>
  <conditionalFormatting sqref="P52">
    <cfRule type="cellIs" dxfId="5237" priority="165" operator="lessThan">
      <formula>$C$4</formula>
    </cfRule>
  </conditionalFormatting>
  <conditionalFormatting sqref="P53">
    <cfRule type="cellIs" dxfId="5236" priority="166" operator="lessThan">
      <formula>$C$4</formula>
    </cfRule>
  </conditionalFormatting>
  <conditionalFormatting sqref="P54">
    <cfRule type="cellIs" dxfId="5235" priority="167" operator="lessThan">
      <formula>$C$4</formula>
    </cfRule>
  </conditionalFormatting>
  <conditionalFormatting sqref="P55">
    <cfRule type="cellIs" dxfId="5234" priority="168" operator="lessThan">
      <formula>$C$4</formula>
    </cfRule>
  </conditionalFormatting>
  <conditionalFormatting sqref="P56">
    <cfRule type="cellIs" dxfId="5233" priority="169" operator="lessThan">
      <formula>$C$4</formula>
    </cfRule>
  </conditionalFormatting>
  <conditionalFormatting sqref="P57">
    <cfRule type="cellIs" dxfId="5232" priority="170" operator="lessThan">
      <formula>$C$4</formula>
    </cfRule>
  </conditionalFormatting>
  <conditionalFormatting sqref="P58">
    <cfRule type="cellIs" dxfId="5231" priority="171" operator="lessThan">
      <formula>$C$4</formula>
    </cfRule>
  </conditionalFormatting>
  <conditionalFormatting sqref="P59">
    <cfRule type="cellIs" dxfId="5230" priority="172" operator="lessThan">
      <formula>$C$4</formula>
    </cfRule>
  </conditionalFormatting>
  <conditionalFormatting sqref="P60">
    <cfRule type="cellIs" dxfId="5229" priority="173" operator="lessThan">
      <formula>$C$4</formula>
    </cfRule>
  </conditionalFormatting>
  <conditionalFormatting sqref="Q11">
    <cfRule type="cellIs" dxfId="5228" priority="174" operator="lessThan">
      <formula>$C$4</formula>
    </cfRule>
  </conditionalFormatting>
  <conditionalFormatting sqref="Q12">
    <cfRule type="cellIs" dxfId="5227" priority="175" operator="lessThan">
      <formula>$C$4</formula>
    </cfRule>
  </conditionalFormatting>
  <conditionalFormatting sqref="Q13">
    <cfRule type="cellIs" dxfId="5226" priority="176" operator="lessThan">
      <formula>$C$4</formula>
    </cfRule>
  </conditionalFormatting>
  <conditionalFormatting sqref="Q14">
    <cfRule type="cellIs" dxfId="5225" priority="177" operator="lessThan">
      <formula>$C$4</formula>
    </cfRule>
  </conditionalFormatting>
  <conditionalFormatting sqref="Q15">
    <cfRule type="cellIs" dxfId="5224" priority="178" operator="lessThan">
      <formula>$C$4</formula>
    </cfRule>
  </conditionalFormatting>
  <conditionalFormatting sqref="Q16">
    <cfRule type="cellIs" dxfId="5223" priority="179" operator="lessThan">
      <formula>$C$4</formula>
    </cfRule>
  </conditionalFormatting>
  <conditionalFormatting sqref="Q17">
    <cfRule type="cellIs" dxfId="5222" priority="180" operator="lessThan">
      <formula>$C$4</formula>
    </cfRule>
  </conditionalFormatting>
  <conditionalFormatting sqref="Q18">
    <cfRule type="cellIs" dxfId="5221" priority="181" operator="lessThan">
      <formula>$C$4</formula>
    </cfRule>
  </conditionalFormatting>
  <conditionalFormatting sqref="Q19">
    <cfRule type="cellIs" dxfId="5220" priority="182" operator="lessThan">
      <formula>$C$4</formula>
    </cfRule>
  </conditionalFormatting>
  <conditionalFormatting sqref="Q20">
    <cfRule type="cellIs" dxfId="5219" priority="183" operator="lessThan">
      <formula>$C$4</formula>
    </cfRule>
  </conditionalFormatting>
  <conditionalFormatting sqref="Q21">
    <cfRule type="cellIs" dxfId="5218" priority="184" operator="lessThan">
      <formula>$C$4</formula>
    </cfRule>
  </conditionalFormatting>
  <conditionalFormatting sqref="Q22">
    <cfRule type="cellIs" dxfId="5217" priority="185" operator="lessThan">
      <formula>$C$4</formula>
    </cfRule>
  </conditionalFormatting>
  <conditionalFormatting sqref="Q23">
    <cfRule type="cellIs" dxfId="5216" priority="186" operator="lessThan">
      <formula>$C$4</formula>
    </cfRule>
  </conditionalFormatting>
  <conditionalFormatting sqref="Q24">
    <cfRule type="cellIs" dxfId="5215" priority="187" operator="lessThan">
      <formula>$C$4</formula>
    </cfRule>
  </conditionalFormatting>
  <conditionalFormatting sqref="Q25">
    <cfRule type="cellIs" dxfId="5214" priority="188" operator="lessThan">
      <formula>$C$4</formula>
    </cfRule>
  </conditionalFormatting>
  <conditionalFormatting sqref="Q26">
    <cfRule type="cellIs" dxfId="5213" priority="189" operator="lessThan">
      <formula>$C$4</formula>
    </cfRule>
  </conditionalFormatting>
  <conditionalFormatting sqref="Q27">
    <cfRule type="cellIs" dxfId="5212" priority="190" operator="lessThan">
      <formula>$C$4</formula>
    </cfRule>
  </conditionalFormatting>
  <conditionalFormatting sqref="Q28">
    <cfRule type="cellIs" dxfId="5211" priority="191" operator="lessThan">
      <formula>$C$4</formula>
    </cfRule>
  </conditionalFormatting>
  <conditionalFormatting sqref="Q29">
    <cfRule type="cellIs" dxfId="5210" priority="192" operator="lessThan">
      <formula>$C$4</formula>
    </cfRule>
  </conditionalFormatting>
  <conditionalFormatting sqref="Q30">
    <cfRule type="cellIs" dxfId="5209" priority="193" operator="lessThan">
      <formula>$C$4</formula>
    </cfRule>
  </conditionalFormatting>
  <conditionalFormatting sqref="Q31">
    <cfRule type="cellIs" dxfId="5208" priority="194" operator="lessThan">
      <formula>$C$4</formula>
    </cfRule>
  </conditionalFormatting>
  <conditionalFormatting sqref="Q32">
    <cfRule type="cellIs" dxfId="5207" priority="195" operator="lessThan">
      <formula>$C$4</formula>
    </cfRule>
  </conditionalFormatting>
  <conditionalFormatting sqref="Q33">
    <cfRule type="cellIs" dxfId="5206" priority="196" operator="lessThan">
      <formula>$C$4</formula>
    </cfRule>
  </conditionalFormatting>
  <conditionalFormatting sqref="Q34">
    <cfRule type="cellIs" dxfId="5205" priority="197" operator="lessThan">
      <formula>$C$4</formula>
    </cfRule>
  </conditionalFormatting>
  <conditionalFormatting sqref="Q35">
    <cfRule type="cellIs" dxfId="5204" priority="198" operator="lessThan">
      <formula>$C$4</formula>
    </cfRule>
  </conditionalFormatting>
  <conditionalFormatting sqref="Q36">
    <cfRule type="cellIs" dxfId="5203" priority="199" operator="lessThan">
      <formula>$C$4</formula>
    </cfRule>
  </conditionalFormatting>
  <conditionalFormatting sqref="Q37">
    <cfRule type="cellIs" dxfId="5202" priority="200" operator="lessThan">
      <formula>$C$4</formula>
    </cfRule>
  </conditionalFormatting>
  <conditionalFormatting sqref="Q38">
    <cfRule type="cellIs" dxfId="5201" priority="201" operator="lessThan">
      <formula>$C$4</formula>
    </cfRule>
  </conditionalFormatting>
  <conditionalFormatting sqref="Q39">
    <cfRule type="cellIs" dxfId="5200" priority="202" operator="lessThan">
      <formula>$C$4</formula>
    </cfRule>
  </conditionalFormatting>
  <conditionalFormatting sqref="Q40">
    <cfRule type="cellIs" dxfId="5199" priority="203" operator="lessThan">
      <formula>$C$4</formula>
    </cfRule>
  </conditionalFormatting>
  <conditionalFormatting sqref="Q41">
    <cfRule type="cellIs" dxfId="5198" priority="204" operator="lessThan">
      <formula>$C$4</formula>
    </cfRule>
  </conditionalFormatting>
  <conditionalFormatting sqref="Q42">
    <cfRule type="cellIs" dxfId="5197" priority="205" operator="lessThan">
      <formula>$C$4</formula>
    </cfRule>
  </conditionalFormatting>
  <conditionalFormatting sqref="Q43">
    <cfRule type="cellIs" dxfId="5196" priority="206" operator="lessThan">
      <formula>$C$4</formula>
    </cfRule>
  </conditionalFormatting>
  <conditionalFormatting sqref="Q44">
    <cfRule type="cellIs" dxfId="5195" priority="207" operator="lessThan">
      <formula>$C$4</formula>
    </cfRule>
  </conditionalFormatting>
  <conditionalFormatting sqref="Q45">
    <cfRule type="cellIs" dxfId="5194" priority="208" operator="lessThan">
      <formula>$C$4</formula>
    </cfRule>
  </conditionalFormatting>
  <conditionalFormatting sqref="Q46">
    <cfRule type="cellIs" dxfId="5193" priority="209" operator="lessThan">
      <formula>$C$4</formula>
    </cfRule>
  </conditionalFormatting>
  <conditionalFormatting sqref="Q47">
    <cfRule type="cellIs" dxfId="5192" priority="210" operator="lessThan">
      <formula>$C$4</formula>
    </cfRule>
  </conditionalFormatting>
  <conditionalFormatting sqref="Q48">
    <cfRule type="cellIs" dxfId="5191" priority="211" operator="lessThan">
      <formula>$C$4</formula>
    </cfRule>
  </conditionalFormatting>
  <conditionalFormatting sqref="Q49">
    <cfRule type="cellIs" dxfId="5190" priority="212" operator="lessThan">
      <formula>$C$4</formula>
    </cfRule>
  </conditionalFormatting>
  <conditionalFormatting sqref="Q50">
    <cfRule type="cellIs" dxfId="5189" priority="213" operator="lessThan">
      <formula>$C$4</formula>
    </cfRule>
  </conditionalFormatting>
  <conditionalFormatting sqref="Q51">
    <cfRule type="cellIs" dxfId="5188" priority="214" operator="lessThan">
      <formula>$C$4</formula>
    </cfRule>
  </conditionalFormatting>
  <conditionalFormatting sqref="Q52">
    <cfRule type="cellIs" dxfId="5187" priority="215" operator="lessThan">
      <formula>$C$4</formula>
    </cfRule>
  </conditionalFormatting>
  <conditionalFormatting sqref="Q53">
    <cfRule type="cellIs" dxfId="5186" priority="216" operator="lessThan">
      <formula>$C$4</formula>
    </cfRule>
  </conditionalFormatting>
  <conditionalFormatting sqref="Q54">
    <cfRule type="cellIs" dxfId="5185" priority="217" operator="lessThan">
      <formula>$C$4</formula>
    </cfRule>
  </conditionalFormatting>
  <conditionalFormatting sqref="Q55">
    <cfRule type="cellIs" dxfId="5184" priority="218" operator="lessThan">
      <formula>$C$4</formula>
    </cfRule>
  </conditionalFormatting>
  <conditionalFormatting sqref="Q56">
    <cfRule type="cellIs" dxfId="5183" priority="219" operator="lessThan">
      <formula>$C$4</formula>
    </cfRule>
  </conditionalFormatting>
  <conditionalFormatting sqref="Q57">
    <cfRule type="cellIs" dxfId="5182" priority="220" operator="lessThan">
      <formula>$C$4</formula>
    </cfRule>
  </conditionalFormatting>
  <conditionalFormatting sqref="Q58">
    <cfRule type="cellIs" dxfId="5181" priority="221" operator="lessThan">
      <formula>$C$4</formula>
    </cfRule>
  </conditionalFormatting>
  <conditionalFormatting sqref="Q59">
    <cfRule type="cellIs" dxfId="5180" priority="222" operator="lessThan">
      <formula>$C$4</formula>
    </cfRule>
  </conditionalFormatting>
  <conditionalFormatting sqref="Q60">
    <cfRule type="cellIs" dxfId="5179" priority="223" operator="lessThan">
      <formula>$C$4</formula>
    </cfRule>
  </conditionalFormatting>
  <conditionalFormatting sqref="T11">
    <cfRule type="cellIs" dxfId="5178" priority="224" operator="lessThan">
      <formula>$C$4</formula>
    </cfRule>
  </conditionalFormatting>
  <conditionalFormatting sqref="T12">
    <cfRule type="cellIs" dxfId="5177" priority="225" operator="lessThan">
      <formula>$C$4</formula>
    </cfRule>
  </conditionalFormatting>
  <conditionalFormatting sqref="T13">
    <cfRule type="cellIs" dxfId="5176" priority="226" operator="lessThan">
      <formula>$C$4</formula>
    </cfRule>
  </conditionalFormatting>
  <conditionalFormatting sqref="T14">
    <cfRule type="cellIs" dxfId="5175" priority="227" operator="lessThan">
      <formula>$C$4</formula>
    </cfRule>
  </conditionalFormatting>
  <conditionalFormatting sqref="T15">
    <cfRule type="cellIs" dxfId="5174" priority="228" operator="lessThan">
      <formula>$C$4</formula>
    </cfRule>
  </conditionalFormatting>
  <conditionalFormatting sqref="T16">
    <cfRule type="cellIs" dxfId="5173" priority="229" operator="lessThan">
      <formula>$C$4</formula>
    </cfRule>
  </conditionalFormatting>
  <conditionalFormatting sqref="T17">
    <cfRule type="cellIs" dxfId="5172" priority="230" operator="lessThan">
      <formula>$C$4</formula>
    </cfRule>
  </conditionalFormatting>
  <conditionalFormatting sqref="T18">
    <cfRule type="cellIs" dxfId="5171" priority="231" operator="lessThan">
      <formula>$C$4</formula>
    </cfRule>
  </conditionalFormatting>
  <conditionalFormatting sqref="T19">
    <cfRule type="cellIs" dxfId="5170" priority="232" operator="lessThan">
      <formula>$C$4</formula>
    </cfRule>
  </conditionalFormatting>
  <conditionalFormatting sqref="T20">
    <cfRule type="cellIs" dxfId="5169" priority="233" operator="lessThan">
      <formula>$C$4</formula>
    </cfRule>
  </conditionalFormatting>
  <conditionalFormatting sqref="T21">
    <cfRule type="cellIs" dxfId="5168" priority="234" operator="lessThan">
      <formula>$C$4</formula>
    </cfRule>
  </conditionalFormatting>
  <conditionalFormatting sqref="T22">
    <cfRule type="cellIs" dxfId="5167" priority="235" operator="lessThan">
      <formula>$C$4</formula>
    </cfRule>
  </conditionalFormatting>
  <conditionalFormatting sqref="T23">
    <cfRule type="cellIs" dxfId="5166" priority="236" operator="lessThan">
      <formula>$C$4</formula>
    </cfRule>
  </conditionalFormatting>
  <conditionalFormatting sqref="T24">
    <cfRule type="cellIs" dxfId="5165" priority="237" operator="lessThan">
      <formula>$C$4</formula>
    </cfRule>
  </conditionalFormatting>
  <conditionalFormatting sqref="T25">
    <cfRule type="cellIs" dxfId="5164" priority="238" operator="lessThan">
      <formula>$C$4</formula>
    </cfRule>
  </conditionalFormatting>
  <conditionalFormatting sqref="T26">
    <cfRule type="cellIs" dxfId="5163" priority="239" operator="lessThan">
      <formula>$C$4</formula>
    </cfRule>
  </conditionalFormatting>
  <conditionalFormatting sqref="T27">
    <cfRule type="cellIs" dxfId="5162" priority="240" operator="lessThan">
      <formula>$C$4</formula>
    </cfRule>
  </conditionalFormatting>
  <conditionalFormatting sqref="T28">
    <cfRule type="cellIs" dxfId="5161" priority="241" operator="lessThan">
      <formula>$C$4</formula>
    </cfRule>
  </conditionalFormatting>
  <conditionalFormatting sqref="T29">
    <cfRule type="cellIs" dxfId="5160" priority="242" operator="lessThan">
      <formula>$C$4</formula>
    </cfRule>
  </conditionalFormatting>
  <conditionalFormatting sqref="T30">
    <cfRule type="cellIs" dxfId="5159" priority="243" operator="lessThan">
      <formula>$C$4</formula>
    </cfRule>
  </conditionalFormatting>
  <conditionalFormatting sqref="T31">
    <cfRule type="cellIs" dxfId="5158" priority="244" operator="lessThan">
      <formula>$C$4</formula>
    </cfRule>
  </conditionalFormatting>
  <conditionalFormatting sqref="T32">
    <cfRule type="cellIs" dxfId="5157" priority="245" operator="lessThan">
      <formula>$C$4</formula>
    </cfRule>
  </conditionalFormatting>
  <conditionalFormatting sqref="T33">
    <cfRule type="cellIs" dxfId="5156" priority="246" operator="lessThan">
      <formula>$C$4</formula>
    </cfRule>
  </conditionalFormatting>
  <conditionalFormatting sqref="T34">
    <cfRule type="cellIs" dxfId="5155" priority="247" operator="lessThan">
      <formula>$C$4</formula>
    </cfRule>
  </conditionalFormatting>
  <conditionalFormatting sqref="T35">
    <cfRule type="cellIs" dxfId="5154" priority="248" operator="lessThan">
      <formula>$C$4</formula>
    </cfRule>
  </conditionalFormatting>
  <conditionalFormatting sqref="T36">
    <cfRule type="cellIs" dxfId="5153" priority="249" operator="lessThan">
      <formula>$C$4</formula>
    </cfRule>
  </conditionalFormatting>
  <conditionalFormatting sqref="T37">
    <cfRule type="cellIs" dxfId="5152" priority="250" operator="lessThan">
      <formula>$C$4</formula>
    </cfRule>
  </conditionalFormatting>
  <conditionalFormatting sqref="T38">
    <cfRule type="cellIs" dxfId="5151" priority="251" operator="lessThan">
      <formula>$C$4</formula>
    </cfRule>
  </conditionalFormatting>
  <conditionalFormatting sqref="T39">
    <cfRule type="cellIs" dxfId="5150" priority="252" operator="lessThan">
      <formula>$C$4</formula>
    </cfRule>
  </conditionalFormatting>
  <conditionalFormatting sqref="T40">
    <cfRule type="cellIs" dxfId="5149" priority="253" operator="lessThan">
      <formula>$C$4</formula>
    </cfRule>
  </conditionalFormatting>
  <conditionalFormatting sqref="T41">
    <cfRule type="cellIs" dxfId="5148" priority="254" operator="lessThan">
      <formula>$C$4</formula>
    </cfRule>
  </conditionalFormatting>
  <conditionalFormatting sqref="T42">
    <cfRule type="cellIs" dxfId="5147" priority="255" operator="lessThan">
      <formula>$C$4</formula>
    </cfRule>
  </conditionalFormatting>
  <conditionalFormatting sqref="T43">
    <cfRule type="cellIs" dxfId="5146" priority="256" operator="lessThan">
      <formula>$C$4</formula>
    </cfRule>
  </conditionalFormatting>
  <conditionalFormatting sqref="T44">
    <cfRule type="cellIs" dxfId="5145" priority="257" operator="lessThan">
      <formula>$C$4</formula>
    </cfRule>
  </conditionalFormatting>
  <conditionalFormatting sqref="T45">
    <cfRule type="cellIs" dxfId="5144" priority="258" operator="lessThan">
      <formula>$C$4</formula>
    </cfRule>
  </conditionalFormatting>
  <conditionalFormatting sqref="T46">
    <cfRule type="cellIs" dxfId="5143" priority="259" operator="lessThan">
      <formula>$C$4</formula>
    </cfRule>
  </conditionalFormatting>
  <conditionalFormatting sqref="T47">
    <cfRule type="cellIs" dxfId="5142" priority="260" operator="lessThan">
      <formula>$C$4</formula>
    </cfRule>
  </conditionalFormatting>
  <conditionalFormatting sqref="T48">
    <cfRule type="cellIs" dxfId="5141" priority="261" operator="lessThan">
      <formula>$C$4</formula>
    </cfRule>
  </conditionalFormatting>
  <conditionalFormatting sqref="T49">
    <cfRule type="cellIs" dxfId="5140" priority="262" operator="lessThan">
      <formula>$C$4</formula>
    </cfRule>
  </conditionalFormatting>
  <conditionalFormatting sqref="T50">
    <cfRule type="cellIs" dxfId="5139" priority="263" operator="lessThan">
      <formula>$C$4</formula>
    </cfRule>
  </conditionalFormatting>
  <conditionalFormatting sqref="T51">
    <cfRule type="cellIs" dxfId="5138" priority="264" operator="lessThan">
      <formula>$C$4</formula>
    </cfRule>
  </conditionalFormatting>
  <conditionalFormatting sqref="T52">
    <cfRule type="cellIs" dxfId="5137" priority="265" operator="lessThan">
      <formula>$C$4</formula>
    </cfRule>
  </conditionalFormatting>
  <conditionalFormatting sqref="T53">
    <cfRule type="cellIs" dxfId="5136" priority="266" operator="lessThan">
      <formula>$C$4</formula>
    </cfRule>
  </conditionalFormatting>
  <conditionalFormatting sqref="T54">
    <cfRule type="cellIs" dxfId="5135" priority="267" operator="lessThan">
      <formula>$C$4</formula>
    </cfRule>
  </conditionalFormatting>
  <conditionalFormatting sqref="T55">
    <cfRule type="cellIs" dxfId="5134" priority="268" operator="lessThan">
      <formula>$C$4</formula>
    </cfRule>
  </conditionalFormatting>
  <conditionalFormatting sqref="T56">
    <cfRule type="cellIs" dxfId="5133" priority="269" operator="lessThan">
      <formula>$C$4</formula>
    </cfRule>
  </conditionalFormatting>
  <conditionalFormatting sqref="T57">
    <cfRule type="cellIs" dxfId="5132" priority="270" operator="lessThan">
      <formula>$C$4</formula>
    </cfRule>
  </conditionalFormatting>
  <conditionalFormatting sqref="T58">
    <cfRule type="cellIs" dxfId="5131" priority="271" operator="lessThan">
      <formula>$C$4</formula>
    </cfRule>
  </conditionalFormatting>
  <conditionalFormatting sqref="T59">
    <cfRule type="cellIs" dxfId="5130" priority="272" operator="lessThan">
      <formula>$C$4</formula>
    </cfRule>
  </conditionalFormatting>
  <conditionalFormatting sqref="T60">
    <cfRule type="cellIs" dxfId="5129" priority="273" operator="lessThan">
      <formula>$C$4</formula>
    </cfRule>
  </conditionalFormatting>
  <conditionalFormatting sqref="W11">
    <cfRule type="cellIs" dxfId="5128" priority="274" operator="lessThan">
      <formula>$C$4</formula>
    </cfRule>
  </conditionalFormatting>
  <conditionalFormatting sqref="W12">
    <cfRule type="cellIs" dxfId="5127" priority="275" operator="lessThan">
      <formula>$C$4</formula>
    </cfRule>
  </conditionalFormatting>
  <conditionalFormatting sqref="W13">
    <cfRule type="cellIs" dxfId="5126" priority="276" operator="lessThan">
      <formula>$C$4</formula>
    </cfRule>
  </conditionalFormatting>
  <conditionalFormatting sqref="W14">
    <cfRule type="cellIs" dxfId="5125" priority="277" operator="lessThan">
      <formula>$C$4</formula>
    </cfRule>
  </conditionalFormatting>
  <conditionalFormatting sqref="W15">
    <cfRule type="cellIs" dxfId="5124" priority="278" operator="lessThan">
      <formula>$C$4</formula>
    </cfRule>
  </conditionalFormatting>
  <conditionalFormatting sqref="W16">
    <cfRule type="cellIs" dxfId="5123" priority="279" operator="lessThan">
      <formula>$C$4</formula>
    </cfRule>
  </conditionalFormatting>
  <conditionalFormatting sqref="W17">
    <cfRule type="cellIs" dxfId="5122" priority="280" operator="lessThan">
      <formula>$C$4</formula>
    </cfRule>
  </conditionalFormatting>
  <conditionalFormatting sqref="W18">
    <cfRule type="cellIs" dxfId="5121" priority="281" operator="lessThan">
      <formula>$C$4</formula>
    </cfRule>
  </conditionalFormatting>
  <conditionalFormatting sqref="W19">
    <cfRule type="cellIs" dxfId="5120" priority="282" operator="lessThan">
      <formula>$C$4</formula>
    </cfRule>
  </conditionalFormatting>
  <conditionalFormatting sqref="W20">
    <cfRule type="cellIs" dxfId="5119" priority="283" operator="lessThan">
      <formula>$C$4</formula>
    </cfRule>
  </conditionalFormatting>
  <conditionalFormatting sqref="W21">
    <cfRule type="cellIs" dxfId="5118" priority="284" operator="lessThan">
      <formula>$C$4</formula>
    </cfRule>
  </conditionalFormatting>
  <conditionalFormatting sqref="W22">
    <cfRule type="cellIs" dxfId="5117" priority="285" operator="lessThan">
      <formula>$C$4</formula>
    </cfRule>
  </conditionalFormatting>
  <conditionalFormatting sqref="W23">
    <cfRule type="cellIs" dxfId="5116" priority="286" operator="lessThan">
      <formula>$C$4</formula>
    </cfRule>
  </conditionalFormatting>
  <conditionalFormatting sqref="W24">
    <cfRule type="cellIs" dxfId="5115" priority="287" operator="lessThan">
      <formula>$C$4</formula>
    </cfRule>
  </conditionalFormatting>
  <conditionalFormatting sqref="W25">
    <cfRule type="cellIs" dxfId="5114" priority="288" operator="lessThan">
      <formula>$C$4</formula>
    </cfRule>
  </conditionalFormatting>
  <conditionalFormatting sqref="W26">
    <cfRule type="cellIs" dxfId="5113" priority="289" operator="lessThan">
      <formula>$C$4</formula>
    </cfRule>
  </conditionalFormatting>
  <conditionalFormatting sqref="W27">
    <cfRule type="cellIs" dxfId="5112" priority="290" operator="lessThan">
      <formula>$C$4</formula>
    </cfRule>
  </conditionalFormatting>
  <conditionalFormatting sqref="W28">
    <cfRule type="cellIs" dxfId="5111" priority="291" operator="lessThan">
      <formula>$C$4</formula>
    </cfRule>
  </conditionalFormatting>
  <conditionalFormatting sqref="W29">
    <cfRule type="cellIs" dxfId="5110" priority="292" operator="lessThan">
      <formula>$C$4</formula>
    </cfRule>
  </conditionalFormatting>
  <conditionalFormatting sqref="W30">
    <cfRule type="cellIs" dxfId="5109" priority="293" operator="lessThan">
      <formula>$C$4</formula>
    </cfRule>
  </conditionalFormatting>
  <conditionalFormatting sqref="W31">
    <cfRule type="cellIs" dxfId="5108" priority="294" operator="lessThan">
      <formula>$C$4</formula>
    </cfRule>
  </conditionalFormatting>
  <conditionalFormatting sqref="W32">
    <cfRule type="cellIs" dxfId="5107" priority="295" operator="lessThan">
      <formula>$C$4</formula>
    </cfRule>
  </conditionalFormatting>
  <conditionalFormatting sqref="W33">
    <cfRule type="cellIs" dxfId="5106" priority="296" operator="lessThan">
      <formula>$C$4</formula>
    </cfRule>
  </conditionalFormatting>
  <conditionalFormatting sqref="W34">
    <cfRule type="cellIs" dxfId="5105" priority="297" operator="lessThan">
      <formula>$C$4</formula>
    </cfRule>
  </conditionalFormatting>
  <conditionalFormatting sqref="W35">
    <cfRule type="cellIs" dxfId="5104" priority="298" operator="lessThan">
      <formula>$C$4</formula>
    </cfRule>
  </conditionalFormatting>
  <conditionalFormatting sqref="W36">
    <cfRule type="cellIs" dxfId="5103" priority="299" operator="lessThan">
      <formula>$C$4</formula>
    </cfRule>
  </conditionalFormatting>
  <conditionalFormatting sqref="W37">
    <cfRule type="cellIs" dxfId="5102" priority="300" operator="lessThan">
      <formula>$C$4</formula>
    </cfRule>
  </conditionalFormatting>
  <conditionalFormatting sqref="W38">
    <cfRule type="cellIs" dxfId="5101" priority="301" operator="lessThan">
      <formula>$C$4</formula>
    </cfRule>
  </conditionalFormatting>
  <conditionalFormatting sqref="W39">
    <cfRule type="cellIs" dxfId="5100" priority="302" operator="lessThan">
      <formula>$C$4</formula>
    </cfRule>
  </conditionalFormatting>
  <conditionalFormatting sqref="W40">
    <cfRule type="cellIs" dxfId="5099" priority="303" operator="lessThan">
      <formula>$C$4</formula>
    </cfRule>
  </conditionalFormatting>
  <conditionalFormatting sqref="W41">
    <cfRule type="cellIs" dxfId="5098" priority="304" operator="lessThan">
      <formula>$C$4</formula>
    </cfRule>
  </conditionalFormatting>
  <conditionalFormatting sqref="W42">
    <cfRule type="cellIs" dxfId="5097" priority="305" operator="lessThan">
      <formula>$C$4</formula>
    </cfRule>
  </conditionalFormatting>
  <conditionalFormatting sqref="W43">
    <cfRule type="cellIs" dxfId="5096" priority="306" operator="lessThan">
      <formula>$C$4</formula>
    </cfRule>
  </conditionalFormatting>
  <conditionalFormatting sqref="W44">
    <cfRule type="cellIs" dxfId="5095" priority="307" operator="lessThan">
      <formula>$C$4</formula>
    </cfRule>
  </conditionalFormatting>
  <conditionalFormatting sqref="W45">
    <cfRule type="cellIs" dxfId="5094" priority="308" operator="lessThan">
      <formula>$C$4</formula>
    </cfRule>
  </conditionalFormatting>
  <conditionalFormatting sqref="W46">
    <cfRule type="cellIs" dxfId="5093" priority="309" operator="lessThan">
      <formula>$C$4</formula>
    </cfRule>
  </conditionalFormatting>
  <conditionalFormatting sqref="W47">
    <cfRule type="cellIs" dxfId="5092" priority="310" operator="lessThan">
      <formula>$C$4</formula>
    </cfRule>
  </conditionalFormatting>
  <conditionalFormatting sqref="W48">
    <cfRule type="cellIs" dxfId="5091" priority="311" operator="lessThan">
      <formula>$C$4</formula>
    </cfRule>
  </conditionalFormatting>
  <conditionalFormatting sqref="W49">
    <cfRule type="cellIs" dxfId="5090" priority="312" operator="lessThan">
      <formula>$C$4</formula>
    </cfRule>
  </conditionalFormatting>
  <conditionalFormatting sqref="W50">
    <cfRule type="cellIs" dxfId="5089" priority="313" operator="lessThan">
      <formula>$C$4</formula>
    </cfRule>
  </conditionalFormatting>
  <conditionalFormatting sqref="W51">
    <cfRule type="cellIs" dxfId="5088" priority="314" operator="lessThan">
      <formula>$C$4</formula>
    </cfRule>
  </conditionalFormatting>
  <conditionalFormatting sqref="W52">
    <cfRule type="cellIs" dxfId="5087" priority="315" operator="lessThan">
      <formula>$C$4</formula>
    </cfRule>
  </conditionalFormatting>
  <conditionalFormatting sqref="W53">
    <cfRule type="cellIs" dxfId="5086" priority="316" operator="lessThan">
      <formula>$C$4</formula>
    </cfRule>
  </conditionalFormatting>
  <conditionalFormatting sqref="W54">
    <cfRule type="cellIs" dxfId="5085" priority="317" operator="lessThan">
      <formula>$C$4</formula>
    </cfRule>
  </conditionalFormatting>
  <conditionalFormatting sqref="W55">
    <cfRule type="cellIs" dxfId="5084" priority="318" operator="lessThan">
      <formula>$C$4</formula>
    </cfRule>
  </conditionalFormatting>
  <conditionalFormatting sqref="W56">
    <cfRule type="cellIs" dxfId="5083" priority="319" operator="lessThan">
      <formula>$C$4</formula>
    </cfRule>
  </conditionalFormatting>
  <conditionalFormatting sqref="W57">
    <cfRule type="cellIs" dxfId="5082" priority="320" operator="lessThan">
      <formula>$C$4</formula>
    </cfRule>
  </conditionalFormatting>
  <conditionalFormatting sqref="W58">
    <cfRule type="cellIs" dxfId="5081" priority="321" operator="lessThan">
      <formula>$C$4</formula>
    </cfRule>
  </conditionalFormatting>
  <conditionalFormatting sqref="W59">
    <cfRule type="cellIs" dxfId="5080" priority="322" operator="lessThan">
      <formula>$C$4</formula>
    </cfRule>
  </conditionalFormatting>
  <conditionalFormatting sqref="W60">
    <cfRule type="cellIs" dxfId="5079" priority="323" operator="lessThan">
      <formula>$C$4</formula>
    </cfRule>
  </conditionalFormatting>
  <conditionalFormatting sqref="X11">
    <cfRule type="cellIs" dxfId="5078" priority="324" operator="lessThan">
      <formula>$C$4</formula>
    </cfRule>
  </conditionalFormatting>
  <conditionalFormatting sqref="X12">
    <cfRule type="cellIs" dxfId="5077" priority="325" operator="lessThan">
      <formula>$C$4</formula>
    </cfRule>
  </conditionalFormatting>
  <conditionalFormatting sqref="X13">
    <cfRule type="cellIs" dxfId="5076" priority="326" operator="lessThan">
      <formula>$C$4</formula>
    </cfRule>
  </conditionalFormatting>
  <conditionalFormatting sqref="X14">
    <cfRule type="cellIs" dxfId="5075" priority="327" operator="lessThan">
      <formula>$C$4</formula>
    </cfRule>
  </conditionalFormatting>
  <conditionalFormatting sqref="X15">
    <cfRule type="cellIs" dxfId="5074" priority="328" operator="lessThan">
      <formula>$C$4</formula>
    </cfRule>
  </conditionalFormatting>
  <conditionalFormatting sqref="X16">
    <cfRule type="cellIs" dxfId="5073" priority="329" operator="lessThan">
      <formula>$C$4</formula>
    </cfRule>
  </conditionalFormatting>
  <conditionalFormatting sqref="X17">
    <cfRule type="cellIs" dxfId="5072" priority="330" operator="lessThan">
      <formula>$C$4</formula>
    </cfRule>
  </conditionalFormatting>
  <conditionalFormatting sqref="X18">
    <cfRule type="cellIs" dxfId="5071" priority="331" operator="lessThan">
      <formula>$C$4</formula>
    </cfRule>
  </conditionalFormatting>
  <conditionalFormatting sqref="X19">
    <cfRule type="cellIs" dxfId="5070" priority="332" operator="lessThan">
      <formula>$C$4</formula>
    </cfRule>
  </conditionalFormatting>
  <conditionalFormatting sqref="X20">
    <cfRule type="cellIs" dxfId="5069" priority="333" operator="lessThan">
      <formula>$C$4</formula>
    </cfRule>
  </conditionalFormatting>
  <conditionalFormatting sqref="X21">
    <cfRule type="cellIs" dxfId="5068" priority="334" operator="lessThan">
      <formula>$C$4</formula>
    </cfRule>
  </conditionalFormatting>
  <conditionalFormatting sqref="X22">
    <cfRule type="cellIs" dxfId="5067" priority="335" operator="lessThan">
      <formula>$C$4</formula>
    </cfRule>
  </conditionalFormatting>
  <conditionalFormatting sqref="X23">
    <cfRule type="cellIs" dxfId="5066" priority="336" operator="lessThan">
      <formula>$C$4</formula>
    </cfRule>
  </conditionalFormatting>
  <conditionalFormatting sqref="X24">
    <cfRule type="cellIs" dxfId="5065" priority="337" operator="lessThan">
      <formula>$C$4</formula>
    </cfRule>
  </conditionalFormatting>
  <conditionalFormatting sqref="X25">
    <cfRule type="cellIs" dxfId="5064" priority="338" operator="lessThan">
      <formula>$C$4</formula>
    </cfRule>
  </conditionalFormatting>
  <conditionalFormatting sqref="X26">
    <cfRule type="cellIs" dxfId="5063" priority="339" operator="lessThan">
      <formula>$C$4</formula>
    </cfRule>
  </conditionalFormatting>
  <conditionalFormatting sqref="X27">
    <cfRule type="cellIs" dxfId="5062" priority="340" operator="lessThan">
      <formula>$C$4</formula>
    </cfRule>
  </conditionalFormatting>
  <conditionalFormatting sqref="X28">
    <cfRule type="cellIs" dxfId="5061" priority="341" operator="lessThan">
      <formula>$C$4</formula>
    </cfRule>
  </conditionalFormatting>
  <conditionalFormatting sqref="X29">
    <cfRule type="cellIs" dxfId="5060" priority="342" operator="lessThan">
      <formula>$C$4</formula>
    </cfRule>
  </conditionalFormatting>
  <conditionalFormatting sqref="X30">
    <cfRule type="cellIs" dxfId="5059" priority="343" operator="lessThan">
      <formula>$C$4</formula>
    </cfRule>
  </conditionalFormatting>
  <conditionalFormatting sqref="X31">
    <cfRule type="cellIs" dxfId="5058" priority="344" operator="lessThan">
      <formula>$C$4</formula>
    </cfRule>
  </conditionalFormatting>
  <conditionalFormatting sqref="X32">
    <cfRule type="cellIs" dxfId="5057" priority="345" operator="lessThan">
      <formula>$C$4</formula>
    </cfRule>
  </conditionalFormatting>
  <conditionalFormatting sqref="X33">
    <cfRule type="cellIs" dxfId="5056" priority="346" operator="lessThan">
      <formula>$C$4</formula>
    </cfRule>
  </conditionalFormatting>
  <conditionalFormatting sqref="X34">
    <cfRule type="cellIs" dxfId="5055" priority="347" operator="lessThan">
      <formula>$C$4</formula>
    </cfRule>
  </conditionalFormatting>
  <conditionalFormatting sqref="X35">
    <cfRule type="cellIs" dxfId="5054" priority="348" operator="lessThan">
      <formula>$C$4</formula>
    </cfRule>
  </conditionalFormatting>
  <conditionalFormatting sqref="X36">
    <cfRule type="cellIs" dxfId="5053" priority="349" operator="lessThan">
      <formula>$C$4</formula>
    </cfRule>
  </conditionalFormatting>
  <conditionalFormatting sqref="X37">
    <cfRule type="cellIs" dxfId="5052" priority="350" operator="lessThan">
      <formula>$C$4</formula>
    </cfRule>
  </conditionalFormatting>
  <conditionalFormatting sqref="X38">
    <cfRule type="cellIs" dxfId="5051" priority="351" operator="lessThan">
      <formula>$C$4</formula>
    </cfRule>
  </conditionalFormatting>
  <conditionalFormatting sqref="X39">
    <cfRule type="cellIs" dxfId="5050" priority="352" operator="lessThan">
      <formula>$C$4</formula>
    </cfRule>
  </conditionalFormatting>
  <conditionalFormatting sqref="X40">
    <cfRule type="cellIs" dxfId="5049" priority="353" operator="lessThan">
      <formula>$C$4</formula>
    </cfRule>
  </conditionalFormatting>
  <conditionalFormatting sqref="X41">
    <cfRule type="cellIs" dxfId="5048" priority="354" operator="lessThan">
      <formula>$C$4</formula>
    </cfRule>
  </conditionalFormatting>
  <conditionalFormatting sqref="X42">
    <cfRule type="cellIs" dxfId="5047" priority="355" operator="lessThan">
      <formula>$C$4</formula>
    </cfRule>
  </conditionalFormatting>
  <conditionalFormatting sqref="X43">
    <cfRule type="cellIs" dxfId="5046" priority="356" operator="lessThan">
      <formula>$C$4</formula>
    </cfRule>
  </conditionalFormatting>
  <conditionalFormatting sqref="X44">
    <cfRule type="cellIs" dxfId="5045" priority="357" operator="lessThan">
      <formula>$C$4</formula>
    </cfRule>
  </conditionalFormatting>
  <conditionalFormatting sqref="X45">
    <cfRule type="cellIs" dxfId="5044" priority="358" operator="lessThan">
      <formula>$C$4</formula>
    </cfRule>
  </conditionalFormatting>
  <conditionalFormatting sqref="X46">
    <cfRule type="cellIs" dxfId="5043" priority="359" operator="lessThan">
      <formula>$C$4</formula>
    </cfRule>
  </conditionalFormatting>
  <conditionalFormatting sqref="X47">
    <cfRule type="cellIs" dxfId="5042" priority="360" operator="lessThan">
      <formula>$C$4</formula>
    </cfRule>
  </conditionalFormatting>
  <conditionalFormatting sqref="X48">
    <cfRule type="cellIs" dxfId="5041" priority="361" operator="lessThan">
      <formula>$C$4</formula>
    </cfRule>
  </conditionalFormatting>
  <conditionalFormatting sqref="X49">
    <cfRule type="cellIs" dxfId="5040" priority="362" operator="lessThan">
      <formula>$C$4</formula>
    </cfRule>
  </conditionalFormatting>
  <conditionalFormatting sqref="X50">
    <cfRule type="cellIs" dxfId="5039" priority="363" operator="lessThan">
      <formula>$C$4</formula>
    </cfRule>
  </conditionalFormatting>
  <conditionalFormatting sqref="X51">
    <cfRule type="cellIs" dxfId="5038" priority="364" operator="lessThan">
      <formula>$C$4</formula>
    </cfRule>
  </conditionalFormatting>
  <conditionalFormatting sqref="X52">
    <cfRule type="cellIs" dxfId="5037" priority="365" operator="lessThan">
      <formula>$C$4</formula>
    </cfRule>
  </conditionalFormatting>
  <conditionalFormatting sqref="X53">
    <cfRule type="cellIs" dxfId="5036" priority="366" operator="lessThan">
      <formula>$C$4</formula>
    </cfRule>
  </conditionalFormatting>
  <conditionalFormatting sqref="X54">
    <cfRule type="cellIs" dxfId="5035" priority="367" operator="lessThan">
      <formula>$C$4</formula>
    </cfRule>
  </conditionalFormatting>
  <conditionalFormatting sqref="X55">
    <cfRule type="cellIs" dxfId="5034" priority="368" operator="lessThan">
      <formula>$C$4</formula>
    </cfRule>
  </conditionalFormatting>
  <conditionalFormatting sqref="X56">
    <cfRule type="cellIs" dxfId="5033" priority="369" operator="lessThan">
      <formula>$C$4</formula>
    </cfRule>
  </conditionalFormatting>
  <conditionalFormatting sqref="X57">
    <cfRule type="cellIs" dxfId="5032" priority="370" operator="lessThan">
      <formula>$C$4</formula>
    </cfRule>
  </conditionalFormatting>
  <conditionalFormatting sqref="X58">
    <cfRule type="cellIs" dxfId="5031" priority="371" operator="lessThan">
      <formula>$C$4</formula>
    </cfRule>
  </conditionalFormatting>
  <conditionalFormatting sqref="X59">
    <cfRule type="cellIs" dxfId="5030" priority="372" operator="lessThan">
      <formula>$C$4</formula>
    </cfRule>
  </conditionalFormatting>
  <conditionalFormatting sqref="X60">
    <cfRule type="cellIs" dxfId="5029" priority="373" operator="lessThan">
      <formula>$C$4</formula>
    </cfRule>
  </conditionalFormatting>
  <conditionalFormatting sqref="Y11">
    <cfRule type="cellIs" dxfId="5028" priority="374" operator="lessThan">
      <formula>$C$4</formula>
    </cfRule>
  </conditionalFormatting>
  <conditionalFormatting sqref="Y12">
    <cfRule type="cellIs" dxfId="5027" priority="375" operator="lessThan">
      <formula>$C$4</formula>
    </cfRule>
  </conditionalFormatting>
  <conditionalFormatting sqref="Y13">
    <cfRule type="cellIs" dxfId="5026" priority="376" operator="lessThan">
      <formula>$C$4</formula>
    </cfRule>
  </conditionalFormatting>
  <conditionalFormatting sqref="Y14">
    <cfRule type="cellIs" dxfId="5025" priority="377" operator="lessThan">
      <formula>$C$4</formula>
    </cfRule>
  </conditionalFormatting>
  <conditionalFormatting sqref="Y15">
    <cfRule type="cellIs" dxfId="5024" priority="378" operator="lessThan">
      <formula>$C$4</formula>
    </cfRule>
  </conditionalFormatting>
  <conditionalFormatting sqref="Y16">
    <cfRule type="cellIs" dxfId="5023" priority="379" operator="lessThan">
      <formula>$C$4</formula>
    </cfRule>
  </conditionalFormatting>
  <conditionalFormatting sqref="Y17">
    <cfRule type="cellIs" dxfId="5022" priority="380" operator="lessThan">
      <formula>$C$4</formula>
    </cfRule>
  </conditionalFormatting>
  <conditionalFormatting sqref="Y18">
    <cfRule type="cellIs" dxfId="5021" priority="381" operator="lessThan">
      <formula>$C$4</formula>
    </cfRule>
  </conditionalFormatting>
  <conditionalFormatting sqref="Y19">
    <cfRule type="cellIs" dxfId="5020" priority="382" operator="lessThan">
      <formula>$C$4</formula>
    </cfRule>
  </conditionalFormatting>
  <conditionalFormatting sqref="Y20">
    <cfRule type="cellIs" dxfId="5019" priority="383" operator="lessThan">
      <formula>$C$4</formula>
    </cfRule>
  </conditionalFormatting>
  <conditionalFormatting sqref="Y21">
    <cfRule type="cellIs" dxfId="5018" priority="384" operator="lessThan">
      <formula>$C$4</formula>
    </cfRule>
  </conditionalFormatting>
  <conditionalFormatting sqref="Y22">
    <cfRule type="cellIs" dxfId="5017" priority="385" operator="lessThan">
      <formula>$C$4</formula>
    </cfRule>
  </conditionalFormatting>
  <conditionalFormatting sqref="Y23">
    <cfRule type="cellIs" dxfId="5016" priority="386" operator="lessThan">
      <formula>$C$4</formula>
    </cfRule>
  </conditionalFormatting>
  <conditionalFormatting sqref="Y24">
    <cfRule type="cellIs" dxfId="5015" priority="387" operator="lessThan">
      <formula>$C$4</formula>
    </cfRule>
  </conditionalFormatting>
  <conditionalFormatting sqref="Y25">
    <cfRule type="cellIs" dxfId="5014" priority="388" operator="lessThan">
      <formula>$C$4</formula>
    </cfRule>
  </conditionalFormatting>
  <conditionalFormatting sqref="Y26">
    <cfRule type="cellIs" dxfId="5013" priority="389" operator="lessThan">
      <formula>$C$4</formula>
    </cfRule>
  </conditionalFormatting>
  <conditionalFormatting sqref="Y27">
    <cfRule type="cellIs" dxfId="5012" priority="390" operator="lessThan">
      <formula>$C$4</formula>
    </cfRule>
  </conditionalFormatting>
  <conditionalFormatting sqref="Y28">
    <cfRule type="cellIs" dxfId="5011" priority="391" operator="lessThan">
      <formula>$C$4</formula>
    </cfRule>
  </conditionalFormatting>
  <conditionalFormatting sqref="Y29">
    <cfRule type="cellIs" dxfId="5010" priority="392" operator="lessThan">
      <formula>$C$4</formula>
    </cfRule>
  </conditionalFormatting>
  <conditionalFormatting sqref="Y30">
    <cfRule type="cellIs" dxfId="5009" priority="393" operator="lessThan">
      <formula>$C$4</formula>
    </cfRule>
  </conditionalFormatting>
  <conditionalFormatting sqref="Y31">
    <cfRule type="cellIs" dxfId="5008" priority="394" operator="lessThan">
      <formula>$C$4</formula>
    </cfRule>
  </conditionalFormatting>
  <conditionalFormatting sqref="Y32">
    <cfRule type="cellIs" dxfId="5007" priority="395" operator="lessThan">
      <formula>$C$4</formula>
    </cfRule>
  </conditionalFormatting>
  <conditionalFormatting sqref="Y33">
    <cfRule type="cellIs" dxfId="5006" priority="396" operator="lessThan">
      <formula>$C$4</formula>
    </cfRule>
  </conditionalFormatting>
  <conditionalFormatting sqref="Y34">
    <cfRule type="cellIs" dxfId="5005" priority="397" operator="lessThan">
      <formula>$C$4</formula>
    </cfRule>
  </conditionalFormatting>
  <conditionalFormatting sqref="Y35">
    <cfRule type="cellIs" dxfId="5004" priority="398" operator="lessThan">
      <formula>$C$4</formula>
    </cfRule>
  </conditionalFormatting>
  <conditionalFormatting sqref="Y36">
    <cfRule type="cellIs" dxfId="5003" priority="399" operator="lessThan">
      <formula>$C$4</formula>
    </cfRule>
  </conditionalFormatting>
  <conditionalFormatting sqref="Y37">
    <cfRule type="cellIs" dxfId="5002" priority="400" operator="lessThan">
      <formula>$C$4</formula>
    </cfRule>
  </conditionalFormatting>
  <conditionalFormatting sqref="Y38">
    <cfRule type="cellIs" dxfId="5001" priority="401" operator="lessThan">
      <formula>$C$4</formula>
    </cfRule>
  </conditionalFormatting>
  <conditionalFormatting sqref="Y39">
    <cfRule type="cellIs" dxfId="5000" priority="402" operator="lessThan">
      <formula>$C$4</formula>
    </cfRule>
  </conditionalFormatting>
  <conditionalFormatting sqref="Y40">
    <cfRule type="cellIs" dxfId="4999" priority="403" operator="lessThan">
      <formula>$C$4</formula>
    </cfRule>
  </conditionalFormatting>
  <conditionalFormatting sqref="Y41">
    <cfRule type="cellIs" dxfId="4998" priority="404" operator="lessThan">
      <formula>$C$4</formula>
    </cfRule>
  </conditionalFormatting>
  <conditionalFormatting sqref="Y42">
    <cfRule type="cellIs" dxfId="4997" priority="405" operator="lessThan">
      <formula>$C$4</formula>
    </cfRule>
  </conditionalFormatting>
  <conditionalFormatting sqref="Y43">
    <cfRule type="cellIs" dxfId="4996" priority="406" operator="lessThan">
      <formula>$C$4</formula>
    </cfRule>
  </conditionalFormatting>
  <conditionalFormatting sqref="Y44">
    <cfRule type="cellIs" dxfId="4995" priority="407" operator="lessThan">
      <formula>$C$4</formula>
    </cfRule>
  </conditionalFormatting>
  <conditionalFormatting sqref="Y45">
    <cfRule type="cellIs" dxfId="4994" priority="408" operator="lessThan">
      <formula>$C$4</formula>
    </cfRule>
  </conditionalFormatting>
  <conditionalFormatting sqref="Y46">
    <cfRule type="cellIs" dxfId="4993" priority="409" operator="lessThan">
      <formula>$C$4</formula>
    </cfRule>
  </conditionalFormatting>
  <conditionalFormatting sqref="Y47">
    <cfRule type="cellIs" dxfId="4992" priority="410" operator="lessThan">
      <formula>$C$4</formula>
    </cfRule>
  </conditionalFormatting>
  <conditionalFormatting sqref="Y48">
    <cfRule type="cellIs" dxfId="4991" priority="411" operator="lessThan">
      <formula>$C$4</formula>
    </cfRule>
  </conditionalFormatting>
  <conditionalFormatting sqref="Y49">
    <cfRule type="cellIs" dxfId="4990" priority="412" operator="lessThan">
      <formula>$C$4</formula>
    </cfRule>
  </conditionalFormatting>
  <conditionalFormatting sqref="Y50">
    <cfRule type="cellIs" dxfId="4989" priority="413" operator="lessThan">
      <formula>$C$4</formula>
    </cfRule>
  </conditionalFormatting>
  <conditionalFormatting sqref="Y51">
    <cfRule type="cellIs" dxfId="4988" priority="414" operator="lessThan">
      <formula>$C$4</formula>
    </cfRule>
  </conditionalFormatting>
  <conditionalFormatting sqref="Y52">
    <cfRule type="cellIs" dxfId="4987" priority="415" operator="lessThan">
      <formula>$C$4</formula>
    </cfRule>
  </conditionalFormatting>
  <conditionalFormatting sqref="Y53">
    <cfRule type="cellIs" dxfId="4986" priority="416" operator="lessThan">
      <formula>$C$4</formula>
    </cfRule>
  </conditionalFormatting>
  <conditionalFormatting sqref="Y54">
    <cfRule type="cellIs" dxfId="4985" priority="417" operator="lessThan">
      <formula>$C$4</formula>
    </cfRule>
  </conditionalFormatting>
  <conditionalFormatting sqref="Y55">
    <cfRule type="cellIs" dxfId="4984" priority="418" operator="lessThan">
      <formula>$C$4</formula>
    </cfRule>
  </conditionalFormatting>
  <conditionalFormatting sqref="Y56">
    <cfRule type="cellIs" dxfId="4983" priority="419" operator="lessThan">
      <formula>$C$4</formula>
    </cfRule>
  </conditionalFormatting>
  <conditionalFormatting sqref="Y57">
    <cfRule type="cellIs" dxfId="4982" priority="420" operator="lessThan">
      <formula>$C$4</formula>
    </cfRule>
  </conditionalFormatting>
  <conditionalFormatting sqref="Y58">
    <cfRule type="cellIs" dxfId="4981" priority="421" operator="lessThan">
      <formula>$C$4</formula>
    </cfRule>
  </conditionalFormatting>
  <conditionalFormatting sqref="Y59">
    <cfRule type="cellIs" dxfId="4980" priority="422" operator="lessThan">
      <formula>$C$4</formula>
    </cfRule>
  </conditionalFormatting>
  <conditionalFormatting sqref="Y60">
    <cfRule type="cellIs" dxfId="4979" priority="423" operator="lessThan">
      <formula>$C$4</formula>
    </cfRule>
  </conditionalFormatting>
  <conditionalFormatting sqref="Z11">
    <cfRule type="cellIs" dxfId="4978" priority="424" operator="lessThan">
      <formula>$C$4</formula>
    </cfRule>
  </conditionalFormatting>
  <conditionalFormatting sqref="Z12">
    <cfRule type="cellIs" dxfId="4977" priority="425" operator="lessThan">
      <formula>$C$4</formula>
    </cfRule>
  </conditionalFormatting>
  <conditionalFormatting sqref="Z13">
    <cfRule type="cellIs" dxfId="4976" priority="426" operator="lessThan">
      <formula>$C$4</formula>
    </cfRule>
  </conditionalFormatting>
  <conditionalFormatting sqref="Z14">
    <cfRule type="cellIs" dxfId="4975" priority="427" operator="lessThan">
      <formula>$C$4</formula>
    </cfRule>
  </conditionalFormatting>
  <conditionalFormatting sqref="Z15">
    <cfRule type="cellIs" dxfId="4974" priority="428" operator="lessThan">
      <formula>$C$4</formula>
    </cfRule>
  </conditionalFormatting>
  <conditionalFormatting sqref="Z16">
    <cfRule type="cellIs" dxfId="4973" priority="429" operator="lessThan">
      <formula>$C$4</formula>
    </cfRule>
  </conditionalFormatting>
  <conditionalFormatting sqref="Z17">
    <cfRule type="cellIs" dxfId="4972" priority="430" operator="lessThan">
      <formula>$C$4</formula>
    </cfRule>
  </conditionalFormatting>
  <conditionalFormatting sqref="Z18">
    <cfRule type="cellIs" dxfId="4971" priority="431" operator="lessThan">
      <formula>$C$4</formula>
    </cfRule>
  </conditionalFormatting>
  <conditionalFormatting sqref="Z19">
    <cfRule type="cellIs" dxfId="4970" priority="432" operator="lessThan">
      <formula>$C$4</formula>
    </cfRule>
  </conditionalFormatting>
  <conditionalFormatting sqref="Z20">
    <cfRule type="cellIs" dxfId="4969" priority="433" operator="lessThan">
      <formula>$C$4</formula>
    </cfRule>
  </conditionalFormatting>
  <conditionalFormatting sqref="Z21">
    <cfRule type="cellIs" dxfId="4968" priority="434" operator="lessThan">
      <formula>$C$4</formula>
    </cfRule>
  </conditionalFormatting>
  <conditionalFormatting sqref="Z22">
    <cfRule type="cellIs" dxfId="4967" priority="435" operator="lessThan">
      <formula>$C$4</formula>
    </cfRule>
  </conditionalFormatting>
  <conditionalFormatting sqref="Z23">
    <cfRule type="cellIs" dxfId="4966" priority="436" operator="lessThan">
      <formula>$C$4</formula>
    </cfRule>
  </conditionalFormatting>
  <conditionalFormatting sqref="Z24">
    <cfRule type="cellIs" dxfId="4965" priority="437" operator="lessThan">
      <formula>$C$4</formula>
    </cfRule>
  </conditionalFormatting>
  <conditionalFormatting sqref="Z25">
    <cfRule type="cellIs" dxfId="4964" priority="438" operator="lessThan">
      <formula>$C$4</formula>
    </cfRule>
  </conditionalFormatting>
  <conditionalFormatting sqref="Z26">
    <cfRule type="cellIs" dxfId="4963" priority="439" operator="lessThan">
      <formula>$C$4</formula>
    </cfRule>
  </conditionalFormatting>
  <conditionalFormatting sqref="Z27">
    <cfRule type="cellIs" dxfId="4962" priority="440" operator="lessThan">
      <formula>$C$4</formula>
    </cfRule>
  </conditionalFormatting>
  <conditionalFormatting sqref="Z28">
    <cfRule type="cellIs" dxfId="4961" priority="441" operator="lessThan">
      <formula>$C$4</formula>
    </cfRule>
  </conditionalFormatting>
  <conditionalFormatting sqref="Z29">
    <cfRule type="cellIs" dxfId="4960" priority="442" operator="lessThan">
      <formula>$C$4</formula>
    </cfRule>
  </conditionalFormatting>
  <conditionalFormatting sqref="Z30">
    <cfRule type="cellIs" dxfId="4959" priority="443" operator="lessThan">
      <formula>$C$4</formula>
    </cfRule>
  </conditionalFormatting>
  <conditionalFormatting sqref="Z31">
    <cfRule type="cellIs" dxfId="4958" priority="444" operator="lessThan">
      <formula>$C$4</formula>
    </cfRule>
  </conditionalFormatting>
  <conditionalFormatting sqref="Z32">
    <cfRule type="cellIs" dxfId="4957" priority="445" operator="lessThan">
      <formula>$C$4</formula>
    </cfRule>
  </conditionalFormatting>
  <conditionalFormatting sqref="Z33">
    <cfRule type="cellIs" dxfId="4956" priority="446" operator="lessThan">
      <formula>$C$4</formula>
    </cfRule>
  </conditionalFormatting>
  <conditionalFormatting sqref="Z34">
    <cfRule type="cellIs" dxfId="4955" priority="447" operator="lessThan">
      <formula>$C$4</formula>
    </cfRule>
  </conditionalFormatting>
  <conditionalFormatting sqref="Z35">
    <cfRule type="cellIs" dxfId="4954" priority="448" operator="lessThan">
      <formula>$C$4</formula>
    </cfRule>
  </conditionalFormatting>
  <conditionalFormatting sqref="Z36">
    <cfRule type="cellIs" dxfId="4953" priority="449" operator="lessThan">
      <formula>$C$4</formula>
    </cfRule>
  </conditionalFormatting>
  <conditionalFormatting sqref="Z37">
    <cfRule type="cellIs" dxfId="4952" priority="450" operator="lessThan">
      <formula>$C$4</formula>
    </cfRule>
  </conditionalFormatting>
  <conditionalFormatting sqref="Z38">
    <cfRule type="cellIs" dxfId="4951" priority="451" operator="lessThan">
      <formula>$C$4</formula>
    </cfRule>
  </conditionalFormatting>
  <conditionalFormatting sqref="Z39">
    <cfRule type="cellIs" dxfId="4950" priority="452" operator="lessThan">
      <formula>$C$4</formula>
    </cfRule>
  </conditionalFormatting>
  <conditionalFormatting sqref="Z40">
    <cfRule type="cellIs" dxfId="4949" priority="453" operator="lessThan">
      <formula>$C$4</formula>
    </cfRule>
  </conditionalFormatting>
  <conditionalFormatting sqref="Z41">
    <cfRule type="cellIs" dxfId="4948" priority="454" operator="lessThan">
      <formula>$C$4</formula>
    </cfRule>
  </conditionalFormatting>
  <conditionalFormatting sqref="Z42">
    <cfRule type="cellIs" dxfId="4947" priority="455" operator="lessThan">
      <formula>$C$4</formula>
    </cfRule>
  </conditionalFormatting>
  <conditionalFormatting sqref="Z43">
    <cfRule type="cellIs" dxfId="4946" priority="456" operator="lessThan">
      <formula>$C$4</formula>
    </cfRule>
  </conditionalFormatting>
  <conditionalFormatting sqref="Z44">
    <cfRule type="cellIs" dxfId="4945" priority="457" operator="lessThan">
      <formula>$C$4</formula>
    </cfRule>
  </conditionalFormatting>
  <conditionalFormatting sqref="Z45">
    <cfRule type="cellIs" dxfId="4944" priority="458" operator="lessThan">
      <formula>$C$4</formula>
    </cfRule>
  </conditionalFormatting>
  <conditionalFormatting sqref="Z46">
    <cfRule type="cellIs" dxfId="4943" priority="459" operator="lessThan">
      <formula>$C$4</formula>
    </cfRule>
  </conditionalFormatting>
  <conditionalFormatting sqref="Z47">
    <cfRule type="cellIs" dxfId="4942" priority="460" operator="lessThan">
      <formula>$C$4</formula>
    </cfRule>
  </conditionalFormatting>
  <conditionalFormatting sqref="Z48">
    <cfRule type="cellIs" dxfId="4941" priority="461" operator="lessThan">
      <formula>$C$4</formula>
    </cfRule>
  </conditionalFormatting>
  <conditionalFormatting sqref="Z49">
    <cfRule type="cellIs" dxfId="4940" priority="462" operator="lessThan">
      <formula>$C$4</formula>
    </cfRule>
  </conditionalFormatting>
  <conditionalFormatting sqref="Z50">
    <cfRule type="cellIs" dxfId="4939" priority="463" operator="lessThan">
      <formula>$C$4</formula>
    </cfRule>
  </conditionalFormatting>
  <conditionalFormatting sqref="Z51">
    <cfRule type="cellIs" dxfId="4938" priority="464" operator="lessThan">
      <formula>$C$4</formula>
    </cfRule>
  </conditionalFormatting>
  <conditionalFormatting sqref="Z52">
    <cfRule type="cellIs" dxfId="4937" priority="465" operator="lessThan">
      <formula>$C$4</formula>
    </cfRule>
  </conditionalFormatting>
  <conditionalFormatting sqref="Z53">
    <cfRule type="cellIs" dxfId="4936" priority="466" operator="lessThan">
      <formula>$C$4</formula>
    </cfRule>
  </conditionalFormatting>
  <conditionalFormatting sqref="Z54">
    <cfRule type="cellIs" dxfId="4935" priority="467" operator="lessThan">
      <formula>$C$4</formula>
    </cfRule>
  </conditionalFormatting>
  <conditionalFormatting sqref="Z55">
    <cfRule type="cellIs" dxfId="4934" priority="468" operator="lessThan">
      <formula>$C$4</formula>
    </cfRule>
  </conditionalFormatting>
  <conditionalFormatting sqref="Z56">
    <cfRule type="cellIs" dxfId="4933" priority="469" operator="lessThan">
      <formula>$C$4</formula>
    </cfRule>
  </conditionalFormatting>
  <conditionalFormatting sqref="Z57">
    <cfRule type="cellIs" dxfId="4932" priority="470" operator="lessThan">
      <formula>$C$4</formula>
    </cfRule>
  </conditionalFormatting>
  <conditionalFormatting sqref="Z58">
    <cfRule type="cellIs" dxfId="4931" priority="471" operator="lessThan">
      <formula>$C$4</formula>
    </cfRule>
  </conditionalFormatting>
  <conditionalFormatting sqref="Z59">
    <cfRule type="cellIs" dxfId="4930" priority="472" operator="lessThan">
      <formula>$C$4</formula>
    </cfRule>
  </conditionalFormatting>
  <conditionalFormatting sqref="Z60">
    <cfRule type="cellIs" dxfId="4929" priority="473" operator="lessThan">
      <formula>$C$4</formula>
    </cfRule>
  </conditionalFormatting>
  <conditionalFormatting sqref="AA11">
    <cfRule type="cellIs" dxfId="4928" priority="474" operator="lessThan">
      <formula>$C$4</formula>
    </cfRule>
  </conditionalFormatting>
  <conditionalFormatting sqref="AA12">
    <cfRule type="cellIs" dxfId="4927" priority="475" operator="lessThan">
      <formula>$C$4</formula>
    </cfRule>
  </conditionalFormatting>
  <conditionalFormatting sqref="AA13">
    <cfRule type="cellIs" dxfId="4926" priority="476" operator="lessThan">
      <formula>$C$4</formula>
    </cfRule>
  </conditionalFormatting>
  <conditionalFormatting sqref="AA14">
    <cfRule type="cellIs" dxfId="4925" priority="477" operator="lessThan">
      <formula>$C$4</formula>
    </cfRule>
  </conditionalFormatting>
  <conditionalFormatting sqref="AA15">
    <cfRule type="cellIs" dxfId="4924" priority="478" operator="lessThan">
      <formula>$C$4</formula>
    </cfRule>
  </conditionalFormatting>
  <conditionalFormatting sqref="AA16">
    <cfRule type="cellIs" dxfId="4923" priority="479" operator="lessThan">
      <formula>$C$4</formula>
    </cfRule>
  </conditionalFormatting>
  <conditionalFormatting sqref="AA17">
    <cfRule type="cellIs" dxfId="4922" priority="480" operator="lessThan">
      <formula>$C$4</formula>
    </cfRule>
  </conditionalFormatting>
  <conditionalFormatting sqref="AA18">
    <cfRule type="cellIs" dxfId="4921" priority="481" operator="lessThan">
      <formula>$C$4</formula>
    </cfRule>
  </conditionalFormatting>
  <conditionalFormatting sqref="AA19">
    <cfRule type="cellIs" dxfId="4920" priority="482" operator="lessThan">
      <formula>$C$4</formula>
    </cfRule>
  </conditionalFormatting>
  <conditionalFormatting sqref="AA20">
    <cfRule type="cellIs" dxfId="4919" priority="483" operator="lessThan">
      <formula>$C$4</formula>
    </cfRule>
  </conditionalFormatting>
  <conditionalFormatting sqref="AA21">
    <cfRule type="cellIs" dxfId="4918" priority="484" operator="lessThan">
      <formula>$C$4</formula>
    </cfRule>
  </conditionalFormatting>
  <conditionalFormatting sqref="AA22">
    <cfRule type="cellIs" dxfId="4917" priority="485" operator="lessThan">
      <formula>$C$4</formula>
    </cfRule>
  </conditionalFormatting>
  <conditionalFormatting sqref="AA23">
    <cfRule type="cellIs" dxfId="4916" priority="486" operator="lessThan">
      <formula>$C$4</formula>
    </cfRule>
  </conditionalFormatting>
  <conditionalFormatting sqref="AA24">
    <cfRule type="cellIs" dxfId="4915" priority="487" operator="lessThan">
      <formula>$C$4</formula>
    </cfRule>
  </conditionalFormatting>
  <conditionalFormatting sqref="AA25">
    <cfRule type="cellIs" dxfId="4914" priority="488" operator="lessThan">
      <formula>$C$4</formula>
    </cfRule>
  </conditionalFormatting>
  <conditionalFormatting sqref="AA26">
    <cfRule type="cellIs" dxfId="4913" priority="489" operator="lessThan">
      <formula>$C$4</formula>
    </cfRule>
  </conditionalFormatting>
  <conditionalFormatting sqref="AA27">
    <cfRule type="cellIs" dxfId="4912" priority="490" operator="lessThan">
      <formula>$C$4</formula>
    </cfRule>
  </conditionalFormatting>
  <conditionalFormatting sqref="AA28">
    <cfRule type="cellIs" dxfId="4911" priority="491" operator="lessThan">
      <formula>$C$4</formula>
    </cfRule>
  </conditionalFormatting>
  <conditionalFormatting sqref="AA29">
    <cfRule type="cellIs" dxfId="4910" priority="492" operator="lessThan">
      <formula>$C$4</formula>
    </cfRule>
  </conditionalFormatting>
  <conditionalFormatting sqref="AA30">
    <cfRule type="cellIs" dxfId="4909" priority="493" operator="lessThan">
      <formula>$C$4</formula>
    </cfRule>
  </conditionalFormatting>
  <conditionalFormatting sqref="AA31">
    <cfRule type="cellIs" dxfId="4908" priority="494" operator="lessThan">
      <formula>$C$4</formula>
    </cfRule>
  </conditionalFormatting>
  <conditionalFormatting sqref="AA32">
    <cfRule type="cellIs" dxfId="4907" priority="495" operator="lessThan">
      <formula>$C$4</formula>
    </cfRule>
  </conditionalFormatting>
  <conditionalFormatting sqref="AA33">
    <cfRule type="cellIs" dxfId="4906" priority="496" operator="lessThan">
      <formula>$C$4</formula>
    </cfRule>
  </conditionalFormatting>
  <conditionalFormatting sqref="AA34">
    <cfRule type="cellIs" dxfId="4905" priority="497" operator="lessThan">
      <formula>$C$4</formula>
    </cfRule>
  </conditionalFormatting>
  <conditionalFormatting sqref="AA35">
    <cfRule type="cellIs" dxfId="4904" priority="498" operator="lessThan">
      <formula>$C$4</formula>
    </cfRule>
  </conditionalFormatting>
  <conditionalFormatting sqref="AA36">
    <cfRule type="cellIs" dxfId="4903" priority="499" operator="lessThan">
      <formula>$C$4</formula>
    </cfRule>
  </conditionalFormatting>
  <conditionalFormatting sqref="AA37">
    <cfRule type="cellIs" dxfId="4902" priority="500" operator="lessThan">
      <formula>$C$4</formula>
    </cfRule>
  </conditionalFormatting>
  <conditionalFormatting sqref="AA38">
    <cfRule type="cellIs" dxfId="4901" priority="501" operator="lessThan">
      <formula>$C$4</formula>
    </cfRule>
  </conditionalFormatting>
  <conditionalFormatting sqref="AA39">
    <cfRule type="cellIs" dxfId="4900" priority="502" operator="lessThan">
      <formula>$C$4</formula>
    </cfRule>
  </conditionalFormatting>
  <conditionalFormatting sqref="AA40">
    <cfRule type="cellIs" dxfId="4899" priority="503" operator="lessThan">
      <formula>$C$4</formula>
    </cfRule>
  </conditionalFormatting>
  <conditionalFormatting sqref="AA41">
    <cfRule type="cellIs" dxfId="4898" priority="504" operator="lessThan">
      <formula>$C$4</formula>
    </cfRule>
  </conditionalFormatting>
  <conditionalFormatting sqref="AA42">
    <cfRule type="cellIs" dxfId="4897" priority="505" operator="lessThan">
      <formula>$C$4</formula>
    </cfRule>
  </conditionalFormatting>
  <conditionalFormatting sqref="AA43">
    <cfRule type="cellIs" dxfId="4896" priority="506" operator="lessThan">
      <formula>$C$4</formula>
    </cfRule>
  </conditionalFormatting>
  <conditionalFormatting sqref="AA44">
    <cfRule type="cellIs" dxfId="4895" priority="507" operator="lessThan">
      <formula>$C$4</formula>
    </cfRule>
  </conditionalFormatting>
  <conditionalFormatting sqref="AA45">
    <cfRule type="cellIs" dxfId="4894" priority="508" operator="lessThan">
      <formula>$C$4</formula>
    </cfRule>
  </conditionalFormatting>
  <conditionalFormatting sqref="AA46">
    <cfRule type="cellIs" dxfId="4893" priority="509" operator="lessThan">
      <formula>$C$4</formula>
    </cfRule>
  </conditionalFormatting>
  <conditionalFormatting sqref="AA47">
    <cfRule type="cellIs" dxfId="4892" priority="510" operator="lessThan">
      <formula>$C$4</formula>
    </cfRule>
  </conditionalFormatting>
  <conditionalFormatting sqref="AA48">
    <cfRule type="cellIs" dxfId="4891" priority="511" operator="lessThan">
      <formula>$C$4</formula>
    </cfRule>
  </conditionalFormatting>
  <conditionalFormatting sqref="AA49">
    <cfRule type="cellIs" dxfId="4890" priority="512" operator="lessThan">
      <formula>$C$4</formula>
    </cfRule>
  </conditionalFormatting>
  <conditionalFormatting sqref="AA50">
    <cfRule type="cellIs" dxfId="4889" priority="513" operator="lessThan">
      <formula>$C$4</formula>
    </cfRule>
  </conditionalFormatting>
  <conditionalFormatting sqref="AA51">
    <cfRule type="cellIs" dxfId="4888" priority="514" operator="lessThan">
      <formula>$C$4</formula>
    </cfRule>
  </conditionalFormatting>
  <conditionalFormatting sqref="AA52">
    <cfRule type="cellIs" dxfId="4887" priority="515" operator="lessThan">
      <formula>$C$4</formula>
    </cfRule>
  </conditionalFormatting>
  <conditionalFormatting sqref="AA53">
    <cfRule type="cellIs" dxfId="4886" priority="516" operator="lessThan">
      <formula>$C$4</formula>
    </cfRule>
  </conditionalFormatting>
  <conditionalFormatting sqref="AA54">
    <cfRule type="cellIs" dxfId="4885" priority="517" operator="lessThan">
      <formula>$C$4</formula>
    </cfRule>
  </conditionalFormatting>
  <conditionalFormatting sqref="AA55">
    <cfRule type="cellIs" dxfId="4884" priority="518" operator="lessThan">
      <formula>$C$4</formula>
    </cfRule>
  </conditionalFormatting>
  <conditionalFormatting sqref="AA56">
    <cfRule type="cellIs" dxfId="4883" priority="519" operator="lessThan">
      <formula>$C$4</formula>
    </cfRule>
  </conditionalFormatting>
  <conditionalFormatting sqref="AA57">
    <cfRule type="cellIs" dxfId="4882" priority="520" operator="lessThan">
      <formula>$C$4</formula>
    </cfRule>
  </conditionalFormatting>
  <conditionalFormatting sqref="AA58">
    <cfRule type="cellIs" dxfId="4881" priority="521" operator="lessThan">
      <formula>$C$4</formula>
    </cfRule>
  </conditionalFormatting>
  <conditionalFormatting sqref="AA59">
    <cfRule type="cellIs" dxfId="4880" priority="522" operator="lessThan">
      <formula>$C$4</formula>
    </cfRule>
  </conditionalFormatting>
  <conditionalFormatting sqref="AA60">
    <cfRule type="cellIs" dxfId="4879" priority="523" operator="lessThan">
      <formula>$C$4</formula>
    </cfRule>
  </conditionalFormatting>
  <conditionalFormatting sqref="AB11">
    <cfRule type="cellIs" dxfId="4878" priority="524" operator="lessThan">
      <formula>$C$4</formula>
    </cfRule>
  </conditionalFormatting>
  <conditionalFormatting sqref="AB12">
    <cfRule type="cellIs" dxfId="4877" priority="525" operator="lessThan">
      <formula>$C$4</formula>
    </cfRule>
  </conditionalFormatting>
  <conditionalFormatting sqref="AB13">
    <cfRule type="cellIs" dxfId="4876" priority="526" operator="lessThan">
      <formula>$C$4</formula>
    </cfRule>
  </conditionalFormatting>
  <conditionalFormatting sqref="AB14">
    <cfRule type="cellIs" dxfId="4875" priority="527" operator="lessThan">
      <formula>$C$4</formula>
    </cfRule>
  </conditionalFormatting>
  <conditionalFormatting sqref="AB15">
    <cfRule type="cellIs" dxfId="4874" priority="528" operator="lessThan">
      <formula>$C$4</formula>
    </cfRule>
  </conditionalFormatting>
  <conditionalFormatting sqref="AB16">
    <cfRule type="cellIs" dxfId="4873" priority="529" operator="lessThan">
      <formula>$C$4</formula>
    </cfRule>
  </conditionalFormatting>
  <conditionalFormatting sqref="AB17">
    <cfRule type="cellIs" dxfId="4872" priority="530" operator="lessThan">
      <formula>$C$4</formula>
    </cfRule>
  </conditionalFormatting>
  <conditionalFormatting sqref="AB18">
    <cfRule type="cellIs" dxfId="4871" priority="531" operator="lessThan">
      <formula>$C$4</formula>
    </cfRule>
  </conditionalFormatting>
  <conditionalFormatting sqref="AB19">
    <cfRule type="cellIs" dxfId="4870" priority="532" operator="lessThan">
      <formula>$C$4</formula>
    </cfRule>
  </conditionalFormatting>
  <conditionalFormatting sqref="AB20">
    <cfRule type="cellIs" dxfId="4869" priority="533" operator="lessThan">
      <formula>$C$4</formula>
    </cfRule>
  </conditionalFormatting>
  <conditionalFormatting sqref="AB21">
    <cfRule type="cellIs" dxfId="4868" priority="534" operator="lessThan">
      <formula>$C$4</formula>
    </cfRule>
  </conditionalFormatting>
  <conditionalFormatting sqref="AB22">
    <cfRule type="cellIs" dxfId="4867" priority="535" operator="lessThan">
      <formula>$C$4</formula>
    </cfRule>
  </conditionalFormatting>
  <conditionalFormatting sqref="AB23">
    <cfRule type="cellIs" dxfId="4866" priority="536" operator="lessThan">
      <formula>$C$4</formula>
    </cfRule>
  </conditionalFormatting>
  <conditionalFormatting sqref="AB24">
    <cfRule type="cellIs" dxfId="4865" priority="537" operator="lessThan">
      <formula>$C$4</formula>
    </cfRule>
  </conditionalFormatting>
  <conditionalFormatting sqref="AB25">
    <cfRule type="cellIs" dxfId="4864" priority="538" operator="lessThan">
      <formula>$C$4</formula>
    </cfRule>
  </conditionalFormatting>
  <conditionalFormatting sqref="AB26">
    <cfRule type="cellIs" dxfId="4863" priority="539" operator="lessThan">
      <formula>$C$4</formula>
    </cfRule>
  </conditionalFormatting>
  <conditionalFormatting sqref="AB27">
    <cfRule type="cellIs" dxfId="4862" priority="540" operator="lessThan">
      <formula>$C$4</formula>
    </cfRule>
  </conditionalFormatting>
  <conditionalFormatting sqref="AB28">
    <cfRule type="cellIs" dxfId="4861" priority="541" operator="lessThan">
      <formula>$C$4</formula>
    </cfRule>
  </conditionalFormatting>
  <conditionalFormatting sqref="AB29">
    <cfRule type="cellIs" dxfId="4860" priority="542" operator="lessThan">
      <formula>$C$4</formula>
    </cfRule>
  </conditionalFormatting>
  <conditionalFormatting sqref="AB30">
    <cfRule type="cellIs" dxfId="4859" priority="543" operator="lessThan">
      <formula>$C$4</formula>
    </cfRule>
  </conditionalFormatting>
  <conditionalFormatting sqref="AB31">
    <cfRule type="cellIs" dxfId="4858" priority="544" operator="lessThan">
      <formula>$C$4</formula>
    </cfRule>
  </conditionalFormatting>
  <conditionalFormatting sqref="AB32">
    <cfRule type="cellIs" dxfId="4857" priority="545" operator="lessThan">
      <formula>$C$4</formula>
    </cfRule>
  </conditionalFormatting>
  <conditionalFormatting sqref="AB33">
    <cfRule type="cellIs" dxfId="4856" priority="546" operator="lessThan">
      <formula>$C$4</formula>
    </cfRule>
  </conditionalFormatting>
  <conditionalFormatting sqref="AB34">
    <cfRule type="cellIs" dxfId="4855" priority="547" operator="lessThan">
      <formula>$C$4</formula>
    </cfRule>
  </conditionalFormatting>
  <conditionalFormatting sqref="AB35">
    <cfRule type="cellIs" dxfId="4854" priority="548" operator="lessThan">
      <formula>$C$4</formula>
    </cfRule>
  </conditionalFormatting>
  <conditionalFormatting sqref="AB36">
    <cfRule type="cellIs" dxfId="4853" priority="549" operator="lessThan">
      <formula>$C$4</formula>
    </cfRule>
  </conditionalFormatting>
  <conditionalFormatting sqref="AB37">
    <cfRule type="cellIs" dxfId="4852" priority="550" operator="lessThan">
      <formula>$C$4</formula>
    </cfRule>
  </conditionalFormatting>
  <conditionalFormatting sqref="AB38">
    <cfRule type="cellIs" dxfId="4851" priority="551" operator="lessThan">
      <formula>$C$4</formula>
    </cfRule>
  </conditionalFormatting>
  <conditionalFormatting sqref="AB39">
    <cfRule type="cellIs" dxfId="4850" priority="552" operator="lessThan">
      <formula>$C$4</formula>
    </cfRule>
  </conditionalFormatting>
  <conditionalFormatting sqref="AB40">
    <cfRule type="cellIs" dxfId="4849" priority="553" operator="lessThan">
      <formula>$C$4</formula>
    </cfRule>
  </conditionalFormatting>
  <conditionalFormatting sqref="AB41">
    <cfRule type="cellIs" dxfId="4848" priority="554" operator="lessThan">
      <formula>$C$4</formula>
    </cfRule>
  </conditionalFormatting>
  <conditionalFormatting sqref="AB42">
    <cfRule type="cellIs" dxfId="4847" priority="555" operator="lessThan">
      <formula>$C$4</formula>
    </cfRule>
  </conditionalFormatting>
  <conditionalFormatting sqref="AB43">
    <cfRule type="cellIs" dxfId="4846" priority="556" operator="lessThan">
      <formula>$C$4</formula>
    </cfRule>
  </conditionalFormatting>
  <conditionalFormatting sqref="AB44">
    <cfRule type="cellIs" dxfId="4845" priority="557" operator="lessThan">
      <formula>$C$4</formula>
    </cfRule>
  </conditionalFormatting>
  <conditionalFormatting sqref="AB45">
    <cfRule type="cellIs" dxfId="4844" priority="558" operator="lessThan">
      <formula>$C$4</formula>
    </cfRule>
  </conditionalFormatting>
  <conditionalFormatting sqref="AB46">
    <cfRule type="cellIs" dxfId="4843" priority="559" operator="lessThan">
      <formula>$C$4</formula>
    </cfRule>
  </conditionalFormatting>
  <conditionalFormatting sqref="AB47">
    <cfRule type="cellIs" dxfId="4842" priority="560" operator="lessThan">
      <formula>$C$4</formula>
    </cfRule>
  </conditionalFormatting>
  <conditionalFormatting sqref="AB48">
    <cfRule type="cellIs" dxfId="4841" priority="561" operator="lessThan">
      <formula>$C$4</formula>
    </cfRule>
  </conditionalFormatting>
  <conditionalFormatting sqref="AB49">
    <cfRule type="cellIs" dxfId="4840" priority="562" operator="lessThan">
      <formula>$C$4</formula>
    </cfRule>
  </conditionalFormatting>
  <conditionalFormatting sqref="AB50">
    <cfRule type="cellIs" dxfId="4839" priority="563" operator="lessThan">
      <formula>$C$4</formula>
    </cfRule>
  </conditionalFormatting>
  <conditionalFormatting sqref="AB51">
    <cfRule type="cellIs" dxfId="4838" priority="564" operator="lessThan">
      <formula>$C$4</formula>
    </cfRule>
  </conditionalFormatting>
  <conditionalFormatting sqref="AB52">
    <cfRule type="cellIs" dxfId="4837" priority="565" operator="lessThan">
      <formula>$C$4</formula>
    </cfRule>
  </conditionalFormatting>
  <conditionalFormatting sqref="AB53">
    <cfRule type="cellIs" dxfId="4836" priority="566" operator="lessThan">
      <formula>$C$4</formula>
    </cfRule>
  </conditionalFormatting>
  <conditionalFormatting sqref="AB54">
    <cfRule type="cellIs" dxfId="4835" priority="567" operator="lessThan">
      <formula>$C$4</formula>
    </cfRule>
  </conditionalFormatting>
  <conditionalFormatting sqref="AB55">
    <cfRule type="cellIs" dxfId="4834" priority="568" operator="lessThan">
      <formula>$C$4</formula>
    </cfRule>
  </conditionalFormatting>
  <conditionalFormatting sqref="AB56">
    <cfRule type="cellIs" dxfId="4833" priority="569" operator="lessThan">
      <formula>$C$4</formula>
    </cfRule>
  </conditionalFormatting>
  <conditionalFormatting sqref="AB57">
    <cfRule type="cellIs" dxfId="4832" priority="570" operator="lessThan">
      <formula>$C$4</formula>
    </cfRule>
  </conditionalFormatting>
  <conditionalFormatting sqref="AB58">
    <cfRule type="cellIs" dxfId="4831" priority="571" operator="lessThan">
      <formula>$C$4</formula>
    </cfRule>
  </conditionalFormatting>
  <conditionalFormatting sqref="AB59">
    <cfRule type="cellIs" dxfId="4830" priority="572" operator="lessThan">
      <formula>$C$4</formula>
    </cfRule>
  </conditionalFormatting>
  <conditionalFormatting sqref="AB60">
    <cfRule type="cellIs" dxfId="4829" priority="573" operator="lessThan">
      <formula>$C$4</formula>
    </cfRule>
  </conditionalFormatting>
  <conditionalFormatting sqref="AC11">
    <cfRule type="cellIs" dxfId="4828" priority="574" operator="lessThan">
      <formula>$C$4</formula>
    </cfRule>
  </conditionalFormatting>
  <conditionalFormatting sqref="AC12">
    <cfRule type="cellIs" dxfId="4827" priority="575" operator="lessThan">
      <formula>$C$4</formula>
    </cfRule>
  </conditionalFormatting>
  <conditionalFormatting sqref="AC13">
    <cfRule type="cellIs" dxfId="4826" priority="576" operator="lessThan">
      <formula>$C$4</formula>
    </cfRule>
  </conditionalFormatting>
  <conditionalFormatting sqref="AC14">
    <cfRule type="cellIs" dxfId="4825" priority="577" operator="lessThan">
      <formula>$C$4</formula>
    </cfRule>
  </conditionalFormatting>
  <conditionalFormatting sqref="AC15">
    <cfRule type="cellIs" dxfId="4824" priority="578" operator="lessThan">
      <formula>$C$4</formula>
    </cfRule>
  </conditionalFormatting>
  <conditionalFormatting sqref="AC16">
    <cfRule type="cellIs" dxfId="4823" priority="579" operator="lessThan">
      <formula>$C$4</formula>
    </cfRule>
  </conditionalFormatting>
  <conditionalFormatting sqref="AC17">
    <cfRule type="cellIs" dxfId="4822" priority="580" operator="lessThan">
      <formula>$C$4</formula>
    </cfRule>
  </conditionalFormatting>
  <conditionalFormatting sqref="AC18">
    <cfRule type="cellIs" dxfId="4821" priority="581" operator="lessThan">
      <formula>$C$4</formula>
    </cfRule>
  </conditionalFormatting>
  <conditionalFormatting sqref="AC19">
    <cfRule type="cellIs" dxfId="4820" priority="582" operator="lessThan">
      <formula>$C$4</formula>
    </cfRule>
  </conditionalFormatting>
  <conditionalFormatting sqref="AC20">
    <cfRule type="cellIs" dxfId="4819" priority="583" operator="lessThan">
      <formula>$C$4</formula>
    </cfRule>
  </conditionalFormatting>
  <conditionalFormatting sqref="AC21">
    <cfRule type="cellIs" dxfId="4818" priority="584" operator="lessThan">
      <formula>$C$4</formula>
    </cfRule>
  </conditionalFormatting>
  <conditionalFormatting sqref="AC22">
    <cfRule type="cellIs" dxfId="4817" priority="585" operator="lessThan">
      <formula>$C$4</formula>
    </cfRule>
  </conditionalFormatting>
  <conditionalFormatting sqref="AC23">
    <cfRule type="cellIs" dxfId="4816" priority="586" operator="lessThan">
      <formula>$C$4</formula>
    </cfRule>
  </conditionalFormatting>
  <conditionalFormatting sqref="AC24">
    <cfRule type="cellIs" dxfId="4815" priority="587" operator="lessThan">
      <formula>$C$4</formula>
    </cfRule>
  </conditionalFormatting>
  <conditionalFormatting sqref="AC25">
    <cfRule type="cellIs" dxfId="4814" priority="588" operator="lessThan">
      <formula>$C$4</formula>
    </cfRule>
  </conditionalFormatting>
  <conditionalFormatting sqref="AC26">
    <cfRule type="cellIs" dxfId="4813" priority="589" operator="lessThan">
      <formula>$C$4</formula>
    </cfRule>
  </conditionalFormatting>
  <conditionalFormatting sqref="AC27">
    <cfRule type="cellIs" dxfId="4812" priority="590" operator="lessThan">
      <formula>$C$4</formula>
    </cfRule>
  </conditionalFormatting>
  <conditionalFormatting sqref="AC28">
    <cfRule type="cellIs" dxfId="4811" priority="591" operator="lessThan">
      <formula>$C$4</formula>
    </cfRule>
  </conditionalFormatting>
  <conditionalFormatting sqref="AC29">
    <cfRule type="cellIs" dxfId="4810" priority="592" operator="lessThan">
      <formula>$C$4</formula>
    </cfRule>
  </conditionalFormatting>
  <conditionalFormatting sqref="AC30">
    <cfRule type="cellIs" dxfId="4809" priority="593" operator="lessThan">
      <formula>$C$4</formula>
    </cfRule>
  </conditionalFormatting>
  <conditionalFormatting sqref="AC31">
    <cfRule type="cellIs" dxfId="4808" priority="594" operator="lessThan">
      <formula>$C$4</formula>
    </cfRule>
  </conditionalFormatting>
  <conditionalFormatting sqref="AC32">
    <cfRule type="cellIs" dxfId="4807" priority="595" operator="lessThan">
      <formula>$C$4</formula>
    </cfRule>
  </conditionalFormatting>
  <conditionalFormatting sqref="AC33">
    <cfRule type="cellIs" dxfId="4806" priority="596" operator="lessThan">
      <formula>$C$4</formula>
    </cfRule>
  </conditionalFormatting>
  <conditionalFormatting sqref="AC34">
    <cfRule type="cellIs" dxfId="4805" priority="597" operator="lessThan">
      <formula>$C$4</formula>
    </cfRule>
  </conditionalFormatting>
  <conditionalFormatting sqref="AC35">
    <cfRule type="cellIs" dxfId="4804" priority="598" operator="lessThan">
      <formula>$C$4</formula>
    </cfRule>
  </conditionalFormatting>
  <conditionalFormatting sqref="AC36">
    <cfRule type="cellIs" dxfId="4803" priority="599" operator="lessThan">
      <formula>$C$4</formula>
    </cfRule>
  </conditionalFormatting>
  <conditionalFormatting sqref="AC37">
    <cfRule type="cellIs" dxfId="4802" priority="600" operator="lessThan">
      <formula>$C$4</formula>
    </cfRule>
  </conditionalFormatting>
  <conditionalFormatting sqref="AC38">
    <cfRule type="cellIs" dxfId="4801" priority="601" operator="lessThan">
      <formula>$C$4</formula>
    </cfRule>
  </conditionalFormatting>
  <conditionalFormatting sqref="AC39">
    <cfRule type="cellIs" dxfId="4800" priority="602" operator="lessThan">
      <formula>$C$4</formula>
    </cfRule>
  </conditionalFormatting>
  <conditionalFormatting sqref="AC40">
    <cfRule type="cellIs" dxfId="4799" priority="603" operator="lessThan">
      <formula>$C$4</formula>
    </cfRule>
  </conditionalFormatting>
  <conditionalFormatting sqref="AC41">
    <cfRule type="cellIs" dxfId="4798" priority="604" operator="lessThan">
      <formula>$C$4</formula>
    </cfRule>
  </conditionalFormatting>
  <conditionalFormatting sqref="AC42">
    <cfRule type="cellIs" dxfId="4797" priority="605" operator="lessThan">
      <formula>$C$4</formula>
    </cfRule>
  </conditionalFormatting>
  <conditionalFormatting sqref="AC43">
    <cfRule type="cellIs" dxfId="4796" priority="606" operator="lessThan">
      <formula>$C$4</formula>
    </cfRule>
  </conditionalFormatting>
  <conditionalFormatting sqref="AC44">
    <cfRule type="cellIs" dxfId="4795" priority="607" operator="lessThan">
      <formula>$C$4</formula>
    </cfRule>
  </conditionalFormatting>
  <conditionalFormatting sqref="AC45">
    <cfRule type="cellIs" dxfId="4794" priority="608" operator="lessThan">
      <formula>$C$4</formula>
    </cfRule>
  </conditionalFormatting>
  <conditionalFormatting sqref="AC46">
    <cfRule type="cellIs" dxfId="4793" priority="609" operator="lessThan">
      <formula>$C$4</formula>
    </cfRule>
  </conditionalFormatting>
  <conditionalFormatting sqref="AC47">
    <cfRule type="cellIs" dxfId="4792" priority="610" operator="lessThan">
      <formula>$C$4</formula>
    </cfRule>
  </conditionalFormatting>
  <conditionalFormatting sqref="AC48">
    <cfRule type="cellIs" dxfId="4791" priority="611" operator="lessThan">
      <formula>$C$4</formula>
    </cfRule>
  </conditionalFormatting>
  <conditionalFormatting sqref="AC49">
    <cfRule type="cellIs" dxfId="4790" priority="612" operator="lessThan">
      <formula>$C$4</formula>
    </cfRule>
  </conditionalFormatting>
  <conditionalFormatting sqref="AC50">
    <cfRule type="cellIs" dxfId="4789" priority="613" operator="lessThan">
      <formula>$C$4</formula>
    </cfRule>
  </conditionalFormatting>
  <conditionalFormatting sqref="AC51">
    <cfRule type="cellIs" dxfId="4788" priority="614" operator="lessThan">
      <formula>$C$4</formula>
    </cfRule>
  </conditionalFormatting>
  <conditionalFormatting sqref="AC52">
    <cfRule type="cellIs" dxfId="4787" priority="615" operator="lessThan">
      <formula>$C$4</formula>
    </cfRule>
  </conditionalFormatting>
  <conditionalFormatting sqref="AC53">
    <cfRule type="cellIs" dxfId="4786" priority="616" operator="lessThan">
      <formula>$C$4</formula>
    </cfRule>
  </conditionalFormatting>
  <conditionalFormatting sqref="AC54">
    <cfRule type="cellIs" dxfId="4785" priority="617" operator="lessThan">
      <formula>$C$4</formula>
    </cfRule>
  </conditionalFormatting>
  <conditionalFormatting sqref="AC55">
    <cfRule type="cellIs" dxfId="4784" priority="618" operator="lessThan">
      <formula>$C$4</formula>
    </cfRule>
  </conditionalFormatting>
  <conditionalFormatting sqref="AC56">
    <cfRule type="cellIs" dxfId="4783" priority="619" operator="lessThan">
      <formula>$C$4</formula>
    </cfRule>
  </conditionalFormatting>
  <conditionalFormatting sqref="AC57">
    <cfRule type="cellIs" dxfId="4782" priority="620" operator="lessThan">
      <formula>$C$4</formula>
    </cfRule>
  </conditionalFormatting>
  <conditionalFormatting sqref="AC58">
    <cfRule type="cellIs" dxfId="4781" priority="621" operator="lessThan">
      <formula>$C$4</formula>
    </cfRule>
  </conditionalFormatting>
  <conditionalFormatting sqref="AC59">
    <cfRule type="cellIs" dxfId="4780" priority="622" operator="lessThan">
      <formula>$C$4</formula>
    </cfRule>
  </conditionalFormatting>
  <conditionalFormatting sqref="AC60">
    <cfRule type="cellIs" dxfId="4779" priority="623" operator="lessThan">
      <formula>$C$4</formula>
    </cfRule>
  </conditionalFormatting>
  <conditionalFormatting sqref="AD11">
    <cfRule type="cellIs" dxfId="4778" priority="624" operator="lessThan">
      <formula>$C$4</formula>
    </cfRule>
  </conditionalFormatting>
  <conditionalFormatting sqref="AD12">
    <cfRule type="cellIs" dxfId="4777" priority="625" operator="lessThan">
      <formula>$C$4</formula>
    </cfRule>
  </conditionalFormatting>
  <conditionalFormatting sqref="AD13">
    <cfRule type="cellIs" dxfId="4776" priority="626" operator="lessThan">
      <formula>$C$4</formula>
    </cfRule>
  </conditionalFormatting>
  <conditionalFormatting sqref="AD14">
    <cfRule type="cellIs" dxfId="4775" priority="627" operator="lessThan">
      <formula>$C$4</formula>
    </cfRule>
  </conditionalFormatting>
  <conditionalFormatting sqref="AD15">
    <cfRule type="cellIs" dxfId="4774" priority="628" operator="lessThan">
      <formula>$C$4</formula>
    </cfRule>
  </conditionalFormatting>
  <conditionalFormatting sqref="AD16">
    <cfRule type="cellIs" dxfId="4773" priority="629" operator="lessThan">
      <formula>$C$4</formula>
    </cfRule>
  </conditionalFormatting>
  <conditionalFormatting sqref="AD17">
    <cfRule type="cellIs" dxfId="4772" priority="630" operator="lessThan">
      <formula>$C$4</formula>
    </cfRule>
  </conditionalFormatting>
  <conditionalFormatting sqref="AD18">
    <cfRule type="cellIs" dxfId="4771" priority="631" operator="lessThan">
      <formula>$C$4</formula>
    </cfRule>
  </conditionalFormatting>
  <conditionalFormatting sqref="AD19">
    <cfRule type="cellIs" dxfId="4770" priority="632" operator="lessThan">
      <formula>$C$4</formula>
    </cfRule>
  </conditionalFormatting>
  <conditionalFormatting sqref="AD20">
    <cfRule type="cellIs" dxfId="4769" priority="633" operator="lessThan">
      <formula>$C$4</formula>
    </cfRule>
  </conditionalFormatting>
  <conditionalFormatting sqref="AD21">
    <cfRule type="cellIs" dxfId="4768" priority="634" operator="lessThan">
      <formula>$C$4</formula>
    </cfRule>
  </conditionalFormatting>
  <conditionalFormatting sqref="AD22">
    <cfRule type="cellIs" dxfId="4767" priority="635" operator="lessThan">
      <formula>$C$4</formula>
    </cfRule>
  </conditionalFormatting>
  <conditionalFormatting sqref="AD23">
    <cfRule type="cellIs" dxfId="4766" priority="636" operator="lessThan">
      <formula>$C$4</formula>
    </cfRule>
  </conditionalFormatting>
  <conditionalFormatting sqref="AD24">
    <cfRule type="cellIs" dxfId="4765" priority="637" operator="lessThan">
      <formula>$C$4</formula>
    </cfRule>
  </conditionalFormatting>
  <conditionalFormatting sqref="AD25">
    <cfRule type="cellIs" dxfId="4764" priority="638" operator="lessThan">
      <formula>$C$4</formula>
    </cfRule>
  </conditionalFormatting>
  <conditionalFormatting sqref="AD26">
    <cfRule type="cellIs" dxfId="4763" priority="639" operator="lessThan">
      <formula>$C$4</formula>
    </cfRule>
  </conditionalFormatting>
  <conditionalFormatting sqref="AD27">
    <cfRule type="cellIs" dxfId="4762" priority="640" operator="lessThan">
      <formula>$C$4</formula>
    </cfRule>
  </conditionalFormatting>
  <conditionalFormatting sqref="AD28">
    <cfRule type="cellIs" dxfId="4761" priority="641" operator="lessThan">
      <formula>$C$4</formula>
    </cfRule>
  </conditionalFormatting>
  <conditionalFormatting sqref="AD29">
    <cfRule type="cellIs" dxfId="4760" priority="642" operator="lessThan">
      <formula>$C$4</formula>
    </cfRule>
  </conditionalFormatting>
  <conditionalFormatting sqref="AD30">
    <cfRule type="cellIs" dxfId="4759" priority="643" operator="lessThan">
      <formula>$C$4</formula>
    </cfRule>
  </conditionalFormatting>
  <conditionalFormatting sqref="AD31">
    <cfRule type="cellIs" dxfId="4758" priority="644" operator="lessThan">
      <formula>$C$4</formula>
    </cfRule>
  </conditionalFormatting>
  <conditionalFormatting sqref="AD32">
    <cfRule type="cellIs" dxfId="4757" priority="645" operator="lessThan">
      <formula>$C$4</formula>
    </cfRule>
  </conditionalFormatting>
  <conditionalFormatting sqref="AD33">
    <cfRule type="cellIs" dxfId="4756" priority="646" operator="lessThan">
      <formula>$C$4</formula>
    </cfRule>
  </conditionalFormatting>
  <conditionalFormatting sqref="AD34">
    <cfRule type="cellIs" dxfId="4755" priority="647" operator="lessThan">
      <formula>$C$4</formula>
    </cfRule>
  </conditionalFormatting>
  <conditionalFormatting sqref="AD35">
    <cfRule type="cellIs" dxfId="4754" priority="648" operator="lessThan">
      <formula>$C$4</formula>
    </cfRule>
  </conditionalFormatting>
  <conditionalFormatting sqref="AD36">
    <cfRule type="cellIs" dxfId="4753" priority="649" operator="lessThan">
      <formula>$C$4</formula>
    </cfRule>
  </conditionalFormatting>
  <conditionalFormatting sqref="AD37">
    <cfRule type="cellIs" dxfId="4752" priority="650" operator="lessThan">
      <formula>$C$4</formula>
    </cfRule>
  </conditionalFormatting>
  <conditionalFormatting sqref="AD38">
    <cfRule type="cellIs" dxfId="4751" priority="651" operator="lessThan">
      <formula>$C$4</formula>
    </cfRule>
  </conditionalFormatting>
  <conditionalFormatting sqref="AD39">
    <cfRule type="cellIs" dxfId="4750" priority="652" operator="lessThan">
      <formula>$C$4</formula>
    </cfRule>
  </conditionalFormatting>
  <conditionalFormatting sqref="AD40">
    <cfRule type="cellIs" dxfId="4749" priority="653" operator="lessThan">
      <formula>$C$4</formula>
    </cfRule>
  </conditionalFormatting>
  <conditionalFormatting sqref="AD41">
    <cfRule type="cellIs" dxfId="4748" priority="654" operator="lessThan">
      <formula>$C$4</formula>
    </cfRule>
  </conditionalFormatting>
  <conditionalFormatting sqref="AD42">
    <cfRule type="cellIs" dxfId="4747" priority="655" operator="lessThan">
      <formula>$C$4</formula>
    </cfRule>
  </conditionalFormatting>
  <conditionalFormatting sqref="AD43">
    <cfRule type="cellIs" dxfId="4746" priority="656" operator="lessThan">
      <formula>$C$4</formula>
    </cfRule>
  </conditionalFormatting>
  <conditionalFormatting sqref="AD44">
    <cfRule type="cellIs" dxfId="4745" priority="657" operator="lessThan">
      <formula>$C$4</formula>
    </cfRule>
  </conditionalFormatting>
  <conditionalFormatting sqref="AD45">
    <cfRule type="cellIs" dxfId="4744" priority="658" operator="lessThan">
      <formula>$C$4</formula>
    </cfRule>
  </conditionalFormatting>
  <conditionalFormatting sqref="AD46">
    <cfRule type="cellIs" dxfId="4743" priority="659" operator="lessThan">
      <formula>$C$4</formula>
    </cfRule>
  </conditionalFormatting>
  <conditionalFormatting sqref="AD47">
    <cfRule type="cellIs" dxfId="4742" priority="660" operator="lessThan">
      <formula>$C$4</formula>
    </cfRule>
  </conditionalFormatting>
  <conditionalFormatting sqref="AD48">
    <cfRule type="cellIs" dxfId="4741" priority="661" operator="lessThan">
      <formula>$C$4</formula>
    </cfRule>
  </conditionalFormatting>
  <conditionalFormatting sqref="AD49">
    <cfRule type="cellIs" dxfId="4740" priority="662" operator="lessThan">
      <formula>$C$4</formula>
    </cfRule>
  </conditionalFormatting>
  <conditionalFormatting sqref="AD50">
    <cfRule type="cellIs" dxfId="4739" priority="663" operator="lessThan">
      <formula>$C$4</formula>
    </cfRule>
  </conditionalFormatting>
  <conditionalFormatting sqref="AD51">
    <cfRule type="cellIs" dxfId="4738" priority="664" operator="lessThan">
      <formula>$C$4</formula>
    </cfRule>
  </conditionalFormatting>
  <conditionalFormatting sqref="AD52">
    <cfRule type="cellIs" dxfId="4737" priority="665" operator="lessThan">
      <formula>$C$4</formula>
    </cfRule>
  </conditionalFormatting>
  <conditionalFormatting sqref="AD53">
    <cfRule type="cellIs" dxfId="4736" priority="666" operator="lessThan">
      <formula>$C$4</formula>
    </cfRule>
  </conditionalFormatting>
  <conditionalFormatting sqref="AD54">
    <cfRule type="cellIs" dxfId="4735" priority="667" operator="lessThan">
      <formula>$C$4</formula>
    </cfRule>
  </conditionalFormatting>
  <conditionalFormatting sqref="AD55">
    <cfRule type="cellIs" dxfId="4734" priority="668" operator="lessThan">
      <formula>$C$4</formula>
    </cfRule>
  </conditionalFormatting>
  <conditionalFormatting sqref="AD56">
    <cfRule type="cellIs" dxfId="4733" priority="669" operator="lessThan">
      <formula>$C$4</formula>
    </cfRule>
  </conditionalFormatting>
  <conditionalFormatting sqref="AD57">
    <cfRule type="cellIs" dxfId="4732" priority="670" operator="lessThan">
      <formula>$C$4</formula>
    </cfRule>
  </conditionalFormatting>
  <conditionalFormatting sqref="AD58">
    <cfRule type="cellIs" dxfId="4731" priority="671" operator="lessThan">
      <formula>$C$4</formula>
    </cfRule>
  </conditionalFormatting>
  <conditionalFormatting sqref="AD59">
    <cfRule type="cellIs" dxfId="4730" priority="672" operator="lessThan">
      <formula>$C$4</formula>
    </cfRule>
  </conditionalFormatting>
  <conditionalFormatting sqref="AD60">
    <cfRule type="cellIs" dxfId="4729" priority="673" operator="lessThan">
      <formula>$C$4</formula>
    </cfRule>
  </conditionalFormatting>
  <conditionalFormatting sqref="AE11">
    <cfRule type="cellIs" dxfId="4728" priority="674" operator="lessThan">
      <formula>$C$4</formula>
    </cfRule>
  </conditionalFormatting>
  <conditionalFormatting sqref="AE12">
    <cfRule type="cellIs" dxfId="4727" priority="675" operator="lessThan">
      <formula>$C$4</formula>
    </cfRule>
  </conditionalFormatting>
  <conditionalFormatting sqref="AE13">
    <cfRule type="cellIs" dxfId="4726" priority="676" operator="lessThan">
      <formula>$C$4</formula>
    </cfRule>
  </conditionalFormatting>
  <conditionalFormatting sqref="AE14">
    <cfRule type="cellIs" dxfId="4725" priority="677" operator="lessThan">
      <formula>$C$4</formula>
    </cfRule>
  </conditionalFormatting>
  <conditionalFormatting sqref="AE15">
    <cfRule type="cellIs" dxfId="4724" priority="678" operator="lessThan">
      <formula>$C$4</formula>
    </cfRule>
  </conditionalFormatting>
  <conditionalFormatting sqref="AE16">
    <cfRule type="cellIs" dxfId="4723" priority="679" operator="lessThan">
      <formula>$C$4</formula>
    </cfRule>
  </conditionalFormatting>
  <conditionalFormatting sqref="AE17">
    <cfRule type="cellIs" dxfId="4722" priority="680" operator="lessThan">
      <formula>$C$4</formula>
    </cfRule>
  </conditionalFormatting>
  <conditionalFormatting sqref="AE18">
    <cfRule type="cellIs" dxfId="4721" priority="681" operator="lessThan">
      <formula>$C$4</formula>
    </cfRule>
  </conditionalFormatting>
  <conditionalFormatting sqref="AE19">
    <cfRule type="cellIs" dxfId="4720" priority="682" operator="lessThan">
      <formula>$C$4</formula>
    </cfRule>
  </conditionalFormatting>
  <conditionalFormatting sqref="AE20">
    <cfRule type="cellIs" dxfId="4719" priority="683" operator="lessThan">
      <formula>$C$4</formula>
    </cfRule>
  </conditionalFormatting>
  <conditionalFormatting sqref="AE21">
    <cfRule type="cellIs" dxfId="4718" priority="684" operator="lessThan">
      <formula>$C$4</formula>
    </cfRule>
  </conditionalFormatting>
  <conditionalFormatting sqref="AE22">
    <cfRule type="cellIs" dxfId="4717" priority="685" operator="lessThan">
      <formula>$C$4</formula>
    </cfRule>
  </conditionalFormatting>
  <conditionalFormatting sqref="AE23">
    <cfRule type="cellIs" dxfId="4716" priority="686" operator="lessThan">
      <formula>$C$4</formula>
    </cfRule>
  </conditionalFormatting>
  <conditionalFormatting sqref="AE24">
    <cfRule type="cellIs" dxfId="4715" priority="687" operator="lessThan">
      <formula>$C$4</formula>
    </cfRule>
  </conditionalFormatting>
  <conditionalFormatting sqref="AE25">
    <cfRule type="cellIs" dxfId="4714" priority="688" operator="lessThan">
      <formula>$C$4</formula>
    </cfRule>
  </conditionalFormatting>
  <conditionalFormatting sqref="AE26">
    <cfRule type="cellIs" dxfId="4713" priority="689" operator="lessThan">
      <formula>$C$4</formula>
    </cfRule>
  </conditionalFormatting>
  <conditionalFormatting sqref="AE27">
    <cfRule type="cellIs" dxfId="4712" priority="690" operator="lessThan">
      <formula>$C$4</formula>
    </cfRule>
  </conditionalFormatting>
  <conditionalFormatting sqref="AE28">
    <cfRule type="cellIs" dxfId="4711" priority="691" operator="lessThan">
      <formula>$C$4</formula>
    </cfRule>
  </conditionalFormatting>
  <conditionalFormatting sqref="AE29">
    <cfRule type="cellIs" dxfId="4710" priority="692" operator="lessThan">
      <formula>$C$4</formula>
    </cfRule>
  </conditionalFormatting>
  <conditionalFormatting sqref="AE30">
    <cfRule type="cellIs" dxfId="4709" priority="693" operator="lessThan">
      <formula>$C$4</formula>
    </cfRule>
  </conditionalFormatting>
  <conditionalFormatting sqref="AE31">
    <cfRule type="cellIs" dxfId="4708" priority="694" operator="lessThan">
      <formula>$C$4</formula>
    </cfRule>
  </conditionalFormatting>
  <conditionalFormatting sqref="AE32">
    <cfRule type="cellIs" dxfId="4707" priority="695" operator="lessThan">
      <formula>$C$4</formula>
    </cfRule>
  </conditionalFormatting>
  <conditionalFormatting sqref="AE33">
    <cfRule type="cellIs" dxfId="4706" priority="696" operator="lessThan">
      <formula>$C$4</formula>
    </cfRule>
  </conditionalFormatting>
  <conditionalFormatting sqref="AE34">
    <cfRule type="cellIs" dxfId="4705" priority="697" operator="lessThan">
      <formula>$C$4</formula>
    </cfRule>
  </conditionalFormatting>
  <conditionalFormatting sqref="AE35">
    <cfRule type="cellIs" dxfId="4704" priority="698" operator="lessThan">
      <formula>$C$4</formula>
    </cfRule>
  </conditionalFormatting>
  <conditionalFormatting sqref="AE36">
    <cfRule type="cellIs" dxfId="4703" priority="699" operator="lessThan">
      <formula>$C$4</formula>
    </cfRule>
  </conditionalFormatting>
  <conditionalFormatting sqref="AE37">
    <cfRule type="cellIs" dxfId="4702" priority="700" operator="lessThan">
      <formula>$C$4</formula>
    </cfRule>
  </conditionalFormatting>
  <conditionalFormatting sqref="AE38">
    <cfRule type="cellIs" dxfId="4701" priority="701" operator="lessThan">
      <formula>$C$4</formula>
    </cfRule>
  </conditionalFormatting>
  <conditionalFormatting sqref="AE39">
    <cfRule type="cellIs" dxfId="4700" priority="702" operator="lessThan">
      <formula>$C$4</formula>
    </cfRule>
  </conditionalFormatting>
  <conditionalFormatting sqref="AE40">
    <cfRule type="cellIs" dxfId="4699" priority="703" operator="lessThan">
      <formula>$C$4</formula>
    </cfRule>
  </conditionalFormatting>
  <conditionalFormatting sqref="AE41">
    <cfRule type="cellIs" dxfId="4698" priority="704" operator="lessThan">
      <formula>$C$4</formula>
    </cfRule>
  </conditionalFormatting>
  <conditionalFormatting sqref="AE42">
    <cfRule type="cellIs" dxfId="4697" priority="705" operator="lessThan">
      <formula>$C$4</formula>
    </cfRule>
  </conditionalFormatting>
  <conditionalFormatting sqref="AE43">
    <cfRule type="cellIs" dxfId="4696" priority="706" operator="lessThan">
      <formula>$C$4</formula>
    </cfRule>
  </conditionalFormatting>
  <conditionalFormatting sqref="AE44">
    <cfRule type="cellIs" dxfId="4695" priority="707" operator="lessThan">
      <formula>$C$4</formula>
    </cfRule>
  </conditionalFormatting>
  <conditionalFormatting sqref="AE45">
    <cfRule type="cellIs" dxfId="4694" priority="708" operator="lessThan">
      <formula>$C$4</formula>
    </cfRule>
  </conditionalFormatting>
  <conditionalFormatting sqref="AE46">
    <cfRule type="cellIs" dxfId="4693" priority="709" operator="lessThan">
      <formula>$C$4</formula>
    </cfRule>
  </conditionalFormatting>
  <conditionalFormatting sqref="AE47">
    <cfRule type="cellIs" dxfId="4692" priority="710" operator="lessThan">
      <formula>$C$4</formula>
    </cfRule>
  </conditionalFormatting>
  <conditionalFormatting sqref="AE48">
    <cfRule type="cellIs" dxfId="4691" priority="711" operator="lessThan">
      <formula>$C$4</formula>
    </cfRule>
  </conditionalFormatting>
  <conditionalFormatting sqref="AE49">
    <cfRule type="cellIs" dxfId="4690" priority="712" operator="lessThan">
      <formula>$C$4</formula>
    </cfRule>
  </conditionalFormatting>
  <conditionalFormatting sqref="AE50">
    <cfRule type="cellIs" dxfId="4689" priority="713" operator="lessThan">
      <formula>$C$4</formula>
    </cfRule>
  </conditionalFormatting>
  <conditionalFormatting sqref="AE51">
    <cfRule type="cellIs" dxfId="4688" priority="714" operator="lessThan">
      <formula>$C$4</formula>
    </cfRule>
  </conditionalFormatting>
  <conditionalFormatting sqref="AE52">
    <cfRule type="cellIs" dxfId="4687" priority="715" operator="lessThan">
      <formula>$C$4</formula>
    </cfRule>
  </conditionalFormatting>
  <conditionalFormatting sqref="AE53">
    <cfRule type="cellIs" dxfId="4686" priority="716" operator="lessThan">
      <formula>$C$4</formula>
    </cfRule>
  </conditionalFormatting>
  <conditionalFormatting sqref="AE54">
    <cfRule type="cellIs" dxfId="4685" priority="717" operator="lessThan">
      <formula>$C$4</formula>
    </cfRule>
  </conditionalFormatting>
  <conditionalFormatting sqref="AE55">
    <cfRule type="cellIs" dxfId="4684" priority="718" operator="lessThan">
      <formula>$C$4</formula>
    </cfRule>
  </conditionalFormatting>
  <conditionalFormatting sqref="AE56">
    <cfRule type="cellIs" dxfId="4683" priority="719" operator="lessThan">
      <formula>$C$4</formula>
    </cfRule>
  </conditionalFormatting>
  <conditionalFormatting sqref="AE57">
    <cfRule type="cellIs" dxfId="4682" priority="720" operator="lessThan">
      <formula>$C$4</formula>
    </cfRule>
  </conditionalFormatting>
  <conditionalFormatting sqref="AE58">
    <cfRule type="cellIs" dxfId="4681" priority="721" operator="lessThan">
      <formula>$C$4</formula>
    </cfRule>
  </conditionalFormatting>
  <conditionalFormatting sqref="AE59">
    <cfRule type="cellIs" dxfId="4680" priority="722" operator="lessThan">
      <formula>$C$4</formula>
    </cfRule>
  </conditionalFormatting>
  <conditionalFormatting sqref="AE60">
    <cfRule type="cellIs" dxfId="4679" priority="723" operator="lessThan">
      <formula>$C$4</formula>
    </cfRule>
  </conditionalFormatting>
  <conditionalFormatting sqref="AF11:AF60">
    <cfRule type="cellIs" dxfId="4678" priority="724" operator="lessThan">
      <formula>$C$4</formula>
    </cfRule>
  </conditionalFormatting>
  <conditionalFormatting sqref="AG11">
    <cfRule type="cellIs" dxfId="4677" priority="774" operator="lessThan">
      <formula>$C$4</formula>
    </cfRule>
  </conditionalFormatting>
  <conditionalFormatting sqref="AG12">
    <cfRule type="cellIs" dxfId="4676" priority="775" operator="lessThan">
      <formula>$C$4</formula>
    </cfRule>
  </conditionalFormatting>
  <conditionalFormatting sqref="AG13">
    <cfRule type="cellIs" dxfId="4675" priority="776" operator="lessThan">
      <formula>$C$4</formula>
    </cfRule>
  </conditionalFormatting>
  <conditionalFormatting sqref="AG14">
    <cfRule type="cellIs" dxfId="4674" priority="777" operator="lessThan">
      <formula>$C$4</formula>
    </cfRule>
  </conditionalFormatting>
  <conditionalFormatting sqref="AG15">
    <cfRule type="cellIs" dxfId="4673" priority="778" operator="lessThan">
      <formula>$C$4</formula>
    </cfRule>
  </conditionalFormatting>
  <conditionalFormatting sqref="AG16">
    <cfRule type="cellIs" dxfId="4672" priority="779" operator="lessThan">
      <formula>$C$4</formula>
    </cfRule>
  </conditionalFormatting>
  <conditionalFormatting sqref="AG17">
    <cfRule type="cellIs" dxfId="4671" priority="780" operator="lessThan">
      <formula>$C$4</formula>
    </cfRule>
  </conditionalFormatting>
  <conditionalFormatting sqref="AG18">
    <cfRule type="cellIs" dxfId="4670" priority="781" operator="lessThan">
      <formula>$C$4</formula>
    </cfRule>
  </conditionalFormatting>
  <conditionalFormatting sqref="AG19">
    <cfRule type="cellIs" dxfId="4669" priority="782" operator="lessThan">
      <formula>$C$4</formula>
    </cfRule>
  </conditionalFormatting>
  <conditionalFormatting sqref="AG20">
    <cfRule type="cellIs" dxfId="4668" priority="783" operator="lessThan">
      <formula>$C$4</formula>
    </cfRule>
  </conditionalFormatting>
  <conditionalFormatting sqref="AG21">
    <cfRule type="cellIs" dxfId="4667" priority="784" operator="lessThan">
      <formula>$C$4</formula>
    </cfRule>
  </conditionalFormatting>
  <conditionalFormatting sqref="AG22">
    <cfRule type="cellIs" dxfId="4666" priority="785" operator="lessThan">
      <formula>$C$4</formula>
    </cfRule>
  </conditionalFormatting>
  <conditionalFormatting sqref="AG23">
    <cfRule type="cellIs" dxfId="4665" priority="786" operator="lessThan">
      <formula>$C$4</formula>
    </cfRule>
  </conditionalFormatting>
  <conditionalFormatting sqref="AG24">
    <cfRule type="cellIs" dxfId="4664" priority="787" operator="lessThan">
      <formula>$C$4</formula>
    </cfRule>
  </conditionalFormatting>
  <conditionalFormatting sqref="AG25">
    <cfRule type="cellIs" dxfId="4663" priority="788" operator="lessThan">
      <formula>$C$4</formula>
    </cfRule>
  </conditionalFormatting>
  <conditionalFormatting sqref="AG26">
    <cfRule type="cellIs" dxfId="4662" priority="789" operator="lessThan">
      <formula>$C$4</formula>
    </cfRule>
  </conditionalFormatting>
  <conditionalFormatting sqref="AG27">
    <cfRule type="cellIs" dxfId="4661" priority="790" operator="lessThan">
      <formula>$C$4</formula>
    </cfRule>
  </conditionalFormatting>
  <conditionalFormatting sqref="AG28">
    <cfRule type="cellIs" dxfId="4660" priority="791" operator="lessThan">
      <formula>$C$4</formula>
    </cfRule>
  </conditionalFormatting>
  <conditionalFormatting sqref="AG29">
    <cfRule type="cellIs" dxfId="4659" priority="792" operator="lessThan">
      <formula>$C$4</formula>
    </cfRule>
  </conditionalFormatting>
  <conditionalFormatting sqref="AG30">
    <cfRule type="cellIs" dxfId="4658" priority="793" operator="lessThan">
      <formula>$C$4</formula>
    </cfRule>
  </conditionalFormatting>
  <conditionalFormatting sqref="AG31">
    <cfRule type="cellIs" dxfId="4657" priority="794" operator="lessThan">
      <formula>$C$4</formula>
    </cfRule>
  </conditionalFormatting>
  <conditionalFormatting sqref="AG32">
    <cfRule type="cellIs" dxfId="4656" priority="795" operator="lessThan">
      <formula>$C$4</formula>
    </cfRule>
  </conditionalFormatting>
  <conditionalFormatting sqref="AG33">
    <cfRule type="cellIs" dxfId="4655" priority="796" operator="lessThan">
      <formula>$C$4</formula>
    </cfRule>
  </conditionalFormatting>
  <conditionalFormatting sqref="AG34">
    <cfRule type="cellIs" dxfId="4654" priority="797" operator="lessThan">
      <formula>$C$4</formula>
    </cfRule>
  </conditionalFormatting>
  <conditionalFormatting sqref="AG35">
    <cfRule type="cellIs" dxfId="4653" priority="798" operator="lessThan">
      <formula>$C$4</formula>
    </cfRule>
  </conditionalFormatting>
  <conditionalFormatting sqref="AG36">
    <cfRule type="cellIs" dxfId="4652" priority="799" operator="lessThan">
      <formula>$C$4</formula>
    </cfRule>
  </conditionalFormatting>
  <conditionalFormatting sqref="AG37">
    <cfRule type="cellIs" dxfId="4651" priority="800" operator="lessThan">
      <formula>$C$4</formula>
    </cfRule>
  </conditionalFormatting>
  <conditionalFormatting sqref="AG38">
    <cfRule type="cellIs" dxfId="4650" priority="801" operator="lessThan">
      <formula>$C$4</formula>
    </cfRule>
  </conditionalFormatting>
  <conditionalFormatting sqref="AG39">
    <cfRule type="cellIs" dxfId="4649" priority="802" operator="lessThan">
      <formula>$C$4</formula>
    </cfRule>
  </conditionalFormatting>
  <conditionalFormatting sqref="AG40">
    <cfRule type="cellIs" dxfId="4648" priority="803" operator="lessThan">
      <formula>$C$4</formula>
    </cfRule>
  </conditionalFormatting>
  <conditionalFormatting sqref="AG41">
    <cfRule type="cellIs" dxfId="4647" priority="804" operator="lessThan">
      <formula>$C$4</formula>
    </cfRule>
  </conditionalFormatting>
  <conditionalFormatting sqref="AG42">
    <cfRule type="cellIs" dxfId="4646" priority="805" operator="lessThan">
      <formula>$C$4</formula>
    </cfRule>
  </conditionalFormatting>
  <conditionalFormatting sqref="AG43">
    <cfRule type="cellIs" dxfId="4645" priority="806" operator="lessThan">
      <formula>$C$4</formula>
    </cfRule>
  </conditionalFormatting>
  <conditionalFormatting sqref="AG44">
    <cfRule type="cellIs" dxfId="4644" priority="807" operator="lessThan">
      <formula>$C$4</formula>
    </cfRule>
  </conditionalFormatting>
  <conditionalFormatting sqref="AG45">
    <cfRule type="cellIs" dxfId="4643" priority="808" operator="lessThan">
      <formula>$C$4</formula>
    </cfRule>
  </conditionalFormatting>
  <conditionalFormatting sqref="AG46">
    <cfRule type="cellIs" dxfId="4642" priority="809" operator="lessThan">
      <formula>$C$4</formula>
    </cfRule>
  </conditionalFormatting>
  <conditionalFormatting sqref="AG47">
    <cfRule type="cellIs" dxfId="4641" priority="810" operator="lessThan">
      <formula>$C$4</formula>
    </cfRule>
  </conditionalFormatting>
  <conditionalFormatting sqref="AG48">
    <cfRule type="cellIs" dxfId="4640" priority="811" operator="lessThan">
      <formula>$C$4</formula>
    </cfRule>
  </conditionalFormatting>
  <conditionalFormatting sqref="AG49">
    <cfRule type="cellIs" dxfId="4639" priority="812" operator="lessThan">
      <formula>$C$4</formula>
    </cfRule>
  </conditionalFormatting>
  <conditionalFormatting sqref="AG50">
    <cfRule type="cellIs" dxfId="4638" priority="813" operator="lessThan">
      <formula>$C$4</formula>
    </cfRule>
  </conditionalFormatting>
  <conditionalFormatting sqref="AG51">
    <cfRule type="cellIs" dxfId="4637" priority="814" operator="lessThan">
      <formula>$C$4</formula>
    </cfRule>
  </conditionalFormatting>
  <conditionalFormatting sqref="AG52">
    <cfRule type="cellIs" dxfId="4636" priority="815" operator="lessThan">
      <formula>$C$4</formula>
    </cfRule>
  </conditionalFormatting>
  <conditionalFormatting sqref="AG53">
    <cfRule type="cellIs" dxfId="4635" priority="816" operator="lessThan">
      <formula>$C$4</formula>
    </cfRule>
  </conditionalFormatting>
  <conditionalFormatting sqref="AG54">
    <cfRule type="cellIs" dxfId="4634" priority="817" operator="lessThan">
      <formula>$C$4</formula>
    </cfRule>
  </conditionalFormatting>
  <conditionalFormatting sqref="AG55">
    <cfRule type="cellIs" dxfId="4633" priority="818" operator="lessThan">
      <formula>$C$4</formula>
    </cfRule>
  </conditionalFormatting>
  <conditionalFormatting sqref="AG56">
    <cfRule type="cellIs" dxfId="4632" priority="819" operator="lessThan">
      <formula>$C$4</formula>
    </cfRule>
  </conditionalFormatting>
  <conditionalFormatting sqref="AG57">
    <cfRule type="cellIs" dxfId="4631" priority="820" operator="lessThan">
      <formula>$C$4</formula>
    </cfRule>
  </conditionalFormatting>
  <conditionalFormatting sqref="AG58">
    <cfRule type="cellIs" dxfId="4630" priority="821" operator="lessThan">
      <formula>$C$4</formula>
    </cfRule>
  </conditionalFormatting>
  <conditionalFormatting sqref="AG59">
    <cfRule type="cellIs" dxfId="4629" priority="822" operator="lessThan">
      <formula>$C$4</formula>
    </cfRule>
  </conditionalFormatting>
  <conditionalFormatting sqref="AG60">
    <cfRule type="cellIs" dxfId="4628" priority="823" operator="lessThan">
      <formula>$C$4</formula>
    </cfRule>
  </conditionalFormatting>
  <conditionalFormatting sqref="AH11">
    <cfRule type="cellIs" dxfId="4627" priority="824" operator="lessThan">
      <formula>$C$4</formula>
    </cfRule>
  </conditionalFormatting>
  <conditionalFormatting sqref="AH12">
    <cfRule type="cellIs" dxfId="4626" priority="825" operator="lessThan">
      <formula>$C$4</formula>
    </cfRule>
  </conditionalFormatting>
  <conditionalFormatting sqref="AH13">
    <cfRule type="cellIs" dxfId="4625" priority="826" operator="lessThan">
      <formula>$C$4</formula>
    </cfRule>
  </conditionalFormatting>
  <conditionalFormatting sqref="AH14">
    <cfRule type="cellIs" dxfId="4624" priority="827" operator="lessThan">
      <formula>$C$4</formula>
    </cfRule>
  </conditionalFormatting>
  <conditionalFormatting sqref="AH15">
    <cfRule type="cellIs" dxfId="4623" priority="828" operator="lessThan">
      <formula>$C$4</formula>
    </cfRule>
  </conditionalFormatting>
  <conditionalFormatting sqref="AH16">
    <cfRule type="cellIs" dxfId="4622" priority="829" operator="lessThan">
      <formula>$C$4</formula>
    </cfRule>
  </conditionalFormatting>
  <conditionalFormatting sqref="AH17">
    <cfRule type="cellIs" dxfId="4621" priority="830" operator="lessThan">
      <formula>$C$4</formula>
    </cfRule>
  </conditionalFormatting>
  <conditionalFormatting sqref="AH18">
    <cfRule type="cellIs" dxfId="4620" priority="831" operator="lessThan">
      <formula>$C$4</formula>
    </cfRule>
  </conditionalFormatting>
  <conditionalFormatting sqref="AH19">
    <cfRule type="cellIs" dxfId="4619" priority="832" operator="lessThan">
      <formula>$C$4</formula>
    </cfRule>
  </conditionalFormatting>
  <conditionalFormatting sqref="AH20">
    <cfRule type="cellIs" dxfId="4618" priority="833" operator="lessThan">
      <formula>$C$4</formula>
    </cfRule>
  </conditionalFormatting>
  <conditionalFormatting sqref="AH21">
    <cfRule type="cellIs" dxfId="4617" priority="834" operator="lessThan">
      <formula>$C$4</formula>
    </cfRule>
  </conditionalFormatting>
  <conditionalFormatting sqref="AH22">
    <cfRule type="cellIs" dxfId="4616" priority="835" operator="lessThan">
      <formula>$C$4</formula>
    </cfRule>
  </conditionalFormatting>
  <conditionalFormatting sqref="AH23">
    <cfRule type="cellIs" dxfId="4615" priority="836" operator="lessThan">
      <formula>$C$4</formula>
    </cfRule>
  </conditionalFormatting>
  <conditionalFormatting sqref="AH24">
    <cfRule type="cellIs" dxfId="4614" priority="837" operator="lessThan">
      <formula>$C$4</formula>
    </cfRule>
  </conditionalFormatting>
  <conditionalFormatting sqref="AH25">
    <cfRule type="cellIs" dxfId="4613" priority="838" operator="lessThan">
      <formula>$C$4</formula>
    </cfRule>
  </conditionalFormatting>
  <conditionalFormatting sqref="AH26">
    <cfRule type="cellIs" dxfId="4612" priority="839" operator="lessThan">
      <formula>$C$4</formula>
    </cfRule>
  </conditionalFormatting>
  <conditionalFormatting sqref="AH27">
    <cfRule type="cellIs" dxfId="4611" priority="840" operator="lessThan">
      <formula>$C$4</formula>
    </cfRule>
  </conditionalFormatting>
  <conditionalFormatting sqref="AH28">
    <cfRule type="cellIs" dxfId="4610" priority="841" operator="lessThan">
      <formula>$C$4</formula>
    </cfRule>
  </conditionalFormatting>
  <conditionalFormatting sqref="AH29">
    <cfRule type="cellIs" dxfId="4609" priority="842" operator="lessThan">
      <formula>$C$4</formula>
    </cfRule>
  </conditionalFormatting>
  <conditionalFormatting sqref="AH30">
    <cfRule type="cellIs" dxfId="4608" priority="843" operator="lessThan">
      <formula>$C$4</formula>
    </cfRule>
  </conditionalFormatting>
  <conditionalFormatting sqref="AH31">
    <cfRule type="cellIs" dxfId="4607" priority="844" operator="lessThan">
      <formula>$C$4</formula>
    </cfRule>
  </conditionalFormatting>
  <conditionalFormatting sqref="AH32">
    <cfRule type="cellIs" dxfId="4606" priority="845" operator="lessThan">
      <formula>$C$4</formula>
    </cfRule>
  </conditionalFormatting>
  <conditionalFormatting sqref="AH33">
    <cfRule type="cellIs" dxfId="4605" priority="846" operator="lessThan">
      <formula>$C$4</formula>
    </cfRule>
  </conditionalFormatting>
  <conditionalFormatting sqref="AH34">
    <cfRule type="cellIs" dxfId="4604" priority="847" operator="lessThan">
      <formula>$C$4</formula>
    </cfRule>
  </conditionalFormatting>
  <conditionalFormatting sqref="AH35">
    <cfRule type="cellIs" dxfId="4603" priority="848" operator="lessThan">
      <formula>$C$4</formula>
    </cfRule>
  </conditionalFormatting>
  <conditionalFormatting sqref="AH36">
    <cfRule type="cellIs" dxfId="4602" priority="849" operator="lessThan">
      <formula>$C$4</formula>
    </cfRule>
  </conditionalFormatting>
  <conditionalFormatting sqref="AH37">
    <cfRule type="cellIs" dxfId="4601" priority="850" operator="lessThan">
      <formula>$C$4</formula>
    </cfRule>
  </conditionalFormatting>
  <conditionalFormatting sqref="AH38">
    <cfRule type="cellIs" dxfId="4600" priority="851" operator="lessThan">
      <formula>$C$4</formula>
    </cfRule>
  </conditionalFormatting>
  <conditionalFormatting sqref="AH39">
    <cfRule type="cellIs" dxfId="4599" priority="852" operator="lessThan">
      <formula>$C$4</formula>
    </cfRule>
  </conditionalFormatting>
  <conditionalFormatting sqref="AH40">
    <cfRule type="cellIs" dxfId="4598" priority="853" operator="lessThan">
      <formula>$C$4</formula>
    </cfRule>
  </conditionalFormatting>
  <conditionalFormatting sqref="AH41">
    <cfRule type="cellIs" dxfId="4597" priority="854" operator="lessThan">
      <formula>$C$4</formula>
    </cfRule>
  </conditionalFormatting>
  <conditionalFormatting sqref="AH42">
    <cfRule type="cellIs" dxfId="4596" priority="855" operator="lessThan">
      <formula>$C$4</formula>
    </cfRule>
  </conditionalFormatting>
  <conditionalFormatting sqref="AH43">
    <cfRule type="cellIs" dxfId="4595" priority="856" operator="lessThan">
      <formula>$C$4</formula>
    </cfRule>
  </conditionalFormatting>
  <conditionalFormatting sqref="AH44">
    <cfRule type="cellIs" dxfId="4594" priority="857" operator="lessThan">
      <formula>$C$4</formula>
    </cfRule>
  </conditionalFormatting>
  <conditionalFormatting sqref="AH45">
    <cfRule type="cellIs" dxfId="4593" priority="858" operator="lessThan">
      <formula>$C$4</formula>
    </cfRule>
  </conditionalFormatting>
  <conditionalFormatting sqref="AH46">
    <cfRule type="cellIs" dxfId="4592" priority="859" operator="lessThan">
      <formula>$C$4</formula>
    </cfRule>
  </conditionalFormatting>
  <conditionalFormatting sqref="AH47">
    <cfRule type="cellIs" dxfId="4591" priority="860" operator="lessThan">
      <formula>$C$4</formula>
    </cfRule>
  </conditionalFormatting>
  <conditionalFormatting sqref="AH48">
    <cfRule type="cellIs" dxfId="4590" priority="861" operator="lessThan">
      <formula>$C$4</formula>
    </cfRule>
  </conditionalFormatting>
  <conditionalFormatting sqref="AH49">
    <cfRule type="cellIs" dxfId="4589" priority="862" operator="lessThan">
      <formula>$C$4</formula>
    </cfRule>
  </conditionalFormatting>
  <conditionalFormatting sqref="AH50">
    <cfRule type="cellIs" dxfId="4588" priority="863" operator="lessThan">
      <formula>$C$4</formula>
    </cfRule>
  </conditionalFormatting>
  <conditionalFormatting sqref="AH51">
    <cfRule type="cellIs" dxfId="4587" priority="864" operator="lessThan">
      <formula>$C$4</formula>
    </cfRule>
  </conditionalFormatting>
  <conditionalFormatting sqref="AH52">
    <cfRule type="cellIs" dxfId="4586" priority="865" operator="lessThan">
      <formula>$C$4</formula>
    </cfRule>
  </conditionalFormatting>
  <conditionalFormatting sqref="AH53">
    <cfRule type="cellIs" dxfId="4585" priority="866" operator="lessThan">
      <formula>$C$4</formula>
    </cfRule>
  </conditionalFormatting>
  <conditionalFormatting sqref="AH54">
    <cfRule type="cellIs" dxfId="4584" priority="867" operator="lessThan">
      <formula>$C$4</formula>
    </cfRule>
  </conditionalFormatting>
  <conditionalFormatting sqref="AH55">
    <cfRule type="cellIs" dxfId="4583" priority="868" operator="lessThan">
      <formula>$C$4</formula>
    </cfRule>
  </conditionalFormatting>
  <conditionalFormatting sqref="AH56">
    <cfRule type="cellIs" dxfId="4582" priority="869" operator="lessThan">
      <formula>$C$4</formula>
    </cfRule>
  </conditionalFormatting>
  <conditionalFormatting sqref="AH57">
    <cfRule type="cellIs" dxfId="4581" priority="870" operator="lessThan">
      <formula>$C$4</formula>
    </cfRule>
  </conditionalFormatting>
  <conditionalFormatting sqref="AH58">
    <cfRule type="cellIs" dxfId="4580" priority="871" operator="lessThan">
      <formula>$C$4</formula>
    </cfRule>
  </conditionalFormatting>
  <conditionalFormatting sqref="AH59">
    <cfRule type="cellIs" dxfId="4579" priority="872" operator="lessThan">
      <formula>$C$4</formula>
    </cfRule>
  </conditionalFormatting>
  <conditionalFormatting sqref="AH60">
    <cfRule type="cellIs" dxfId="4578" priority="873" operator="lessThan">
      <formula>$C$4</formula>
    </cfRule>
  </conditionalFormatting>
  <conditionalFormatting sqref="AI11">
    <cfRule type="cellIs" dxfId="4577" priority="874" operator="lessThan">
      <formula>$C$4</formula>
    </cfRule>
  </conditionalFormatting>
  <conditionalFormatting sqref="AI12">
    <cfRule type="cellIs" dxfId="4576" priority="875" operator="lessThan">
      <formula>$C$4</formula>
    </cfRule>
  </conditionalFormatting>
  <conditionalFormatting sqref="AI13">
    <cfRule type="cellIs" dxfId="4575" priority="876" operator="lessThan">
      <formula>$C$4</formula>
    </cfRule>
  </conditionalFormatting>
  <conditionalFormatting sqref="AI14">
    <cfRule type="cellIs" dxfId="4574" priority="877" operator="lessThan">
      <formula>$C$4</formula>
    </cfRule>
  </conditionalFormatting>
  <conditionalFormatting sqref="AI15">
    <cfRule type="cellIs" dxfId="4573" priority="878" operator="lessThan">
      <formula>$C$4</formula>
    </cfRule>
  </conditionalFormatting>
  <conditionalFormatting sqref="AI16">
    <cfRule type="cellIs" dxfId="4572" priority="879" operator="lessThan">
      <formula>$C$4</formula>
    </cfRule>
  </conditionalFormatting>
  <conditionalFormatting sqref="AI17">
    <cfRule type="cellIs" dxfId="4571" priority="880" operator="lessThan">
      <formula>$C$4</formula>
    </cfRule>
  </conditionalFormatting>
  <conditionalFormatting sqref="AI18">
    <cfRule type="cellIs" dxfId="4570" priority="881" operator="lessThan">
      <formula>$C$4</formula>
    </cfRule>
  </conditionalFormatting>
  <conditionalFormatting sqref="AI19">
    <cfRule type="cellIs" dxfId="4569" priority="882" operator="lessThan">
      <formula>$C$4</formula>
    </cfRule>
  </conditionalFormatting>
  <conditionalFormatting sqref="AI20">
    <cfRule type="cellIs" dxfId="4568" priority="883" operator="lessThan">
      <formula>$C$4</formula>
    </cfRule>
  </conditionalFormatting>
  <conditionalFormatting sqref="AI21">
    <cfRule type="cellIs" dxfId="4567" priority="884" operator="lessThan">
      <formula>$C$4</formula>
    </cfRule>
  </conditionalFormatting>
  <conditionalFormatting sqref="AI22">
    <cfRule type="cellIs" dxfId="4566" priority="885" operator="lessThan">
      <formula>$C$4</formula>
    </cfRule>
  </conditionalFormatting>
  <conditionalFormatting sqref="AI23">
    <cfRule type="cellIs" dxfId="4565" priority="886" operator="lessThan">
      <formula>$C$4</formula>
    </cfRule>
  </conditionalFormatting>
  <conditionalFormatting sqref="AI24">
    <cfRule type="cellIs" dxfId="4564" priority="887" operator="lessThan">
      <formula>$C$4</formula>
    </cfRule>
  </conditionalFormatting>
  <conditionalFormatting sqref="AI25">
    <cfRule type="cellIs" dxfId="4563" priority="888" operator="lessThan">
      <formula>$C$4</formula>
    </cfRule>
  </conditionalFormatting>
  <conditionalFormatting sqref="AI26">
    <cfRule type="cellIs" dxfId="4562" priority="889" operator="lessThan">
      <formula>$C$4</formula>
    </cfRule>
  </conditionalFormatting>
  <conditionalFormatting sqref="AI27">
    <cfRule type="cellIs" dxfId="4561" priority="890" operator="lessThan">
      <formula>$C$4</formula>
    </cfRule>
  </conditionalFormatting>
  <conditionalFormatting sqref="AI28">
    <cfRule type="cellIs" dxfId="4560" priority="891" operator="lessThan">
      <formula>$C$4</formula>
    </cfRule>
  </conditionalFormatting>
  <conditionalFormatting sqref="AI29">
    <cfRule type="cellIs" dxfId="4559" priority="892" operator="lessThan">
      <formula>$C$4</formula>
    </cfRule>
  </conditionalFormatting>
  <conditionalFormatting sqref="AI30">
    <cfRule type="cellIs" dxfId="4558" priority="893" operator="lessThan">
      <formula>$C$4</formula>
    </cfRule>
  </conditionalFormatting>
  <conditionalFormatting sqref="AI31">
    <cfRule type="cellIs" dxfId="4557" priority="894" operator="lessThan">
      <formula>$C$4</formula>
    </cfRule>
  </conditionalFormatting>
  <conditionalFormatting sqref="AI32">
    <cfRule type="cellIs" dxfId="4556" priority="895" operator="lessThan">
      <formula>$C$4</formula>
    </cfRule>
  </conditionalFormatting>
  <conditionalFormatting sqref="AI33">
    <cfRule type="cellIs" dxfId="4555" priority="896" operator="lessThan">
      <formula>$C$4</formula>
    </cfRule>
  </conditionalFormatting>
  <conditionalFormatting sqref="AI34">
    <cfRule type="cellIs" dxfId="4554" priority="897" operator="lessThan">
      <formula>$C$4</formula>
    </cfRule>
  </conditionalFormatting>
  <conditionalFormatting sqref="AI35">
    <cfRule type="cellIs" dxfId="4553" priority="898" operator="lessThan">
      <formula>$C$4</formula>
    </cfRule>
  </conditionalFormatting>
  <conditionalFormatting sqref="AI36">
    <cfRule type="cellIs" dxfId="4552" priority="899" operator="lessThan">
      <formula>$C$4</formula>
    </cfRule>
  </conditionalFormatting>
  <conditionalFormatting sqref="AI37">
    <cfRule type="cellIs" dxfId="4551" priority="900" operator="lessThan">
      <formula>$C$4</formula>
    </cfRule>
  </conditionalFormatting>
  <conditionalFormatting sqref="AI38">
    <cfRule type="cellIs" dxfId="4550" priority="901" operator="lessThan">
      <formula>$C$4</formula>
    </cfRule>
  </conditionalFormatting>
  <conditionalFormatting sqref="AI39">
    <cfRule type="cellIs" dxfId="4549" priority="902" operator="lessThan">
      <formula>$C$4</formula>
    </cfRule>
  </conditionalFormatting>
  <conditionalFormatting sqref="AI40">
    <cfRule type="cellIs" dxfId="4548" priority="903" operator="lessThan">
      <formula>$C$4</formula>
    </cfRule>
  </conditionalFormatting>
  <conditionalFormatting sqref="AI41">
    <cfRule type="cellIs" dxfId="4547" priority="904" operator="lessThan">
      <formula>$C$4</formula>
    </cfRule>
  </conditionalFormatting>
  <conditionalFormatting sqref="AI42">
    <cfRule type="cellIs" dxfId="4546" priority="905" operator="lessThan">
      <formula>$C$4</formula>
    </cfRule>
  </conditionalFormatting>
  <conditionalFormatting sqref="AI43">
    <cfRule type="cellIs" dxfId="4545" priority="906" operator="lessThan">
      <formula>$C$4</formula>
    </cfRule>
  </conditionalFormatting>
  <conditionalFormatting sqref="AI44">
    <cfRule type="cellIs" dxfId="4544" priority="907" operator="lessThan">
      <formula>$C$4</formula>
    </cfRule>
  </conditionalFormatting>
  <conditionalFormatting sqref="AI45">
    <cfRule type="cellIs" dxfId="4543" priority="908" operator="lessThan">
      <formula>$C$4</formula>
    </cfRule>
  </conditionalFormatting>
  <conditionalFormatting sqref="AI46">
    <cfRule type="cellIs" dxfId="4542" priority="909" operator="lessThan">
      <formula>$C$4</formula>
    </cfRule>
  </conditionalFormatting>
  <conditionalFormatting sqref="AI47">
    <cfRule type="cellIs" dxfId="4541" priority="910" operator="lessThan">
      <formula>$C$4</formula>
    </cfRule>
  </conditionalFormatting>
  <conditionalFormatting sqref="AI48">
    <cfRule type="cellIs" dxfId="4540" priority="911" operator="lessThan">
      <formula>$C$4</formula>
    </cfRule>
  </conditionalFormatting>
  <conditionalFormatting sqref="AI49">
    <cfRule type="cellIs" dxfId="4539" priority="912" operator="lessThan">
      <formula>$C$4</formula>
    </cfRule>
  </conditionalFormatting>
  <conditionalFormatting sqref="AI50">
    <cfRule type="cellIs" dxfId="4538" priority="913" operator="lessThan">
      <formula>$C$4</formula>
    </cfRule>
  </conditionalFormatting>
  <conditionalFormatting sqref="AI51">
    <cfRule type="cellIs" dxfId="4537" priority="914" operator="lessThan">
      <formula>$C$4</formula>
    </cfRule>
  </conditionalFormatting>
  <conditionalFormatting sqref="AI52">
    <cfRule type="cellIs" dxfId="4536" priority="915" operator="lessThan">
      <formula>$C$4</formula>
    </cfRule>
  </conditionalFormatting>
  <conditionalFormatting sqref="AI53">
    <cfRule type="cellIs" dxfId="4535" priority="916" operator="lessThan">
      <formula>$C$4</formula>
    </cfRule>
  </conditionalFormatting>
  <conditionalFormatting sqref="AI54">
    <cfRule type="cellIs" dxfId="4534" priority="917" operator="lessThan">
      <formula>$C$4</formula>
    </cfRule>
  </conditionalFormatting>
  <conditionalFormatting sqref="AI55">
    <cfRule type="cellIs" dxfId="4533" priority="918" operator="lessThan">
      <formula>$C$4</formula>
    </cfRule>
  </conditionalFormatting>
  <conditionalFormatting sqref="AI56">
    <cfRule type="cellIs" dxfId="4532" priority="919" operator="lessThan">
      <formula>$C$4</formula>
    </cfRule>
  </conditionalFormatting>
  <conditionalFormatting sqref="AI57">
    <cfRule type="cellIs" dxfId="4531" priority="920" operator="lessThan">
      <formula>$C$4</formula>
    </cfRule>
  </conditionalFormatting>
  <conditionalFormatting sqref="AI58">
    <cfRule type="cellIs" dxfId="4530" priority="921" operator="lessThan">
      <formula>$C$4</formula>
    </cfRule>
  </conditionalFormatting>
  <conditionalFormatting sqref="AI59">
    <cfRule type="cellIs" dxfId="4529" priority="922" operator="lessThan">
      <formula>$C$4</formula>
    </cfRule>
  </conditionalFormatting>
  <conditionalFormatting sqref="AI60">
    <cfRule type="cellIs" dxfId="4528" priority="923" operator="lessThan">
      <formula>$C$4</formula>
    </cfRule>
  </conditionalFormatting>
  <conditionalFormatting sqref="AJ44">
    <cfRule type="cellIs" dxfId="4527" priority="957" operator="lessThan">
      <formula>$C$4</formula>
    </cfRule>
  </conditionalFormatting>
  <conditionalFormatting sqref="AJ45">
    <cfRule type="cellIs" dxfId="4526" priority="958" operator="lessThan">
      <formula>$C$4</formula>
    </cfRule>
  </conditionalFormatting>
  <conditionalFormatting sqref="AJ46">
    <cfRule type="cellIs" dxfId="4525" priority="959" operator="lessThan">
      <formula>$C$4</formula>
    </cfRule>
  </conditionalFormatting>
  <conditionalFormatting sqref="AJ47">
    <cfRule type="cellIs" dxfId="4524" priority="960" operator="lessThan">
      <formula>$C$4</formula>
    </cfRule>
  </conditionalFormatting>
  <conditionalFormatting sqref="AJ48">
    <cfRule type="cellIs" dxfId="4523" priority="961" operator="lessThan">
      <formula>$C$4</formula>
    </cfRule>
  </conditionalFormatting>
  <conditionalFormatting sqref="AJ49">
    <cfRule type="cellIs" dxfId="4522" priority="962" operator="lessThan">
      <formula>$C$4</formula>
    </cfRule>
  </conditionalFormatting>
  <conditionalFormatting sqref="AJ50">
    <cfRule type="cellIs" dxfId="4521" priority="963" operator="lessThan">
      <formula>$C$4</formula>
    </cfRule>
  </conditionalFormatting>
  <conditionalFormatting sqref="AJ51">
    <cfRule type="cellIs" dxfId="4520" priority="964" operator="lessThan">
      <formula>$C$4</formula>
    </cfRule>
  </conditionalFormatting>
  <conditionalFormatting sqref="AJ52">
    <cfRule type="cellIs" dxfId="4519" priority="965" operator="lessThan">
      <formula>$C$4</formula>
    </cfRule>
  </conditionalFormatting>
  <conditionalFormatting sqref="AJ53">
    <cfRule type="cellIs" dxfId="4518" priority="966" operator="lessThan">
      <formula>$C$4</formula>
    </cfRule>
  </conditionalFormatting>
  <conditionalFormatting sqref="AJ54">
    <cfRule type="cellIs" dxfId="4517" priority="967" operator="lessThan">
      <formula>$C$4</formula>
    </cfRule>
  </conditionalFormatting>
  <conditionalFormatting sqref="AJ55">
    <cfRule type="cellIs" dxfId="4516" priority="968" operator="lessThan">
      <formula>$C$4</formula>
    </cfRule>
  </conditionalFormatting>
  <conditionalFormatting sqref="AJ56">
    <cfRule type="cellIs" dxfId="4515" priority="969" operator="lessThan">
      <formula>$C$4</formula>
    </cfRule>
  </conditionalFormatting>
  <conditionalFormatting sqref="AJ57">
    <cfRule type="cellIs" dxfId="4514" priority="970" operator="lessThan">
      <formula>$C$4</formula>
    </cfRule>
  </conditionalFormatting>
  <conditionalFormatting sqref="AJ58">
    <cfRule type="cellIs" dxfId="4513" priority="971" operator="lessThan">
      <formula>$C$4</formula>
    </cfRule>
  </conditionalFormatting>
  <conditionalFormatting sqref="AJ59">
    <cfRule type="cellIs" dxfId="4512" priority="972" operator="lessThan">
      <formula>$C$4</formula>
    </cfRule>
  </conditionalFormatting>
  <conditionalFormatting sqref="AJ60">
    <cfRule type="cellIs" dxfId="4511" priority="973" operator="lessThan">
      <formula>$C$4</formula>
    </cfRule>
  </conditionalFormatting>
  <conditionalFormatting sqref="AK11">
    <cfRule type="cellIs" dxfId="4510" priority="974" operator="lessThan">
      <formula>$C$4</formula>
    </cfRule>
  </conditionalFormatting>
  <conditionalFormatting sqref="AK12">
    <cfRule type="cellIs" dxfId="4509" priority="975" operator="lessThan">
      <formula>$C$4</formula>
    </cfRule>
  </conditionalFormatting>
  <conditionalFormatting sqref="AK13">
    <cfRule type="cellIs" dxfId="4508" priority="976" operator="lessThan">
      <formula>$C$4</formula>
    </cfRule>
  </conditionalFormatting>
  <conditionalFormatting sqref="AK14">
    <cfRule type="cellIs" dxfId="4507" priority="977" operator="lessThan">
      <formula>$C$4</formula>
    </cfRule>
  </conditionalFormatting>
  <conditionalFormatting sqref="AK15">
    <cfRule type="cellIs" dxfId="4506" priority="978" operator="lessThan">
      <formula>$C$4</formula>
    </cfRule>
  </conditionalFormatting>
  <conditionalFormatting sqref="AK16">
    <cfRule type="cellIs" dxfId="4505" priority="979" operator="lessThan">
      <formula>$C$4</formula>
    </cfRule>
  </conditionalFormatting>
  <conditionalFormatting sqref="AK17">
    <cfRule type="cellIs" dxfId="4504" priority="980" operator="lessThan">
      <formula>$C$4</formula>
    </cfRule>
  </conditionalFormatting>
  <conditionalFormatting sqref="AK18">
    <cfRule type="cellIs" dxfId="4503" priority="981" operator="lessThan">
      <formula>$C$4</formula>
    </cfRule>
  </conditionalFormatting>
  <conditionalFormatting sqref="AK19">
    <cfRule type="cellIs" dxfId="4502" priority="982" operator="lessThan">
      <formula>$C$4</formula>
    </cfRule>
  </conditionalFormatting>
  <conditionalFormatting sqref="AK20">
    <cfRule type="cellIs" dxfId="4501" priority="983" operator="lessThan">
      <formula>$C$4</formula>
    </cfRule>
  </conditionalFormatting>
  <conditionalFormatting sqref="AK21">
    <cfRule type="cellIs" dxfId="4500" priority="984" operator="lessThan">
      <formula>$C$4</formula>
    </cfRule>
  </conditionalFormatting>
  <conditionalFormatting sqref="AK22">
    <cfRule type="cellIs" dxfId="4499" priority="985" operator="lessThan">
      <formula>$C$4</formula>
    </cfRule>
  </conditionalFormatting>
  <conditionalFormatting sqref="AK23">
    <cfRule type="cellIs" dxfId="4498" priority="986" operator="lessThan">
      <formula>$C$4</formula>
    </cfRule>
  </conditionalFormatting>
  <conditionalFormatting sqref="AK24">
    <cfRule type="cellIs" dxfId="4497" priority="987" operator="lessThan">
      <formula>$C$4</formula>
    </cfRule>
  </conditionalFormatting>
  <conditionalFormatting sqref="AK25">
    <cfRule type="cellIs" dxfId="4496" priority="988" operator="lessThan">
      <formula>$C$4</formula>
    </cfRule>
  </conditionalFormatting>
  <conditionalFormatting sqref="AK26">
    <cfRule type="cellIs" dxfId="4495" priority="989" operator="lessThan">
      <formula>$C$4</formula>
    </cfRule>
  </conditionalFormatting>
  <conditionalFormatting sqref="AK27">
    <cfRule type="cellIs" dxfId="4494" priority="990" operator="lessThan">
      <formula>$C$4</formula>
    </cfRule>
  </conditionalFormatting>
  <conditionalFormatting sqref="AK28">
    <cfRule type="cellIs" dxfId="4493" priority="991" operator="lessThan">
      <formula>$C$4</formula>
    </cfRule>
  </conditionalFormatting>
  <conditionalFormatting sqref="AK29">
    <cfRule type="cellIs" dxfId="4492" priority="992" operator="lessThan">
      <formula>$C$4</formula>
    </cfRule>
  </conditionalFormatting>
  <conditionalFormatting sqref="AK30">
    <cfRule type="cellIs" dxfId="4491" priority="993" operator="lessThan">
      <formula>$C$4</formula>
    </cfRule>
  </conditionalFormatting>
  <conditionalFormatting sqref="AK31">
    <cfRule type="cellIs" dxfId="4490" priority="994" operator="lessThan">
      <formula>$C$4</formula>
    </cfRule>
  </conditionalFormatting>
  <conditionalFormatting sqref="AK32">
    <cfRule type="cellIs" dxfId="4489" priority="995" operator="lessThan">
      <formula>$C$4</formula>
    </cfRule>
  </conditionalFormatting>
  <conditionalFormatting sqref="AK33">
    <cfRule type="cellIs" dxfId="4488" priority="996" operator="lessThan">
      <formula>$C$4</formula>
    </cfRule>
  </conditionalFormatting>
  <conditionalFormatting sqref="AK34">
    <cfRule type="cellIs" dxfId="4487" priority="997" operator="lessThan">
      <formula>$C$4</formula>
    </cfRule>
  </conditionalFormatting>
  <conditionalFormatting sqref="AK35">
    <cfRule type="cellIs" dxfId="4486" priority="998" operator="lessThan">
      <formula>$C$4</formula>
    </cfRule>
  </conditionalFormatting>
  <conditionalFormatting sqref="AK36">
    <cfRule type="cellIs" dxfId="4485" priority="999" operator="lessThan">
      <formula>$C$4</formula>
    </cfRule>
  </conditionalFormatting>
  <conditionalFormatting sqref="AK37">
    <cfRule type="cellIs" dxfId="4484" priority="1000" operator="lessThan">
      <formula>$C$4</formula>
    </cfRule>
  </conditionalFormatting>
  <conditionalFormatting sqref="AK38">
    <cfRule type="cellIs" dxfId="4483" priority="1001" operator="lessThan">
      <formula>$C$4</formula>
    </cfRule>
  </conditionalFormatting>
  <conditionalFormatting sqref="AK39">
    <cfRule type="cellIs" dxfId="4482" priority="1002" operator="lessThan">
      <formula>$C$4</formula>
    </cfRule>
  </conditionalFormatting>
  <conditionalFormatting sqref="AK40">
    <cfRule type="cellIs" dxfId="4481" priority="1003" operator="lessThan">
      <formula>$C$4</formula>
    </cfRule>
  </conditionalFormatting>
  <conditionalFormatting sqref="AK41">
    <cfRule type="cellIs" dxfId="4480" priority="1004" operator="lessThan">
      <formula>$C$4</formula>
    </cfRule>
  </conditionalFormatting>
  <conditionalFormatting sqref="AK42">
    <cfRule type="cellIs" dxfId="4479" priority="1005" operator="lessThan">
      <formula>$C$4</formula>
    </cfRule>
  </conditionalFormatting>
  <conditionalFormatting sqref="AK43">
    <cfRule type="cellIs" dxfId="4478" priority="1006" operator="lessThan">
      <formula>$C$4</formula>
    </cfRule>
  </conditionalFormatting>
  <conditionalFormatting sqref="AK44">
    <cfRule type="cellIs" dxfId="4477" priority="1007" operator="lessThan">
      <formula>$C$4</formula>
    </cfRule>
  </conditionalFormatting>
  <conditionalFormatting sqref="AK45">
    <cfRule type="cellIs" dxfId="4476" priority="1008" operator="lessThan">
      <formula>$C$4</formula>
    </cfRule>
  </conditionalFormatting>
  <conditionalFormatting sqref="AK46">
    <cfRule type="cellIs" dxfId="4475" priority="1009" operator="lessThan">
      <formula>$C$4</formula>
    </cfRule>
  </conditionalFormatting>
  <conditionalFormatting sqref="AK47">
    <cfRule type="cellIs" dxfId="4474" priority="1010" operator="lessThan">
      <formula>$C$4</formula>
    </cfRule>
  </conditionalFormatting>
  <conditionalFormatting sqref="AK48">
    <cfRule type="cellIs" dxfId="4473" priority="1011" operator="lessThan">
      <formula>$C$4</formula>
    </cfRule>
  </conditionalFormatting>
  <conditionalFormatting sqref="AK49">
    <cfRule type="cellIs" dxfId="4472" priority="1012" operator="lessThan">
      <formula>$C$4</formula>
    </cfRule>
  </conditionalFormatting>
  <conditionalFormatting sqref="AK50">
    <cfRule type="cellIs" dxfId="4471" priority="1013" operator="lessThan">
      <formula>$C$4</formula>
    </cfRule>
  </conditionalFormatting>
  <conditionalFormatting sqref="AK51">
    <cfRule type="cellIs" dxfId="4470" priority="1014" operator="lessThan">
      <formula>$C$4</formula>
    </cfRule>
  </conditionalFormatting>
  <conditionalFormatting sqref="AK52">
    <cfRule type="cellIs" dxfId="4469" priority="1015" operator="lessThan">
      <formula>$C$4</formula>
    </cfRule>
  </conditionalFormatting>
  <conditionalFormatting sqref="AK53">
    <cfRule type="cellIs" dxfId="4468" priority="1016" operator="lessThan">
      <formula>$C$4</formula>
    </cfRule>
  </conditionalFormatting>
  <conditionalFormatting sqref="AK54">
    <cfRule type="cellIs" dxfId="4467" priority="1017" operator="lessThan">
      <formula>$C$4</formula>
    </cfRule>
  </conditionalFormatting>
  <conditionalFormatting sqref="AK55">
    <cfRule type="cellIs" dxfId="4466" priority="1018" operator="lessThan">
      <formula>$C$4</formula>
    </cfRule>
  </conditionalFormatting>
  <conditionalFormatting sqref="AK56">
    <cfRule type="cellIs" dxfId="4465" priority="1019" operator="lessThan">
      <formula>$C$4</formula>
    </cfRule>
  </conditionalFormatting>
  <conditionalFormatting sqref="AK57">
    <cfRule type="cellIs" dxfId="4464" priority="1020" operator="lessThan">
      <formula>$C$4</formula>
    </cfRule>
  </conditionalFormatting>
  <conditionalFormatting sqref="AK58">
    <cfRule type="cellIs" dxfId="4463" priority="1021" operator="lessThan">
      <formula>$C$4</formula>
    </cfRule>
  </conditionalFormatting>
  <conditionalFormatting sqref="AK59">
    <cfRule type="cellIs" dxfId="4462" priority="1022" operator="lessThan">
      <formula>$C$4</formula>
    </cfRule>
  </conditionalFormatting>
  <conditionalFormatting sqref="AK60">
    <cfRule type="cellIs" dxfId="4461" priority="1023" operator="lessThan">
      <formula>$C$4</formula>
    </cfRule>
  </conditionalFormatting>
  <conditionalFormatting sqref="AL11">
    <cfRule type="cellIs" dxfId="4460" priority="1024" operator="lessThan">
      <formula>$C$4</formula>
    </cfRule>
  </conditionalFormatting>
  <conditionalFormatting sqref="AL12">
    <cfRule type="cellIs" dxfId="4459" priority="1025" operator="lessThan">
      <formula>$C$4</formula>
    </cfRule>
  </conditionalFormatting>
  <conditionalFormatting sqref="AL13">
    <cfRule type="cellIs" dxfId="4458" priority="1026" operator="lessThan">
      <formula>$C$4</formula>
    </cfRule>
  </conditionalFormatting>
  <conditionalFormatting sqref="AL14">
    <cfRule type="cellIs" dxfId="4457" priority="1027" operator="lessThan">
      <formula>$C$4</formula>
    </cfRule>
  </conditionalFormatting>
  <conditionalFormatting sqref="AL15">
    <cfRule type="cellIs" dxfId="4456" priority="1028" operator="lessThan">
      <formula>$C$4</formula>
    </cfRule>
  </conditionalFormatting>
  <conditionalFormatting sqref="AL16">
    <cfRule type="cellIs" dxfId="4455" priority="1029" operator="lessThan">
      <formula>$C$4</formula>
    </cfRule>
  </conditionalFormatting>
  <conditionalFormatting sqref="AL17">
    <cfRule type="cellIs" dxfId="4454" priority="1030" operator="lessThan">
      <formula>$C$4</formula>
    </cfRule>
  </conditionalFormatting>
  <conditionalFormatting sqref="AL18">
    <cfRule type="cellIs" dxfId="4453" priority="1031" operator="lessThan">
      <formula>$C$4</formula>
    </cfRule>
  </conditionalFormatting>
  <conditionalFormatting sqref="AL19">
    <cfRule type="cellIs" dxfId="4452" priority="1032" operator="lessThan">
      <formula>$C$4</formula>
    </cfRule>
  </conditionalFormatting>
  <conditionalFormatting sqref="AL20">
    <cfRule type="cellIs" dxfId="4451" priority="1033" operator="lessThan">
      <formula>$C$4</formula>
    </cfRule>
  </conditionalFormatting>
  <conditionalFormatting sqref="AL21">
    <cfRule type="cellIs" dxfId="4450" priority="1034" operator="lessThan">
      <formula>$C$4</formula>
    </cfRule>
  </conditionalFormatting>
  <conditionalFormatting sqref="AL22">
    <cfRule type="cellIs" dxfId="4449" priority="1035" operator="lessThan">
      <formula>$C$4</formula>
    </cfRule>
  </conditionalFormatting>
  <conditionalFormatting sqref="AL23">
    <cfRule type="cellIs" dxfId="4448" priority="1036" operator="lessThan">
      <formula>$C$4</formula>
    </cfRule>
  </conditionalFormatting>
  <conditionalFormatting sqref="AL24">
    <cfRule type="cellIs" dxfId="4447" priority="1037" operator="lessThan">
      <formula>$C$4</formula>
    </cfRule>
  </conditionalFormatting>
  <conditionalFormatting sqref="AL25">
    <cfRule type="cellIs" dxfId="4446" priority="1038" operator="lessThan">
      <formula>$C$4</formula>
    </cfRule>
  </conditionalFormatting>
  <conditionalFormatting sqref="AL26">
    <cfRule type="cellIs" dxfId="4445" priority="1039" operator="lessThan">
      <formula>$C$4</formula>
    </cfRule>
  </conditionalFormatting>
  <conditionalFormatting sqref="AL27">
    <cfRule type="cellIs" dxfId="4444" priority="1040" operator="lessThan">
      <formula>$C$4</formula>
    </cfRule>
  </conditionalFormatting>
  <conditionalFormatting sqref="AL28">
    <cfRule type="cellIs" dxfId="4443" priority="1041" operator="lessThan">
      <formula>$C$4</formula>
    </cfRule>
  </conditionalFormatting>
  <conditionalFormatting sqref="AL29">
    <cfRule type="cellIs" dxfId="4442" priority="1042" operator="lessThan">
      <formula>$C$4</formula>
    </cfRule>
  </conditionalFormatting>
  <conditionalFormatting sqref="AL30">
    <cfRule type="cellIs" dxfId="4441" priority="1043" operator="lessThan">
      <formula>$C$4</formula>
    </cfRule>
  </conditionalFormatting>
  <conditionalFormatting sqref="AL31">
    <cfRule type="cellIs" dxfId="4440" priority="1044" operator="lessThan">
      <formula>$C$4</formula>
    </cfRule>
  </conditionalFormatting>
  <conditionalFormatting sqref="AL32">
    <cfRule type="cellIs" dxfId="4439" priority="1045" operator="lessThan">
      <formula>$C$4</formula>
    </cfRule>
  </conditionalFormatting>
  <conditionalFormatting sqref="AL33">
    <cfRule type="cellIs" dxfId="4438" priority="1046" operator="lessThan">
      <formula>$C$4</formula>
    </cfRule>
  </conditionalFormatting>
  <conditionalFormatting sqref="AL34">
    <cfRule type="cellIs" dxfId="4437" priority="1047" operator="lessThan">
      <formula>$C$4</formula>
    </cfRule>
  </conditionalFormatting>
  <conditionalFormatting sqref="AL35">
    <cfRule type="cellIs" dxfId="4436" priority="1048" operator="lessThan">
      <formula>$C$4</formula>
    </cfRule>
  </conditionalFormatting>
  <conditionalFormatting sqref="AL36">
    <cfRule type="cellIs" dxfId="4435" priority="1049" operator="lessThan">
      <formula>$C$4</formula>
    </cfRule>
  </conditionalFormatting>
  <conditionalFormatting sqref="AL37">
    <cfRule type="cellIs" dxfId="4434" priority="1050" operator="lessThan">
      <formula>$C$4</formula>
    </cfRule>
  </conditionalFormatting>
  <conditionalFormatting sqref="AL38">
    <cfRule type="cellIs" dxfId="4433" priority="1051" operator="lessThan">
      <formula>$C$4</formula>
    </cfRule>
  </conditionalFormatting>
  <conditionalFormatting sqref="AL39">
    <cfRule type="cellIs" dxfId="4432" priority="1052" operator="lessThan">
      <formula>$C$4</formula>
    </cfRule>
  </conditionalFormatting>
  <conditionalFormatting sqref="AL40">
    <cfRule type="cellIs" dxfId="4431" priority="1053" operator="lessThan">
      <formula>$C$4</formula>
    </cfRule>
  </conditionalFormatting>
  <conditionalFormatting sqref="AL41">
    <cfRule type="cellIs" dxfId="4430" priority="1054" operator="lessThan">
      <formula>$C$4</formula>
    </cfRule>
  </conditionalFormatting>
  <conditionalFormatting sqref="AL42">
    <cfRule type="cellIs" dxfId="4429" priority="1055" operator="lessThan">
      <formula>$C$4</formula>
    </cfRule>
  </conditionalFormatting>
  <conditionalFormatting sqref="AL43">
    <cfRule type="cellIs" dxfId="4428" priority="1056" operator="lessThan">
      <formula>$C$4</formula>
    </cfRule>
  </conditionalFormatting>
  <conditionalFormatting sqref="AL44">
    <cfRule type="cellIs" dxfId="4427" priority="1057" operator="lessThan">
      <formula>$C$4</formula>
    </cfRule>
  </conditionalFormatting>
  <conditionalFormatting sqref="AL45">
    <cfRule type="cellIs" dxfId="4426" priority="1058" operator="lessThan">
      <formula>$C$4</formula>
    </cfRule>
  </conditionalFormatting>
  <conditionalFormatting sqref="AL46">
    <cfRule type="cellIs" dxfId="4425" priority="1059" operator="lessThan">
      <formula>$C$4</formula>
    </cfRule>
  </conditionalFormatting>
  <conditionalFormatting sqref="AL47">
    <cfRule type="cellIs" dxfId="4424" priority="1060" operator="lessThan">
      <formula>$C$4</formula>
    </cfRule>
  </conditionalFormatting>
  <conditionalFormatting sqref="AL48">
    <cfRule type="cellIs" dxfId="4423" priority="1061" operator="lessThan">
      <formula>$C$4</formula>
    </cfRule>
  </conditionalFormatting>
  <conditionalFormatting sqref="AL49">
    <cfRule type="cellIs" dxfId="4422" priority="1062" operator="lessThan">
      <formula>$C$4</formula>
    </cfRule>
  </conditionalFormatting>
  <conditionalFormatting sqref="AL50">
    <cfRule type="cellIs" dxfId="4421" priority="1063" operator="lessThan">
      <formula>$C$4</formula>
    </cfRule>
  </conditionalFormatting>
  <conditionalFormatting sqref="AL51">
    <cfRule type="cellIs" dxfId="4420" priority="1064" operator="lessThan">
      <formula>$C$4</formula>
    </cfRule>
  </conditionalFormatting>
  <conditionalFormatting sqref="AL52">
    <cfRule type="cellIs" dxfId="4419" priority="1065" operator="lessThan">
      <formula>$C$4</formula>
    </cfRule>
  </conditionalFormatting>
  <conditionalFormatting sqref="AL53">
    <cfRule type="cellIs" dxfId="4418" priority="1066" operator="lessThan">
      <formula>$C$4</formula>
    </cfRule>
  </conditionalFormatting>
  <conditionalFormatting sqref="AL54">
    <cfRule type="cellIs" dxfId="4417" priority="1067" operator="lessThan">
      <formula>$C$4</formula>
    </cfRule>
  </conditionalFormatting>
  <conditionalFormatting sqref="AL55">
    <cfRule type="cellIs" dxfId="4416" priority="1068" operator="lessThan">
      <formula>$C$4</formula>
    </cfRule>
  </conditionalFormatting>
  <conditionalFormatting sqref="AL56">
    <cfRule type="cellIs" dxfId="4415" priority="1069" operator="lessThan">
      <formula>$C$4</formula>
    </cfRule>
  </conditionalFormatting>
  <conditionalFormatting sqref="AL57">
    <cfRule type="cellIs" dxfId="4414" priority="1070" operator="lessThan">
      <formula>$C$4</formula>
    </cfRule>
  </conditionalFormatting>
  <conditionalFormatting sqref="AL58">
    <cfRule type="cellIs" dxfId="4413" priority="1071" operator="lessThan">
      <formula>$C$4</formula>
    </cfRule>
  </conditionalFormatting>
  <conditionalFormatting sqref="AL59">
    <cfRule type="cellIs" dxfId="4412" priority="1072" operator="lessThan">
      <formula>$C$4</formula>
    </cfRule>
  </conditionalFormatting>
  <conditionalFormatting sqref="AL60">
    <cfRule type="cellIs" dxfId="4411" priority="1073" operator="lessThan">
      <formula>$C$4</formula>
    </cfRule>
  </conditionalFormatting>
  <conditionalFormatting sqref="AM11:AM60">
    <cfRule type="cellIs" dxfId="4410" priority="1074" operator="lessThan">
      <formula>$C$4</formula>
    </cfRule>
  </conditionalFormatting>
  <conditionalFormatting sqref="AN11">
    <cfRule type="cellIs" dxfId="4409" priority="1124" operator="lessThan">
      <formula>$C$4</formula>
    </cfRule>
  </conditionalFormatting>
  <conditionalFormatting sqref="AN12">
    <cfRule type="cellIs" dxfId="4408" priority="1125" operator="lessThan">
      <formula>$C$4</formula>
    </cfRule>
  </conditionalFormatting>
  <conditionalFormatting sqref="AN13">
    <cfRule type="cellIs" dxfId="4407" priority="1126" operator="lessThan">
      <formula>$C$4</formula>
    </cfRule>
  </conditionalFormatting>
  <conditionalFormatting sqref="AN14">
    <cfRule type="cellIs" dxfId="4406" priority="1127" operator="lessThan">
      <formula>$C$4</formula>
    </cfRule>
  </conditionalFormatting>
  <conditionalFormatting sqref="AN15">
    <cfRule type="cellIs" dxfId="4405" priority="1128" operator="lessThan">
      <formula>$C$4</formula>
    </cfRule>
  </conditionalFormatting>
  <conditionalFormatting sqref="AN16">
    <cfRule type="cellIs" dxfId="4404" priority="1129" operator="lessThan">
      <formula>$C$4</formula>
    </cfRule>
  </conditionalFormatting>
  <conditionalFormatting sqref="AN17">
    <cfRule type="cellIs" dxfId="4403" priority="1130" operator="lessThan">
      <formula>$C$4</formula>
    </cfRule>
  </conditionalFormatting>
  <conditionalFormatting sqref="AN18">
    <cfRule type="cellIs" dxfId="4402" priority="1131" operator="lessThan">
      <formula>$C$4</formula>
    </cfRule>
  </conditionalFormatting>
  <conditionalFormatting sqref="AN19">
    <cfRule type="cellIs" dxfId="4401" priority="1132" operator="lessThan">
      <formula>$C$4</formula>
    </cfRule>
  </conditionalFormatting>
  <conditionalFormatting sqref="AN20">
    <cfRule type="cellIs" dxfId="4400" priority="1133" operator="lessThan">
      <formula>$C$4</formula>
    </cfRule>
  </conditionalFormatting>
  <conditionalFormatting sqref="AN21">
    <cfRule type="cellIs" dxfId="4399" priority="1134" operator="lessThan">
      <formula>$C$4</formula>
    </cfRule>
  </conditionalFormatting>
  <conditionalFormatting sqref="AN22">
    <cfRule type="cellIs" dxfId="4398" priority="1135" operator="lessThan">
      <formula>$C$4</formula>
    </cfRule>
  </conditionalFormatting>
  <conditionalFormatting sqref="AN23">
    <cfRule type="cellIs" dxfId="4397" priority="1136" operator="lessThan">
      <formula>$C$4</formula>
    </cfRule>
  </conditionalFormatting>
  <conditionalFormatting sqref="AN24">
    <cfRule type="cellIs" dxfId="4396" priority="1137" operator="lessThan">
      <formula>$C$4</formula>
    </cfRule>
  </conditionalFormatting>
  <conditionalFormatting sqref="AN25">
    <cfRule type="cellIs" dxfId="4395" priority="1138" operator="lessThan">
      <formula>$C$4</formula>
    </cfRule>
  </conditionalFormatting>
  <conditionalFormatting sqref="AN26">
    <cfRule type="cellIs" dxfId="4394" priority="1139" operator="lessThan">
      <formula>$C$4</formula>
    </cfRule>
  </conditionalFormatting>
  <conditionalFormatting sqref="AN27">
    <cfRule type="cellIs" dxfId="4393" priority="1140" operator="lessThan">
      <formula>$C$4</formula>
    </cfRule>
  </conditionalFormatting>
  <conditionalFormatting sqref="AN28">
    <cfRule type="cellIs" dxfId="4392" priority="1141" operator="lessThan">
      <formula>$C$4</formula>
    </cfRule>
  </conditionalFormatting>
  <conditionalFormatting sqref="AN29">
    <cfRule type="cellIs" dxfId="4391" priority="1142" operator="lessThan">
      <formula>$C$4</formula>
    </cfRule>
  </conditionalFormatting>
  <conditionalFormatting sqref="AN30">
    <cfRule type="cellIs" dxfId="4390" priority="1143" operator="lessThan">
      <formula>$C$4</formula>
    </cfRule>
  </conditionalFormatting>
  <conditionalFormatting sqref="AN31">
    <cfRule type="cellIs" dxfId="4389" priority="1144" operator="lessThan">
      <formula>$C$4</formula>
    </cfRule>
  </conditionalFormatting>
  <conditionalFormatting sqref="AN32">
    <cfRule type="cellIs" dxfId="4388" priority="1145" operator="lessThan">
      <formula>$C$4</formula>
    </cfRule>
  </conditionalFormatting>
  <conditionalFormatting sqref="AN33">
    <cfRule type="cellIs" dxfId="4387" priority="1146" operator="lessThan">
      <formula>$C$4</formula>
    </cfRule>
  </conditionalFormatting>
  <conditionalFormatting sqref="AN34">
    <cfRule type="cellIs" dxfId="4386" priority="1147" operator="lessThan">
      <formula>$C$4</formula>
    </cfRule>
  </conditionalFormatting>
  <conditionalFormatting sqref="AN35">
    <cfRule type="cellIs" dxfId="4385" priority="1148" operator="lessThan">
      <formula>$C$4</formula>
    </cfRule>
  </conditionalFormatting>
  <conditionalFormatting sqref="AN36">
    <cfRule type="cellIs" dxfId="4384" priority="1149" operator="lessThan">
      <formula>$C$4</formula>
    </cfRule>
  </conditionalFormatting>
  <conditionalFormatting sqref="AN37">
    <cfRule type="cellIs" dxfId="4383" priority="1150" operator="lessThan">
      <formula>$C$4</formula>
    </cfRule>
  </conditionalFormatting>
  <conditionalFormatting sqref="AN38">
    <cfRule type="cellIs" dxfId="4382" priority="1151" operator="lessThan">
      <formula>$C$4</formula>
    </cfRule>
  </conditionalFormatting>
  <conditionalFormatting sqref="AN39">
    <cfRule type="cellIs" dxfId="4381" priority="1152" operator="lessThan">
      <formula>$C$4</formula>
    </cfRule>
  </conditionalFormatting>
  <conditionalFormatting sqref="AN40">
    <cfRule type="cellIs" dxfId="4380" priority="1153" operator="lessThan">
      <formula>$C$4</formula>
    </cfRule>
  </conditionalFormatting>
  <conditionalFormatting sqref="AN41">
    <cfRule type="cellIs" dxfId="4379" priority="1154" operator="lessThan">
      <formula>$C$4</formula>
    </cfRule>
  </conditionalFormatting>
  <conditionalFormatting sqref="AN42">
    <cfRule type="cellIs" dxfId="4378" priority="1155" operator="lessThan">
      <formula>$C$4</formula>
    </cfRule>
  </conditionalFormatting>
  <conditionalFormatting sqref="AN43">
    <cfRule type="cellIs" dxfId="4377" priority="1156" operator="lessThan">
      <formula>$C$4</formula>
    </cfRule>
  </conditionalFormatting>
  <conditionalFormatting sqref="AN44">
    <cfRule type="cellIs" dxfId="4376" priority="1157" operator="lessThan">
      <formula>$C$4</formula>
    </cfRule>
  </conditionalFormatting>
  <conditionalFormatting sqref="AN45">
    <cfRule type="cellIs" dxfId="4375" priority="1158" operator="lessThan">
      <formula>$C$4</formula>
    </cfRule>
  </conditionalFormatting>
  <conditionalFormatting sqref="AN46">
    <cfRule type="cellIs" dxfId="4374" priority="1159" operator="lessThan">
      <formula>$C$4</formula>
    </cfRule>
  </conditionalFormatting>
  <conditionalFormatting sqref="AN47">
    <cfRule type="cellIs" dxfId="4373" priority="1160" operator="lessThan">
      <formula>$C$4</formula>
    </cfRule>
  </conditionalFormatting>
  <conditionalFormatting sqref="AN48">
    <cfRule type="cellIs" dxfId="4372" priority="1161" operator="lessThan">
      <formula>$C$4</formula>
    </cfRule>
  </conditionalFormatting>
  <conditionalFormatting sqref="AN49">
    <cfRule type="cellIs" dxfId="4371" priority="1162" operator="lessThan">
      <formula>$C$4</formula>
    </cfRule>
  </conditionalFormatting>
  <conditionalFormatting sqref="AN50">
    <cfRule type="cellIs" dxfId="4370" priority="1163" operator="lessThan">
      <formula>$C$4</formula>
    </cfRule>
  </conditionalFormatting>
  <conditionalFormatting sqref="AN51">
    <cfRule type="cellIs" dxfId="4369" priority="1164" operator="lessThan">
      <formula>$C$4</formula>
    </cfRule>
  </conditionalFormatting>
  <conditionalFormatting sqref="AN52">
    <cfRule type="cellIs" dxfId="4368" priority="1165" operator="lessThan">
      <formula>$C$4</formula>
    </cfRule>
  </conditionalFormatting>
  <conditionalFormatting sqref="AN53">
    <cfRule type="cellIs" dxfId="4367" priority="1166" operator="lessThan">
      <formula>$C$4</formula>
    </cfRule>
  </conditionalFormatting>
  <conditionalFormatting sqref="AN54">
    <cfRule type="cellIs" dxfId="4366" priority="1167" operator="lessThan">
      <formula>$C$4</formula>
    </cfRule>
  </conditionalFormatting>
  <conditionalFormatting sqref="AN55">
    <cfRule type="cellIs" dxfId="4365" priority="1168" operator="lessThan">
      <formula>$C$4</formula>
    </cfRule>
  </conditionalFormatting>
  <conditionalFormatting sqref="AN56">
    <cfRule type="cellIs" dxfId="4364" priority="1169" operator="lessThan">
      <formula>$C$4</formula>
    </cfRule>
  </conditionalFormatting>
  <conditionalFormatting sqref="AN57">
    <cfRule type="cellIs" dxfId="4363" priority="1170" operator="lessThan">
      <formula>$C$4</formula>
    </cfRule>
  </conditionalFormatting>
  <conditionalFormatting sqref="AN58">
    <cfRule type="cellIs" dxfId="4362" priority="1171" operator="lessThan">
      <formula>$C$4</formula>
    </cfRule>
  </conditionalFormatting>
  <conditionalFormatting sqref="AN59">
    <cfRule type="cellIs" dxfId="4361" priority="1172" operator="lessThan">
      <formula>$C$4</formula>
    </cfRule>
  </conditionalFormatting>
  <conditionalFormatting sqref="AN60">
    <cfRule type="cellIs" dxfId="4360" priority="1173" operator="lessThan">
      <formula>$C$4</formula>
    </cfRule>
  </conditionalFormatting>
  <conditionalFormatting sqref="AO11">
    <cfRule type="cellIs" dxfId="4359" priority="1174" operator="lessThan">
      <formula>$C$4</formula>
    </cfRule>
  </conditionalFormatting>
  <conditionalFormatting sqref="AO12">
    <cfRule type="cellIs" dxfId="4358" priority="1175" operator="lessThan">
      <formula>$C$4</formula>
    </cfRule>
  </conditionalFormatting>
  <conditionalFormatting sqref="AO13">
    <cfRule type="cellIs" dxfId="4357" priority="1176" operator="lessThan">
      <formula>$C$4</formula>
    </cfRule>
  </conditionalFormatting>
  <conditionalFormatting sqref="AO14">
    <cfRule type="cellIs" dxfId="4356" priority="1177" operator="lessThan">
      <formula>$C$4</formula>
    </cfRule>
  </conditionalFormatting>
  <conditionalFormatting sqref="AO15">
    <cfRule type="cellIs" dxfId="4355" priority="1178" operator="lessThan">
      <formula>$C$4</formula>
    </cfRule>
  </conditionalFormatting>
  <conditionalFormatting sqref="AO16">
    <cfRule type="cellIs" dxfId="4354" priority="1179" operator="lessThan">
      <formula>$C$4</formula>
    </cfRule>
  </conditionalFormatting>
  <conditionalFormatting sqref="AO17">
    <cfRule type="cellIs" dxfId="4353" priority="1180" operator="lessThan">
      <formula>$C$4</formula>
    </cfRule>
  </conditionalFormatting>
  <conditionalFormatting sqref="AO18">
    <cfRule type="cellIs" dxfId="4352" priority="1181" operator="lessThan">
      <formula>$C$4</formula>
    </cfRule>
  </conditionalFormatting>
  <conditionalFormatting sqref="AO19">
    <cfRule type="cellIs" dxfId="4351" priority="1182" operator="lessThan">
      <formula>$C$4</formula>
    </cfRule>
  </conditionalFormatting>
  <conditionalFormatting sqref="AO20">
    <cfRule type="cellIs" dxfId="4350" priority="1183" operator="lessThan">
      <formula>$C$4</formula>
    </cfRule>
  </conditionalFormatting>
  <conditionalFormatting sqref="AO21">
    <cfRule type="cellIs" dxfId="4349" priority="1184" operator="lessThan">
      <formula>$C$4</formula>
    </cfRule>
  </conditionalFormatting>
  <conditionalFormatting sqref="AO22">
    <cfRule type="cellIs" dxfId="4348" priority="1185" operator="lessThan">
      <formula>$C$4</formula>
    </cfRule>
  </conditionalFormatting>
  <conditionalFormatting sqref="AO23">
    <cfRule type="cellIs" dxfId="4347" priority="1186" operator="lessThan">
      <formula>$C$4</formula>
    </cfRule>
  </conditionalFormatting>
  <conditionalFormatting sqref="AO24">
    <cfRule type="cellIs" dxfId="4346" priority="1187" operator="lessThan">
      <formula>$C$4</formula>
    </cfRule>
  </conditionalFormatting>
  <conditionalFormatting sqref="AO25">
    <cfRule type="cellIs" dxfId="4345" priority="1188" operator="lessThan">
      <formula>$C$4</formula>
    </cfRule>
  </conditionalFormatting>
  <conditionalFormatting sqref="AO26">
    <cfRule type="cellIs" dxfId="4344" priority="1189" operator="lessThan">
      <formula>$C$4</formula>
    </cfRule>
  </conditionalFormatting>
  <conditionalFormatting sqref="AO27">
    <cfRule type="cellIs" dxfId="4343" priority="1190" operator="lessThan">
      <formula>$C$4</formula>
    </cfRule>
  </conditionalFormatting>
  <conditionalFormatting sqref="AO28">
    <cfRule type="cellIs" dxfId="4342" priority="1191" operator="lessThan">
      <formula>$C$4</formula>
    </cfRule>
  </conditionalFormatting>
  <conditionalFormatting sqref="AO29">
    <cfRule type="cellIs" dxfId="4341" priority="1192" operator="lessThan">
      <formula>$C$4</formula>
    </cfRule>
  </conditionalFormatting>
  <conditionalFormatting sqref="AO30">
    <cfRule type="cellIs" dxfId="4340" priority="1193" operator="lessThan">
      <formula>$C$4</formula>
    </cfRule>
  </conditionalFormatting>
  <conditionalFormatting sqref="AO31">
    <cfRule type="cellIs" dxfId="4339" priority="1194" operator="lessThan">
      <formula>$C$4</formula>
    </cfRule>
  </conditionalFormatting>
  <conditionalFormatting sqref="AO32">
    <cfRule type="cellIs" dxfId="4338" priority="1195" operator="lessThan">
      <formula>$C$4</formula>
    </cfRule>
  </conditionalFormatting>
  <conditionalFormatting sqref="AO33">
    <cfRule type="cellIs" dxfId="4337" priority="1196" operator="lessThan">
      <formula>$C$4</formula>
    </cfRule>
  </conditionalFormatting>
  <conditionalFormatting sqref="AO34">
    <cfRule type="cellIs" dxfId="4336" priority="1197" operator="lessThan">
      <formula>$C$4</formula>
    </cfRule>
  </conditionalFormatting>
  <conditionalFormatting sqref="AO35">
    <cfRule type="cellIs" dxfId="4335" priority="1198" operator="lessThan">
      <formula>$C$4</formula>
    </cfRule>
  </conditionalFormatting>
  <conditionalFormatting sqref="AO36">
    <cfRule type="cellIs" dxfId="4334" priority="1199" operator="lessThan">
      <formula>$C$4</formula>
    </cfRule>
  </conditionalFormatting>
  <conditionalFormatting sqref="AO37">
    <cfRule type="cellIs" dxfId="4333" priority="1200" operator="lessThan">
      <formula>$C$4</formula>
    </cfRule>
  </conditionalFormatting>
  <conditionalFormatting sqref="AO38">
    <cfRule type="cellIs" dxfId="4332" priority="1201" operator="lessThan">
      <formula>$C$4</formula>
    </cfRule>
  </conditionalFormatting>
  <conditionalFormatting sqref="AO39">
    <cfRule type="cellIs" dxfId="4331" priority="1202" operator="lessThan">
      <formula>$C$4</formula>
    </cfRule>
  </conditionalFormatting>
  <conditionalFormatting sqref="AO40">
    <cfRule type="cellIs" dxfId="4330" priority="1203" operator="lessThan">
      <formula>$C$4</formula>
    </cfRule>
  </conditionalFormatting>
  <conditionalFormatting sqref="AO41">
    <cfRule type="cellIs" dxfId="4329" priority="1204" operator="lessThan">
      <formula>$C$4</formula>
    </cfRule>
  </conditionalFormatting>
  <conditionalFormatting sqref="AO42">
    <cfRule type="cellIs" dxfId="4328" priority="1205" operator="lessThan">
      <formula>$C$4</formula>
    </cfRule>
  </conditionalFormatting>
  <conditionalFormatting sqref="AO43">
    <cfRule type="cellIs" dxfId="4327" priority="1206" operator="lessThan">
      <formula>$C$4</formula>
    </cfRule>
  </conditionalFormatting>
  <conditionalFormatting sqref="AO44">
    <cfRule type="cellIs" dxfId="4326" priority="1207" operator="lessThan">
      <formula>$C$4</formula>
    </cfRule>
  </conditionalFormatting>
  <conditionalFormatting sqref="AO45">
    <cfRule type="cellIs" dxfId="4325" priority="1208" operator="lessThan">
      <formula>$C$4</formula>
    </cfRule>
  </conditionalFormatting>
  <conditionalFormatting sqref="AO46">
    <cfRule type="cellIs" dxfId="4324" priority="1209" operator="lessThan">
      <formula>$C$4</formula>
    </cfRule>
  </conditionalFormatting>
  <conditionalFormatting sqref="AO47">
    <cfRule type="cellIs" dxfId="4323" priority="1210" operator="lessThan">
      <formula>$C$4</formula>
    </cfRule>
  </conditionalFormatting>
  <conditionalFormatting sqref="AO48">
    <cfRule type="cellIs" dxfId="4322" priority="1211" operator="lessThan">
      <formula>$C$4</formula>
    </cfRule>
  </conditionalFormatting>
  <conditionalFormatting sqref="AO49">
    <cfRule type="cellIs" dxfId="4321" priority="1212" operator="lessThan">
      <formula>$C$4</formula>
    </cfRule>
  </conditionalFormatting>
  <conditionalFormatting sqref="AO50">
    <cfRule type="cellIs" dxfId="4320" priority="1213" operator="lessThan">
      <formula>$C$4</formula>
    </cfRule>
  </conditionalFormatting>
  <conditionalFormatting sqref="AO51">
    <cfRule type="cellIs" dxfId="4319" priority="1214" operator="lessThan">
      <formula>$C$4</formula>
    </cfRule>
  </conditionalFormatting>
  <conditionalFormatting sqref="AO52">
    <cfRule type="cellIs" dxfId="4318" priority="1215" operator="lessThan">
      <formula>$C$4</formula>
    </cfRule>
  </conditionalFormatting>
  <conditionalFormatting sqref="AO53">
    <cfRule type="cellIs" dxfId="4317" priority="1216" operator="lessThan">
      <formula>$C$4</formula>
    </cfRule>
  </conditionalFormatting>
  <conditionalFormatting sqref="AO54">
    <cfRule type="cellIs" dxfId="4316" priority="1217" operator="lessThan">
      <formula>$C$4</formula>
    </cfRule>
  </conditionalFormatting>
  <conditionalFormatting sqref="AO55">
    <cfRule type="cellIs" dxfId="4315" priority="1218" operator="lessThan">
      <formula>$C$4</formula>
    </cfRule>
  </conditionalFormatting>
  <conditionalFormatting sqref="AO56">
    <cfRule type="cellIs" dxfId="4314" priority="1219" operator="lessThan">
      <formula>$C$4</formula>
    </cfRule>
  </conditionalFormatting>
  <conditionalFormatting sqref="AO57">
    <cfRule type="cellIs" dxfId="4313" priority="1220" operator="lessThan">
      <formula>$C$4</formula>
    </cfRule>
  </conditionalFormatting>
  <conditionalFormatting sqref="AO58">
    <cfRule type="cellIs" dxfId="4312" priority="1221" operator="lessThan">
      <formula>$C$4</formula>
    </cfRule>
  </conditionalFormatting>
  <conditionalFormatting sqref="AO59">
    <cfRule type="cellIs" dxfId="4311" priority="1222" operator="lessThan">
      <formula>$C$4</formula>
    </cfRule>
  </conditionalFormatting>
  <conditionalFormatting sqref="AO60">
    <cfRule type="cellIs" dxfId="4310" priority="1223" operator="lessThan">
      <formula>$C$4</formula>
    </cfRule>
  </conditionalFormatting>
  <conditionalFormatting sqref="AP11">
    <cfRule type="cellIs" dxfId="4309" priority="1224" operator="lessThan">
      <formula>$C$4</formula>
    </cfRule>
  </conditionalFormatting>
  <conditionalFormatting sqref="AP12">
    <cfRule type="cellIs" dxfId="4308" priority="1225" operator="lessThan">
      <formula>$C$4</formula>
    </cfRule>
  </conditionalFormatting>
  <conditionalFormatting sqref="AP13">
    <cfRule type="cellIs" dxfId="4307" priority="1226" operator="lessThan">
      <formula>$C$4</formula>
    </cfRule>
  </conditionalFormatting>
  <conditionalFormatting sqref="AP14">
    <cfRule type="cellIs" dxfId="4306" priority="1227" operator="lessThan">
      <formula>$C$4</formula>
    </cfRule>
  </conditionalFormatting>
  <conditionalFormatting sqref="AP15">
    <cfRule type="cellIs" dxfId="4305" priority="1228" operator="lessThan">
      <formula>$C$4</formula>
    </cfRule>
  </conditionalFormatting>
  <conditionalFormatting sqref="AP16">
    <cfRule type="cellIs" dxfId="4304" priority="1229" operator="lessThan">
      <formula>$C$4</formula>
    </cfRule>
  </conditionalFormatting>
  <conditionalFormatting sqref="AP17">
    <cfRule type="cellIs" dxfId="4303" priority="1230" operator="lessThan">
      <formula>$C$4</formula>
    </cfRule>
  </conditionalFormatting>
  <conditionalFormatting sqref="AP18">
    <cfRule type="cellIs" dxfId="4302" priority="1231" operator="lessThan">
      <formula>$C$4</formula>
    </cfRule>
  </conditionalFormatting>
  <conditionalFormatting sqref="AP19">
    <cfRule type="cellIs" dxfId="4301" priority="1232" operator="lessThan">
      <formula>$C$4</formula>
    </cfRule>
  </conditionalFormatting>
  <conditionalFormatting sqref="AP20">
    <cfRule type="cellIs" dxfId="4300" priority="1233" operator="lessThan">
      <formula>$C$4</formula>
    </cfRule>
  </conditionalFormatting>
  <conditionalFormatting sqref="AP21">
    <cfRule type="cellIs" dxfId="4299" priority="1234" operator="lessThan">
      <formula>$C$4</formula>
    </cfRule>
  </conditionalFormatting>
  <conditionalFormatting sqref="AP22">
    <cfRule type="cellIs" dxfId="4298" priority="1235" operator="lessThan">
      <formula>$C$4</formula>
    </cfRule>
  </conditionalFormatting>
  <conditionalFormatting sqref="AP23">
    <cfRule type="cellIs" dxfId="4297" priority="1236" operator="lessThan">
      <formula>$C$4</formula>
    </cfRule>
  </conditionalFormatting>
  <conditionalFormatting sqref="AP24">
    <cfRule type="cellIs" dxfId="4296" priority="1237" operator="lessThan">
      <formula>$C$4</formula>
    </cfRule>
  </conditionalFormatting>
  <conditionalFormatting sqref="AP25">
    <cfRule type="cellIs" dxfId="4295" priority="1238" operator="lessThan">
      <formula>$C$4</formula>
    </cfRule>
  </conditionalFormatting>
  <conditionalFormatting sqref="AP26">
    <cfRule type="cellIs" dxfId="4294" priority="1239" operator="lessThan">
      <formula>$C$4</formula>
    </cfRule>
  </conditionalFormatting>
  <conditionalFormatting sqref="AP27">
    <cfRule type="cellIs" dxfId="4293" priority="1240" operator="lessThan">
      <formula>$C$4</formula>
    </cfRule>
  </conditionalFormatting>
  <conditionalFormatting sqref="AP28">
    <cfRule type="cellIs" dxfId="4292" priority="1241" operator="lessThan">
      <formula>$C$4</formula>
    </cfRule>
  </conditionalFormatting>
  <conditionalFormatting sqref="AP29">
    <cfRule type="cellIs" dxfId="4291" priority="1242" operator="lessThan">
      <formula>$C$4</formula>
    </cfRule>
  </conditionalFormatting>
  <conditionalFormatting sqref="AP30">
    <cfRule type="cellIs" dxfId="4290" priority="1243" operator="lessThan">
      <formula>$C$4</formula>
    </cfRule>
  </conditionalFormatting>
  <conditionalFormatting sqref="AP31">
    <cfRule type="cellIs" dxfId="4289" priority="1244" operator="lessThan">
      <formula>$C$4</formula>
    </cfRule>
  </conditionalFormatting>
  <conditionalFormatting sqref="AP32">
    <cfRule type="cellIs" dxfId="4288" priority="1245" operator="lessThan">
      <formula>$C$4</formula>
    </cfRule>
  </conditionalFormatting>
  <conditionalFormatting sqref="AP33">
    <cfRule type="cellIs" dxfId="4287" priority="1246" operator="lessThan">
      <formula>$C$4</formula>
    </cfRule>
  </conditionalFormatting>
  <conditionalFormatting sqref="AP34">
    <cfRule type="cellIs" dxfId="4286" priority="1247" operator="lessThan">
      <formula>$C$4</formula>
    </cfRule>
  </conditionalFormatting>
  <conditionalFormatting sqref="AP35">
    <cfRule type="cellIs" dxfId="4285" priority="1248" operator="lessThan">
      <formula>$C$4</formula>
    </cfRule>
  </conditionalFormatting>
  <conditionalFormatting sqref="AP36">
    <cfRule type="cellIs" dxfId="4284" priority="1249" operator="lessThan">
      <formula>$C$4</formula>
    </cfRule>
  </conditionalFormatting>
  <conditionalFormatting sqref="AP37">
    <cfRule type="cellIs" dxfId="4283" priority="1250" operator="lessThan">
      <formula>$C$4</formula>
    </cfRule>
  </conditionalFormatting>
  <conditionalFormatting sqref="AP38">
    <cfRule type="cellIs" dxfId="4282" priority="1251" operator="lessThan">
      <formula>$C$4</formula>
    </cfRule>
  </conditionalFormatting>
  <conditionalFormatting sqref="AP39">
    <cfRule type="cellIs" dxfId="4281" priority="1252" operator="lessThan">
      <formula>$C$4</formula>
    </cfRule>
  </conditionalFormatting>
  <conditionalFormatting sqref="AP40">
    <cfRule type="cellIs" dxfId="4280" priority="1253" operator="lessThan">
      <formula>$C$4</formula>
    </cfRule>
  </conditionalFormatting>
  <conditionalFormatting sqref="AP41">
    <cfRule type="cellIs" dxfId="4279" priority="1254" operator="lessThan">
      <formula>$C$4</formula>
    </cfRule>
  </conditionalFormatting>
  <conditionalFormatting sqref="AP42">
    <cfRule type="cellIs" dxfId="4278" priority="1255" operator="lessThan">
      <formula>$C$4</formula>
    </cfRule>
  </conditionalFormatting>
  <conditionalFormatting sqref="AP43">
    <cfRule type="cellIs" dxfId="4277" priority="1256" operator="lessThan">
      <formula>$C$4</formula>
    </cfRule>
  </conditionalFormatting>
  <conditionalFormatting sqref="AP44">
    <cfRule type="cellIs" dxfId="4276" priority="1257" operator="lessThan">
      <formula>$C$4</formula>
    </cfRule>
  </conditionalFormatting>
  <conditionalFormatting sqref="AP45">
    <cfRule type="cellIs" dxfId="4275" priority="1258" operator="lessThan">
      <formula>$C$4</formula>
    </cfRule>
  </conditionalFormatting>
  <conditionalFormatting sqref="AP46">
    <cfRule type="cellIs" dxfId="4274" priority="1259" operator="lessThan">
      <formula>$C$4</formula>
    </cfRule>
  </conditionalFormatting>
  <conditionalFormatting sqref="AP47">
    <cfRule type="cellIs" dxfId="4273" priority="1260" operator="lessThan">
      <formula>$C$4</formula>
    </cfRule>
  </conditionalFormatting>
  <conditionalFormatting sqref="AP48">
    <cfRule type="cellIs" dxfId="4272" priority="1261" operator="lessThan">
      <formula>$C$4</formula>
    </cfRule>
  </conditionalFormatting>
  <conditionalFormatting sqref="AP49">
    <cfRule type="cellIs" dxfId="4271" priority="1262" operator="lessThan">
      <formula>$C$4</formula>
    </cfRule>
  </conditionalFormatting>
  <conditionalFormatting sqref="AP50">
    <cfRule type="cellIs" dxfId="4270" priority="1263" operator="lessThan">
      <formula>$C$4</formula>
    </cfRule>
  </conditionalFormatting>
  <conditionalFormatting sqref="AP51">
    <cfRule type="cellIs" dxfId="4269" priority="1264" operator="lessThan">
      <formula>$C$4</formula>
    </cfRule>
  </conditionalFormatting>
  <conditionalFormatting sqref="AP52">
    <cfRule type="cellIs" dxfId="4268" priority="1265" operator="lessThan">
      <formula>$C$4</formula>
    </cfRule>
  </conditionalFormatting>
  <conditionalFormatting sqref="AP53">
    <cfRule type="cellIs" dxfId="4267" priority="1266" operator="lessThan">
      <formula>$C$4</formula>
    </cfRule>
  </conditionalFormatting>
  <conditionalFormatting sqref="AP54">
    <cfRule type="cellIs" dxfId="4266" priority="1267" operator="lessThan">
      <formula>$C$4</formula>
    </cfRule>
  </conditionalFormatting>
  <conditionalFormatting sqref="AP55">
    <cfRule type="cellIs" dxfId="4265" priority="1268" operator="lessThan">
      <formula>$C$4</formula>
    </cfRule>
  </conditionalFormatting>
  <conditionalFormatting sqref="AP56">
    <cfRule type="cellIs" dxfId="4264" priority="1269" operator="lessThan">
      <formula>$C$4</formula>
    </cfRule>
  </conditionalFormatting>
  <conditionalFormatting sqref="AP57">
    <cfRule type="cellIs" dxfId="4263" priority="1270" operator="lessThan">
      <formula>$C$4</formula>
    </cfRule>
  </conditionalFormatting>
  <conditionalFormatting sqref="AP58">
    <cfRule type="cellIs" dxfId="4262" priority="1271" operator="lessThan">
      <formula>$C$4</formula>
    </cfRule>
  </conditionalFormatting>
  <conditionalFormatting sqref="AP59">
    <cfRule type="cellIs" dxfId="4261" priority="1272" operator="lessThan">
      <formula>$C$4</formula>
    </cfRule>
  </conditionalFormatting>
  <conditionalFormatting sqref="AP60">
    <cfRule type="cellIs" dxfId="4260" priority="1273" operator="lessThan">
      <formula>$C$4</formula>
    </cfRule>
  </conditionalFormatting>
  <conditionalFormatting sqref="AQ11">
    <cfRule type="cellIs" dxfId="4259" priority="1274" operator="lessThan">
      <formula>$C$4</formula>
    </cfRule>
  </conditionalFormatting>
  <conditionalFormatting sqref="AQ12">
    <cfRule type="cellIs" dxfId="4258" priority="1275" operator="lessThan">
      <formula>$C$4</formula>
    </cfRule>
  </conditionalFormatting>
  <conditionalFormatting sqref="AQ13">
    <cfRule type="cellIs" dxfId="4257" priority="1276" operator="lessThan">
      <formula>$C$4</formula>
    </cfRule>
  </conditionalFormatting>
  <conditionalFormatting sqref="AQ14">
    <cfRule type="cellIs" dxfId="4256" priority="1277" operator="lessThan">
      <formula>$C$4</formula>
    </cfRule>
  </conditionalFormatting>
  <conditionalFormatting sqref="AQ15">
    <cfRule type="cellIs" dxfId="4255" priority="1278" operator="lessThan">
      <formula>$C$4</formula>
    </cfRule>
  </conditionalFormatting>
  <conditionalFormatting sqref="AQ16">
    <cfRule type="cellIs" dxfId="4254" priority="1279" operator="lessThan">
      <formula>$C$4</formula>
    </cfRule>
  </conditionalFormatting>
  <conditionalFormatting sqref="AQ17">
    <cfRule type="cellIs" dxfId="4253" priority="1280" operator="lessThan">
      <formula>$C$4</formula>
    </cfRule>
  </conditionalFormatting>
  <conditionalFormatting sqref="AQ18">
    <cfRule type="cellIs" dxfId="4252" priority="1281" operator="lessThan">
      <formula>$C$4</formula>
    </cfRule>
  </conditionalFormatting>
  <conditionalFormatting sqref="AQ19">
    <cfRule type="cellIs" dxfId="4251" priority="1282" operator="lessThan">
      <formula>$C$4</formula>
    </cfRule>
  </conditionalFormatting>
  <conditionalFormatting sqref="AQ20">
    <cfRule type="cellIs" dxfId="4250" priority="1283" operator="lessThan">
      <formula>$C$4</formula>
    </cfRule>
  </conditionalFormatting>
  <conditionalFormatting sqref="AQ21">
    <cfRule type="cellIs" dxfId="4249" priority="1284" operator="lessThan">
      <formula>$C$4</formula>
    </cfRule>
  </conditionalFormatting>
  <conditionalFormatting sqref="AQ22">
    <cfRule type="cellIs" dxfId="4248" priority="1285" operator="lessThan">
      <formula>$C$4</formula>
    </cfRule>
  </conditionalFormatting>
  <conditionalFormatting sqref="AQ23">
    <cfRule type="cellIs" dxfId="4247" priority="1286" operator="lessThan">
      <formula>$C$4</formula>
    </cfRule>
  </conditionalFormatting>
  <conditionalFormatting sqref="AQ24">
    <cfRule type="cellIs" dxfId="4246" priority="1287" operator="lessThan">
      <formula>$C$4</formula>
    </cfRule>
  </conditionalFormatting>
  <conditionalFormatting sqref="AQ25">
    <cfRule type="cellIs" dxfId="4245" priority="1288" operator="lessThan">
      <formula>$C$4</formula>
    </cfRule>
  </conditionalFormatting>
  <conditionalFormatting sqref="AQ26">
    <cfRule type="cellIs" dxfId="4244" priority="1289" operator="lessThan">
      <formula>$C$4</formula>
    </cfRule>
  </conditionalFormatting>
  <conditionalFormatting sqref="AQ27">
    <cfRule type="cellIs" dxfId="4243" priority="1290" operator="lessThan">
      <formula>$C$4</formula>
    </cfRule>
  </conditionalFormatting>
  <conditionalFormatting sqref="AQ28">
    <cfRule type="cellIs" dxfId="4242" priority="1291" operator="lessThan">
      <formula>$C$4</formula>
    </cfRule>
  </conditionalFormatting>
  <conditionalFormatting sqref="AQ29">
    <cfRule type="cellIs" dxfId="4241" priority="1292" operator="lessThan">
      <formula>$C$4</formula>
    </cfRule>
  </conditionalFormatting>
  <conditionalFormatting sqref="AQ30">
    <cfRule type="cellIs" dxfId="4240" priority="1293" operator="lessThan">
      <formula>$C$4</formula>
    </cfRule>
  </conditionalFormatting>
  <conditionalFormatting sqref="AQ31">
    <cfRule type="cellIs" dxfId="4239" priority="1294" operator="lessThan">
      <formula>$C$4</formula>
    </cfRule>
  </conditionalFormatting>
  <conditionalFormatting sqref="AQ32">
    <cfRule type="cellIs" dxfId="4238" priority="1295" operator="lessThan">
      <formula>$C$4</formula>
    </cfRule>
  </conditionalFormatting>
  <conditionalFormatting sqref="AQ33">
    <cfRule type="cellIs" dxfId="4237" priority="1296" operator="lessThan">
      <formula>$C$4</formula>
    </cfRule>
  </conditionalFormatting>
  <conditionalFormatting sqref="AQ34">
    <cfRule type="cellIs" dxfId="4236" priority="1297" operator="lessThan">
      <formula>$C$4</formula>
    </cfRule>
  </conditionalFormatting>
  <conditionalFormatting sqref="AQ35">
    <cfRule type="cellIs" dxfId="4235" priority="1298" operator="lessThan">
      <formula>$C$4</formula>
    </cfRule>
  </conditionalFormatting>
  <conditionalFormatting sqref="AQ36">
    <cfRule type="cellIs" dxfId="4234" priority="1299" operator="lessThan">
      <formula>$C$4</formula>
    </cfRule>
  </conditionalFormatting>
  <conditionalFormatting sqref="AQ37">
    <cfRule type="cellIs" dxfId="4233" priority="1300" operator="lessThan">
      <formula>$C$4</formula>
    </cfRule>
  </conditionalFormatting>
  <conditionalFormatting sqref="AQ38">
    <cfRule type="cellIs" dxfId="4232" priority="1301" operator="lessThan">
      <formula>$C$4</formula>
    </cfRule>
  </conditionalFormatting>
  <conditionalFormatting sqref="AQ39">
    <cfRule type="cellIs" dxfId="4231" priority="1302" operator="lessThan">
      <formula>$C$4</formula>
    </cfRule>
  </conditionalFormatting>
  <conditionalFormatting sqref="AQ40">
    <cfRule type="cellIs" dxfId="4230" priority="1303" operator="lessThan">
      <formula>$C$4</formula>
    </cfRule>
  </conditionalFormatting>
  <conditionalFormatting sqref="AQ41">
    <cfRule type="cellIs" dxfId="4229" priority="1304" operator="lessThan">
      <formula>$C$4</formula>
    </cfRule>
  </conditionalFormatting>
  <conditionalFormatting sqref="AQ42">
    <cfRule type="cellIs" dxfId="4228" priority="1305" operator="lessThan">
      <formula>$C$4</formula>
    </cfRule>
  </conditionalFormatting>
  <conditionalFormatting sqref="AQ43">
    <cfRule type="cellIs" dxfId="4227" priority="1306" operator="lessThan">
      <formula>$C$4</formula>
    </cfRule>
  </conditionalFormatting>
  <conditionalFormatting sqref="AQ44">
    <cfRule type="cellIs" dxfId="4226" priority="1307" operator="lessThan">
      <formula>$C$4</formula>
    </cfRule>
  </conditionalFormatting>
  <conditionalFormatting sqref="AQ45">
    <cfRule type="cellIs" dxfId="4225" priority="1308" operator="lessThan">
      <formula>$C$4</formula>
    </cfRule>
  </conditionalFormatting>
  <conditionalFormatting sqref="AQ46">
    <cfRule type="cellIs" dxfId="4224" priority="1309" operator="lessThan">
      <formula>$C$4</formula>
    </cfRule>
  </conditionalFormatting>
  <conditionalFormatting sqref="AQ47">
    <cfRule type="cellIs" dxfId="4223" priority="1310" operator="lessThan">
      <formula>$C$4</formula>
    </cfRule>
  </conditionalFormatting>
  <conditionalFormatting sqref="AQ48">
    <cfRule type="cellIs" dxfId="4222" priority="1311" operator="lessThan">
      <formula>$C$4</formula>
    </cfRule>
  </conditionalFormatting>
  <conditionalFormatting sqref="AQ49">
    <cfRule type="cellIs" dxfId="4221" priority="1312" operator="lessThan">
      <formula>$C$4</formula>
    </cfRule>
  </conditionalFormatting>
  <conditionalFormatting sqref="AQ50">
    <cfRule type="cellIs" dxfId="4220" priority="1313" operator="lessThan">
      <formula>$C$4</formula>
    </cfRule>
  </conditionalFormatting>
  <conditionalFormatting sqref="AQ51">
    <cfRule type="cellIs" dxfId="4219" priority="1314" operator="lessThan">
      <formula>$C$4</formula>
    </cfRule>
  </conditionalFormatting>
  <conditionalFormatting sqref="AQ52">
    <cfRule type="cellIs" dxfId="4218" priority="1315" operator="lessThan">
      <formula>$C$4</formula>
    </cfRule>
  </conditionalFormatting>
  <conditionalFormatting sqref="AQ53">
    <cfRule type="cellIs" dxfId="4217" priority="1316" operator="lessThan">
      <formula>$C$4</formula>
    </cfRule>
  </conditionalFormatting>
  <conditionalFormatting sqref="AQ54">
    <cfRule type="cellIs" dxfId="4216" priority="1317" operator="lessThan">
      <formula>$C$4</formula>
    </cfRule>
  </conditionalFormatting>
  <conditionalFormatting sqref="AQ55">
    <cfRule type="cellIs" dxfId="4215" priority="1318" operator="lessThan">
      <formula>$C$4</formula>
    </cfRule>
  </conditionalFormatting>
  <conditionalFormatting sqref="AQ56">
    <cfRule type="cellIs" dxfId="4214" priority="1319" operator="lessThan">
      <formula>$C$4</formula>
    </cfRule>
  </conditionalFormatting>
  <conditionalFormatting sqref="AQ57">
    <cfRule type="cellIs" dxfId="4213" priority="1320" operator="lessThan">
      <formula>$C$4</formula>
    </cfRule>
  </conditionalFormatting>
  <conditionalFormatting sqref="AQ58">
    <cfRule type="cellIs" dxfId="4212" priority="1321" operator="lessThan">
      <formula>$C$4</formula>
    </cfRule>
  </conditionalFormatting>
  <conditionalFormatting sqref="AQ59">
    <cfRule type="cellIs" dxfId="4211" priority="1322" operator="lessThan">
      <formula>$C$4</formula>
    </cfRule>
  </conditionalFormatting>
  <conditionalFormatting sqref="AQ60">
    <cfRule type="cellIs" dxfId="4210" priority="1323" operator="lessThan">
      <formula>$C$4</formula>
    </cfRule>
  </conditionalFormatting>
  <conditionalFormatting sqref="AR11">
    <cfRule type="cellIs" dxfId="4209" priority="1324" operator="lessThan">
      <formula>$C$4</formula>
    </cfRule>
  </conditionalFormatting>
  <conditionalFormatting sqref="AR12">
    <cfRule type="cellIs" dxfId="4208" priority="1325" operator="lessThan">
      <formula>$C$4</formula>
    </cfRule>
  </conditionalFormatting>
  <conditionalFormatting sqref="AR13">
    <cfRule type="cellIs" dxfId="4207" priority="1326" operator="lessThan">
      <formula>$C$4</formula>
    </cfRule>
  </conditionalFormatting>
  <conditionalFormatting sqref="AR14">
    <cfRule type="cellIs" dxfId="4206" priority="1327" operator="lessThan">
      <formula>$C$4</formula>
    </cfRule>
  </conditionalFormatting>
  <conditionalFormatting sqref="AR15">
    <cfRule type="cellIs" dxfId="4205" priority="1328" operator="lessThan">
      <formula>$C$4</formula>
    </cfRule>
  </conditionalFormatting>
  <conditionalFormatting sqref="AR16">
    <cfRule type="cellIs" dxfId="4204" priority="1329" operator="lessThan">
      <formula>$C$4</formula>
    </cfRule>
  </conditionalFormatting>
  <conditionalFormatting sqref="AR17">
    <cfRule type="cellIs" dxfId="4203" priority="1330" operator="lessThan">
      <formula>$C$4</formula>
    </cfRule>
  </conditionalFormatting>
  <conditionalFormatting sqref="AR18">
    <cfRule type="cellIs" dxfId="4202" priority="1331" operator="lessThan">
      <formula>$C$4</formula>
    </cfRule>
  </conditionalFormatting>
  <conditionalFormatting sqref="AR19">
    <cfRule type="cellIs" dxfId="4201" priority="1332" operator="lessThan">
      <formula>$C$4</formula>
    </cfRule>
  </conditionalFormatting>
  <conditionalFormatting sqref="AR20">
    <cfRule type="cellIs" dxfId="4200" priority="1333" operator="lessThan">
      <formula>$C$4</formula>
    </cfRule>
  </conditionalFormatting>
  <conditionalFormatting sqref="AR21">
    <cfRule type="cellIs" dxfId="4199" priority="1334" operator="lessThan">
      <formula>$C$4</formula>
    </cfRule>
  </conditionalFormatting>
  <conditionalFormatting sqref="AR22">
    <cfRule type="cellIs" dxfId="4198" priority="1335" operator="lessThan">
      <formula>$C$4</formula>
    </cfRule>
  </conditionalFormatting>
  <conditionalFormatting sqref="AR23">
    <cfRule type="cellIs" dxfId="4197" priority="1336" operator="lessThan">
      <formula>$C$4</formula>
    </cfRule>
  </conditionalFormatting>
  <conditionalFormatting sqref="AR24">
    <cfRule type="cellIs" dxfId="4196" priority="1337" operator="lessThan">
      <formula>$C$4</formula>
    </cfRule>
  </conditionalFormatting>
  <conditionalFormatting sqref="AR25">
    <cfRule type="cellIs" dxfId="4195" priority="1338" operator="lessThan">
      <formula>$C$4</formula>
    </cfRule>
  </conditionalFormatting>
  <conditionalFormatting sqref="AR26">
    <cfRule type="cellIs" dxfId="4194" priority="1339" operator="lessThan">
      <formula>$C$4</formula>
    </cfRule>
  </conditionalFormatting>
  <conditionalFormatting sqref="AR27">
    <cfRule type="cellIs" dxfId="4193" priority="1340" operator="lessThan">
      <formula>$C$4</formula>
    </cfRule>
  </conditionalFormatting>
  <conditionalFormatting sqref="AR28">
    <cfRule type="cellIs" dxfId="4192" priority="1341" operator="lessThan">
      <formula>$C$4</formula>
    </cfRule>
  </conditionalFormatting>
  <conditionalFormatting sqref="AR29">
    <cfRule type="cellIs" dxfId="4191" priority="1342" operator="lessThan">
      <formula>$C$4</formula>
    </cfRule>
  </conditionalFormatting>
  <conditionalFormatting sqref="AR30">
    <cfRule type="cellIs" dxfId="4190" priority="1343" operator="lessThan">
      <formula>$C$4</formula>
    </cfRule>
  </conditionalFormatting>
  <conditionalFormatting sqref="AR31">
    <cfRule type="cellIs" dxfId="4189" priority="1344" operator="lessThan">
      <formula>$C$4</formula>
    </cfRule>
  </conditionalFormatting>
  <conditionalFormatting sqref="AR32">
    <cfRule type="cellIs" dxfId="4188" priority="1345" operator="lessThan">
      <formula>$C$4</formula>
    </cfRule>
  </conditionalFormatting>
  <conditionalFormatting sqref="AR33">
    <cfRule type="cellIs" dxfId="4187" priority="1346" operator="lessThan">
      <formula>$C$4</formula>
    </cfRule>
  </conditionalFormatting>
  <conditionalFormatting sqref="AR34">
    <cfRule type="cellIs" dxfId="4186" priority="1347" operator="lessThan">
      <formula>$C$4</formula>
    </cfRule>
  </conditionalFormatting>
  <conditionalFormatting sqref="AR35">
    <cfRule type="cellIs" dxfId="4185" priority="1348" operator="lessThan">
      <formula>$C$4</formula>
    </cfRule>
  </conditionalFormatting>
  <conditionalFormatting sqref="AR36">
    <cfRule type="cellIs" dxfId="4184" priority="1349" operator="lessThan">
      <formula>$C$4</formula>
    </cfRule>
  </conditionalFormatting>
  <conditionalFormatting sqref="AR37">
    <cfRule type="cellIs" dxfId="4183" priority="1350" operator="lessThan">
      <formula>$C$4</formula>
    </cfRule>
  </conditionalFormatting>
  <conditionalFormatting sqref="AR38">
    <cfRule type="cellIs" dxfId="4182" priority="1351" operator="lessThan">
      <formula>$C$4</formula>
    </cfRule>
  </conditionalFormatting>
  <conditionalFormatting sqref="AR39">
    <cfRule type="cellIs" dxfId="4181" priority="1352" operator="lessThan">
      <formula>$C$4</formula>
    </cfRule>
  </conditionalFormatting>
  <conditionalFormatting sqref="AR40">
    <cfRule type="cellIs" dxfId="4180" priority="1353" operator="lessThan">
      <formula>$C$4</formula>
    </cfRule>
  </conditionalFormatting>
  <conditionalFormatting sqref="AR41">
    <cfRule type="cellIs" dxfId="4179" priority="1354" operator="lessThan">
      <formula>$C$4</formula>
    </cfRule>
  </conditionalFormatting>
  <conditionalFormatting sqref="AR42">
    <cfRule type="cellIs" dxfId="4178" priority="1355" operator="lessThan">
      <formula>$C$4</formula>
    </cfRule>
  </conditionalFormatting>
  <conditionalFormatting sqref="AR43">
    <cfRule type="cellIs" dxfId="4177" priority="1356" operator="lessThan">
      <formula>$C$4</formula>
    </cfRule>
  </conditionalFormatting>
  <conditionalFormatting sqref="AR44">
    <cfRule type="cellIs" dxfId="4176" priority="1357" operator="lessThan">
      <formula>$C$4</formula>
    </cfRule>
  </conditionalFormatting>
  <conditionalFormatting sqref="AR45">
    <cfRule type="cellIs" dxfId="4175" priority="1358" operator="lessThan">
      <formula>$C$4</formula>
    </cfRule>
  </conditionalFormatting>
  <conditionalFormatting sqref="AR46">
    <cfRule type="cellIs" dxfId="4174" priority="1359" operator="lessThan">
      <formula>$C$4</formula>
    </cfRule>
  </conditionalFormatting>
  <conditionalFormatting sqref="AR47">
    <cfRule type="cellIs" dxfId="4173" priority="1360" operator="lessThan">
      <formula>$C$4</formula>
    </cfRule>
  </conditionalFormatting>
  <conditionalFormatting sqref="AR48">
    <cfRule type="cellIs" dxfId="4172" priority="1361" operator="lessThan">
      <formula>$C$4</formula>
    </cfRule>
  </conditionalFormatting>
  <conditionalFormatting sqref="AR49">
    <cfRule type="cellIs" dxfId="4171" priority="1362" operator="lessThan">
      <formula>$C$4</formula>
    </cfRule>
  </conditionalFormatting>
  <conditionalFormatting sqref="AR50">
    <cfRule type="cellIs" dxfId="4170" priority="1363" operator="lessThan">
      <formula>$C$4</formula>
    </cfRule>
  </conditionalFormatting>
  <conditionalFormatting sqref="AR51">
    <cfRule type="cellIs" dxfId="4169" priority="1364" operator="lessThan">
      <formula>$C$4</formula>
    </cfRule>
  </conditionalFormatting>
  <conditionalFormatting sqref="AR52">
    <cfRule type="cellIs" dxfId="4168" priority="1365" operator="lessThan">
      <formula>$C$4</formula>
    </cfRule>
  </conditionalFormatting>
  <conditionalFormatting sqref="AR53">
    <cfRule type="cellIs" dxfId="4167" priority="1366" operator="lessThan">
      <formula>$C$4</formula>
    </cfRule>
  </conditionalFormatting>
  <conditionalFormatting sqref="AR54">
    <cfRule type="cellIs" dxfId="4166" priority="1367" operator="lessThan">
      <formula>$C$4</formula>
    </cfRule>
  </conditionalFormatting>
  <conditionalFormatting sqref="AR55">
    <cfRule type="cellIs" dxfId="4165" priority="1368" operator="lessThan">
      <formula>$C$4</formula>
    </cfRule>
  </conditionalFormatting>
  <conditionalFormatting sqref="AR56">
    <cfRule type="cellIs" dxfId="4164" priority="1369" operator="lessThan">
      <formula>$C$4</formula>
    </cfRule>
  </conditionalFormatting>
  <conditionalFormatting sqref="AR57">
    <cfRule type="cellIs" dxfId="4163" priority="1370" operator="lessThan">
      <formula>$C$4</formula>
    </cfRule>
  </conditionalFormatting>
  <conditionalFormatting sqref="AR58">
    <cfRule type="cellIs" dxfId="4162" priority="1371" operator="lessThan">
      <formula>$C$4</formula>
    </cfRule>
  </conditionalFormatting>
  <conditionalFormatting sqref="AR59">
    <cfRule type="cellIs" dxfId="4161" priority="1372" operator="lessThan">
      <formula>$C$4</formula>
    </cfRule>
  </conditionalFormatting>
  <conditionalFormatting sqref="AR60">
    <cfRule type="cellIs" dxfId="4160" priority="1373" operator="lessThan">
      <formula>$C$4</formula>
    </cfRule>
  </conditionalFormatting>
  <conditionalFormatting sqref="AS11">
    <cfRule type="cellIs" dxfId="4159" priority="1374" operator="lessThan">
      <formula>$C$4</formula>
    </cfRule>
  </conditionalFormatting>
  <conditionalFormatting sqref="AS12">
    <cfRule type="cellIs" dxfId="4158" priority="1375" operator="lessThan">
      <formula>$C$4</formula>
    </cfRule>
  </conditionalFormatting>
  <conditionalFormatting sqref="AS13">
    <cfRule type="cellIs" dxfId="4157" priority="1376" operator="lessThan">
      <formula>$C$4</formula>
    </cfRule>
  </conditionalFormatting>
  <conditionalFormatting sqref="AS14">
    <cfRule type="cellIs" dxfId="4156" priority="1377" operator="lessThan">
      <formula>$C$4</formula>
    </cfRule>
  </conditionalFormatting>
  <conditionalFormatting sqref="AS15">
    <cfRule type="cellIs" dxfId="4155" priority="1378" operator="lessThan">
      <formula>$C$4</formula>
    </cfRule>
  </conditionalFormatting>
  <conditionalFormatting sqref="AS16">
    <cfRule type="cellIs" dxfId="4154" priority="1379" operator="lessThan">
      <formula>$C$4</formula>
    </cfRule>
  </conditionalFormatting>
  <conditionalFormatting sqref="AS17">
    <cfRule type="cellIs" dxfId="4153" priority="1380" operator="lessThan">
      <formula>$C$4</formula>
    </cfRule>
  </conditionalFormatting>
  <conditionalFormatting sqref="AS18">
    <cfRule type="cellIs" dxfId="4152" priority="1381" operator="lessThan">
      <formula>$C$4</formula>
    </cfRule>
  </conditionalFormatting>
  <conditionalFormatting sqref="AS19">
    <cfRule type="cellIs" dxfId="4151" priority="1382" operator="lessThan">
      <formula>$C$4</formula>
    </cfRule>
  </conditionalFormatting>
  <conditionalFormatting sqref="AS20">
    <cfRule type="cellIs" dxfId="4150" priority="1383" operator="lessThan">
      <formula>$C$4</formula>
    </cfRule>
  </conditionalFormatting>
  <conditionalFormatting sqref="AS21">
    <cfRule type="cellIs" dxfId="4149" priority="1384" operator="lessThan">
      <formula>$C$4</formula>
    </cfRule>
  </conditionalFormatting>
  <conditionalFormatting sqref="AS22">
    <cfRule type="cellIs" dxfId="4148" priority="1385" operator="lessThan">
      <formula>$C$4</formula>
    </cfRule>
  </conditionalFormatting>
  <conditionalFormatting sqref="AS23">
    <cfRule type="cellIs" dxfId="4147" priority="1386" operator="lessThan">
      <formula>$C$4</formula>
    </cfRule>
  </conditionalFormatting>
  <conditionalFormatting sqref="AS24">
    <cfRule type="cellIs" dxfId="4146" priority="1387" operator="lessThan">
      <formula>$C$4</formula>
    </cfRule>
  </conditionalFormatting>
  <conditionalFormatting sqref="AS25">
    <cfRule type="cellIs" dxfId="4145" priority="1388" operator="lessThan">
      <formula>$C$4</formula>
    </cfRule>
  </conditionalFormatting>
  <conditionalFormatting sqref="AS26">
    <cfRule type="cellIs" dxfId="4144" priority="1389" operator="lessThan">
      <formula>$C$4</formula>
    </cfRule>
  </conditionalFormatting>
  <conditionalFormatting sqref="AS27">
    <cfRule type="cellIs" dxfId="4143" priority="1390" operator="lessThan">
      <formula>$C$4</formula>
    </cfRule>
  </conditionalFormatting>
  <conditionalFormatting sqref="AS28">
    <cfRule type="cellIs" dxfId="4142" priority="1391" operator="lessThan">
      <formula>$C$4</formula>
    </cfRule>
  </conditionalFormatting>
  <conditionalFormatting sqref="AS29">
    <cfRule type="cellIs" dxfId="4141" priority="1392" operator="lessThan">
      <formula>$C$4</formula>
    </cfRule>
  </conditionalFormatting>
  <conditionalFormatting sqref="AS30">
    <cfRule type="cellIs" dxfId="4140" priority="1393" operator="lessThan">
      <formula>$C$4</formula>
    </cfRule>
  </conditionalFormatting>
  <conditionalFormatting sqref="AS31">
    <cfRule type="cellIs" dxfId="4139" priority="1394" operator="lessThan">
      <formula>$C$4</formula>
    </cfRule>
  </conditionalFormatting>
  <conditionalFormatting sqref="AS32">
    <cfRule type="cellIs" dxfId="4138" priority="1395" operator="lessThan">
      <formula>$C$4</formula>
    </cfRule>
  </conditionalFormatting>
  <conditionalFormatting sqref="AS33">
    <cfRule type="cellIs" dxfId="4137" priority="1396" operator="lessThan">
      <formula>$C$4</formula>
    </cfRule>
  </conditionalFormatting>
  <conditionalFormatting sqref="AS34">
    <cfRule type="cellIs" dxfId="4136" priority="1397" operator="lessThan">
      <formula>$C$4</formula>
    </cfRule>
  </conditionalFormatting>
  <conditionalFormatting sqref="AS35">
    <cfRule type="cellIs" dxfId="4135" priority="1398" operator="lessThan">
      <formula>$C$4</formula>
    </cfRule>
  </conditionalFormatting>
  <conditionalFormatting sqref="AS36">
    <cfRule type="cellIs" dxfId="4134" priority="1399" operator="lessThan">
      <formula>$C$4</formula>
    </cfRule>
  </conditionalFormatting>
  <conditionalFormatting sqref="AS37">
    <cfRule type="cellIs" dxfId="4133" priority="1400" operator="lessThan">
      <formula>$C$4</formula>
    </cfRule>
  </conditionalFormatting>
  <conditionalFormatting sqref="AS38">
    <cfRule type="cellIs" dxfId="4132" priority="1401" operator="lessThan">
      <formula>$C$4</formula>
    </cfRule>
  </conditionalFormatting>
  <conditionalFormatting sqref="AS39">
    <cfRule type="cellIs" dxfId="4131" priority="1402" operator="lessThan">
      <formula>$C$4</formula>
    </cfRule>
  </conditionalFormatting>
  <conditionalFormatting sqref="AS40">
    <cfRule type="cellIs" dxfId="4130" priority="1403" operator="lessThan">
      <formula>$C$4</formula>
    </cfRule>
  </conditionalFormatting>
  <conditionalFormatting sqref="AS41">
    <cfRule type="cellIs" dxfId="4129" priority="1404" operator="lessThan">
      <formula>$C$4</formula>
    </cfRule>
  </conditionalFormatting>
  <conditionalFormatting sqref="AS42">
    <cfRule type="cellIs" dxfId="4128" priority="1405" operator="lessThan">
      <formula>$C$4</formula>
    </cfRule>
  </conditionalFormatting>
  <conditionalFormatting sqref="AS43">
    <cfRule type="cellIs" dxfId="4127" priority="1406" operator="lessThan">
      <formula>$C$4</formula>
    </cfRule>
  </conditionalFormatting>
  <conditionalFormatting sqref="AS44">
    <cfRule type="cellIs" dxfId="4126" priority="1407" operator="lessThan">
      <formula>$C$4</formula>
    </cfRule>
  </conditionalFormatting>
  <conditionalFormatting sqref="AS45">
    <cfRule type="cellIs" dxfId="4125" priority="1408" operator="lessThan">
      <formula>$C$4</formula>
    </cfRule>
  </conditionalFormatting>
  <conditionalFormatting sqref="AS46">
    <cfRule type="cellIs" dxfId="4124" priority="1409" operator="lessThan">
      <formula>$C$4</formula>
    </cfRule>
  </conditionalFormatting>
  <conditionalFormatting sqref="AS47">
    <cfRule type="cellIs" dxfId="4123" priority="1410" operator="lessThan">
      <formula>$C$4</formula>
    </cfRule>
  </conditionalFormatting>
  <conditionalFormatting sqref="AS48">
    <cfRule type="cellIs" dxfId="4122" priority="1411" operator="lessThan">
      <formula>$C$4</formula>
    </cfRule>
  </conditionalFormatting>
  <conditionalFormatting sqref="AS49">
    <cfRule type="cellIs" dxfId="4121" priority="1412" operator="lessThan">
      <formula>$C$4</formula>
    </cfRule>
  </conditionalFormatting>
  <conditionalFormatting sqref="AS50">
    <cfRule type="cellIs" dxfId="4120" priority="1413" operator="lessThan">
      <formula>$C$4</formula>
    </cfRule>
  </conditionalFormatting>
  <conditionalFormatting sqref="AS51">
    <cfRule type="cellIs" dxfId="4119" priority="1414" operator="lessThan">
      <formula>$C$4</formula>
    </cfRule>
  </conditionalFormatting>
  <conditionalFormatting sqref="AS52">
    <cfRule type="cellIs" dxfId="4118" priority="1415" operator="lessThan">
      <formula>$C$4</formula>
    </cfRule>
  </conditionalFormatting>
  <conditionalFormatting sqref="AS53">
    <cfRule type="cellIs" dxfId="4117" priority="1416" operator="lessThan">
      <formula>$C$4</formula>
    </cfRule>
  </conditionalFormatting>
  <conditionalFormatting sqref="AS54">
    <cfRule type="cellIs" dxfId="4116" priority="1417" operator="lessThan">
      <formula>$C$4</formula>
    </cfRule>
  </conditionalFormatting>
  <conditionalFormatting sqref="AS55">
    <cfRule type="cellIs" dxfId="4115" priority="1418" operator="lessThan">
      <formula>$C$4</formula>
    </cfRule>
  </conditionalFormatting>
  <conditionalFormatting sqref="AS56">
    <cfRule type="cellIs" dxfId="4114" priority="1419" operator="lessThan">
      <formula>$C$4</formula>
    </cfRule>
  </conditionalFormatting>
  <conditionalFormatting sqref="AS57">
    <cfRule type="cellIs" dxfId="4113" priority="1420" operator="lessThan">
      <formula>$C$4</formula>
    </cfRule>
  </conditionalFormatting>
  <conditionalFormatting sqref="AS58">
    <cfRule type="cellIs" dxfId="4112" priority="1421" operator="lessThan">
      <formula>$C$4</formula>
    </cfRule>
  </conditionalFormatting>
  <conditionalFormatting sqref="AS59">
    <cfRule type="cellIs" dxfId="4111" priority="1422" operator="lessThan">
      <formula>$C$4</formula>
    </cfRule>
  </conditionalFormatting>
  <conditionalFormatting sqref="AS60">
    <cfRule type="cellIs" dxfId="4110" priority="1423" operator="lessThan">
      <formula>$C$4</formula>
    </cfRule>
  </conditionalFormatting>
  <conditionalFormatting sqref="AT11">
    <cfRule type="cellIs" dxfId="4109" priority="1424" operator="lessThan">
      <formula>$C$4</formula>
    </cfRule>
  </conditionalFormatting>
  <conditionalFormatting sqref="AT12">
    <cfRule type="cellIs" dxfId="4108" priority="1425" operator="lessThan">
      <formula>$C$4</formula>
    </cfRule>
  </conditionalFormatting>
  <conditionalFormatting sqref="AT13">
    <cfRule type="cellIs" dxfId="4107" priority="1426" operator="lessThan">
      <formula>$C$4</formula>
    </cfRule>
  </conditionalFormatting>
  <conditionalFormatting sqref="AT14">
    <cfRule type="cellIs" dxfId="4106" priority="1427" operator="lessThan">
      <formula>$C$4</formula>
    </cfRule>
  </conditionalFormatting>
  <conditionalFormatting sqref="AT15">
    <cfRule type="cellIs" dxfId="4105" priority="1428" operator="lessThan">
      <formula>$C$4</formula>
    </cfRule>
  </conditionalFormatting>
  <conditionalFormatting sqref="AT16">
    <cfRule type="cellIs" dxfId="4104" priority="1429" operator="lessThan">
      <formula>$C$4</formula>
    </cfRule>
  </conditionalFormatting>
  <conditionalFormatting sqref="AT17">
    <cfRule type="cellIs" dxfId="4103" priority="1430" operator="lessThan">
      <formula>$C$4</formula>
    </cfRule>
  </conditionalFormatting>
  <conditionalFormatting sqref="AT18">
    <cfRule type="cellIs" dxfId="4102" priority="1431" operator="lessThan">
      <formula>$C$4</formula>
    </cfRule>
  </conditionalFormatting>
  <conditionalFormatting sqref="AT19">
    <cfRule type="cellIs" dxfId="4101" priority="1432" operator="lessThan">
      <formula>$C$4</formula>
    </cfRule>
  </conditionalFormatting>
  <conditionalFormatting sqref="AT20">
    <cfRule type="cellIs" dxfId="4100" priority="1433" operator="lessThan">
      <formula>$C$4</formula>
    </cfRule>
  </conditionalFormatting>
  <conditionalFormatting sqref="AT21">
    <cfRule type="cellIs" dxfId="4099" priority="1434" operator="lessThan">
      <formula>$C$4</formula>
    </cfRule>
  </conditionalFormatting>
  <conditionalFormatting sqref="AT22">
    <cfRule type="cellIs" dxfId="4098" priority="1435" operator="lessThan">
      <formula>$C$4</formula>
    </cfRule>
  </conditionalFormatting>
  <conditionalFormatting sqref="AT23">
    <cfRule type="cellIs" dxfId="4097" priority="1436" operator="lessThan">
      <formula>$C$4</formula>
    </cfRule>
  </conditionalFormatting>
  <conditionalFormatting sqref="AT24">
    <cfRule type="cellIs" dxfId="4096" priority="1437" operator="lessThan">
      <formula>$C$4</formula>
    </cfRule>
  </conditionalFormatting>
  <conditionalFormatting sqref="AT25">
    <cfRule type="cellIs" dxfId="4095" priority="1438" operator="lessThan">
      <formula>$C$4</formula>
    </cfRule>
  </conditionalFormatting>
  <conditionalFormatting sqref="AT26">
    <cfRule type="cellIs" dxfId="4094" priority="1439" operator="lessThan">
      <formula>$C$4</formula>
    </cfRule>
  </conditionalFormatting>
  <conditionalFormatting sqref="AT27">
    <cfRule type="cellIs" dxfId="4093" priority="1440" operator="lessThan">
      <formula>$C$4</formula>
    </cfRule>
  </conditionalFormatting>
  <conditionalFormatting sqref="AT28">
    <cfRule type="cellIs" dxfId="4092" priority="1441" operator="lessThan">
      <formula>$C$4</formula>
    </cfRule>
  </conditionalFormatting>
  <conditionalFormatting sqref="AT29">
    <cfRule type="cellIs" dxfId="4091" priority="1442" operator="lessThan">
      <formula>$C$4</formula>
    </cfRule>
  </conditionalFormatting>
  <conditionalFormatting sqref="AT30">
    <cfRule type="cellIs" dxfId="4090" priority="1443" operator="lessThan">
      <formula>$C$4</formula>
    </cfRule>
  </conditionalFormatting>
  <conditionalFormatting sqref="AT31">
    <cfRule type="cellIs" dxfId="4089" priority="1444" operator="lessThan">
      <formula>$C$4</formula>
    </cfRule>
  </conditionalFormatting>
  <conditionalFormatting sqref="AT32">
    <cfRule type="cellIs" dxfId="4088" priority="1445" operator="lessThan">
      <formula>$C$4</formula>
    </cfRule>
  </conditionalFormatting>
  <conditionalFormatting sqref="AT33">
    <cfRule type="cellIs" dxfId="4087" priority="1446" operator="lessThan">
      <formula>$C$4</formula>
    </cfRule>
  </conditionalFormatting>
  <conditionalFormatting sqref="AT34">
    <cfRule type="cellIs" dxfId="4086" priority="1447" operator="lessThan">
      <formula>$C$4</formula>
    </cfRule>
  </conditionalFormatting>
  <conditionalFormatting sqref="AT35">
    <cfRule type="cellIs" dxfId="4085" priority="1448" operator="lessThan">
      <formula>$C$4</formula>
    </cfRule>
  </conditionalFormatting>
  <conditionalFormatting sqref="AT36">
    <cfRule type="cellIs" dxfId="4084" priority="1449" operator="lessThan">
      <formula>$C$4</formula>
    </cfRule>
  </conditionalFormatting>
  <conditionalFormatting sqref="AT37">
    <cfRule type="cellIs" dxfId="4083" priority="1450" operator="lessThan">
      <formula>$C$4</formula>
    </cfRule>
  </conditionalFormatting>
  <conditionalFormatting sqref="AT38">
    <cfRule type="cellIs" dxfId="4082" priority="1451" operator="lessThan">
      <formula>$C$4</formula>
    </cfRule>
  </conditionalFormatting>
  <conditionalFormatting sqref="AT39">
    <cfRule type="cellIs" dxfId="4081" priority="1452" operator="lessThan">
      <formula>$C$4</formula>
    </cfRule>
  </conditionalFormatting>
  <conditionalFormatting sqref="AT40">
    <cfRule type="cellIs" dxfId="4080" priority="1453" operator="lessThan">
      <formula>$C$4</formula>
    </cfRule>
  </conditionalFormatting>
  <conditionalFormatting sqref="AT41">
    <cfRule type="cellIs" dxfId="4079" priority="1454" operator="lessThan">
      <formula>$C$4</formula>
    </cfRule>
  </conditionalFormatting>
  <conditionalFormatting sqref="AT42">
    <cfRule type="cellIs" dxfId="4078" priority="1455" operator="lessThan">
      <formula>$C$4</formula>
    </cfRule>
  </conditionalFormatting>
  <conditionalFormatting sqref="AT43">
    <cfRule type="cellIs" dxfId="4077" priority="1456" operator="lessThan">
      <formula>$C$4</formula>
    </cfRule>
  </conditionalFormatting>
  <conditionalFormatting sqref="AT44">
    <cfRule type="cellIs" dxfId="4076" priority="1457" operator="lessThan">
      <formula>$C$4</formula>
    </cfRule>
  </conditionalFormatting>
  <conditionalFormatting sqref="AT45">
    <cfRule type="cellIs" dxfId="4075" priority="1458" operator="lessThan">
      <formula>$C$4</formula>
    </cfRule>
  </conditionalFormatting>
  <conditionalFormatting sqref="AT46">
    <cfRule type="cellIs" dxfId="4074" priority="1459" operator="lessThan">
      <formula>$C$4</formula>
    </cfRule>
  </conditionalFormatting>
  <conditionalFormatting sqref="AT47">
    <cfRule type="cellIs" dxfId="4073" priority="1460" operator="lessThan">
      <formula>$C$4</formula>
    </cfRule>
  </conditionalFormatting>
  <conditionalFormatting sqref="AT48">
    <cfRule type="cellIs" dxfId="4072" priority="1461" operator="lessThan">
      <formula>$C$4</formula>
    </cfRule>
  </conditionalFormatting>
  <conditionalFormatting sqref="AT49">
    <cfRule type="cellIs" dxfId="4071" priority="1462" operator="lessThan">
      <formula>$C$4</formula>
    </cfRule>
  </conditionalFormatting>
  <conditionalFormatting sqref="AT50">
    <cfRule type="cellIs" dxfId="4070" priority="1463" operator="lessThan">
      <formula>$C$4</formula>
    </cfRule>
  </conditionalFormatting>
  <conditionalFormatting sqref="AT51">
    <cfRule type="cellIs" dxfId="4069" priority="1464" operator="lessThan">
      <formula>$C$4</formula>
    </cfRule>
  </conditionalFormatting>
  <conditionalFormatting sqref="AT52">
    <cfRule type="cellIs" dxfId="4068" priority="1465" operator="lessThan">
      <formula>$C$4</formula>
    </cfRule>
  </conditionalFormatting>
  <conditionalFormatting sqref="AT53">
    <cfRule type="cellIs" dxfId="4067" priority="1466" operator="lessThan">
      <formula>$C$4</formula>
    </cfRule>
  </conditionalFormatting>
  <conditionalFormatting sqref="AT54">
    <cfRule type="cellIs" dxfId="4066" priority="1467" operator="lessThan">
      <formula>$C$4</formula>
    </cfRule>
  </conditionalFormatting>
  <conditionalFormatting sqref="AT55">
    <cfRule type="cellIs" dxfId="4065" priority="1468" operator="lessThan">
      <formula>$C$4</formula>
    </cfRule>
  </conditionalFormatting>
  <conditionalFormatting sqref="AT56">
    <cfRule type="cellIs" dxfId="4064" priority="1469" operator="lessThan">
      <formula>$C$4</formula>
    </cfRule>
  </conditionalFormatting>
  <conditionalFormatting sqref="AT57">
    <cfRule type="cellIs" dxfId="4063" priority="1470" operator="lessThan">
      <formula>$C$4</formula>
    </cfRule>
  </conditionalFormatting>
  <conditionalFormatting sqref="AT58">
    <cfRule type="cellIs" dxfId="4062" priority="1471" operator="lessThan">
      <formula>$C$4</formula>
    </cfRule>
  </conditionalFormatting>
  <conditionalFormatting sqref="AT59">
    <cfRule type="cellIs" dxfId="4061" priority="1472" operator="lessThan">
      <formula>$C$4</formula>
    </cfRule>
  </conditionalFormatting>
  <conditionalFormatting sqref="AT60">
    <cfRule type="cellIs" dxfId="4060" priority="1473" operator="lessThan">
      <formula>$C$4</formula>
    </cfRule>
  </conditionalFormatting>
  <conditionalFormatting sqref="AU11">
    <cfRule type="cellIs" dxfId="4059" priority="1474" operator="lessThan">
      <formula>$C$4</formula>
    </cfRule>
  </conditionalFormatting>
  <conditionalFormatting sqref="AU12">
    <cfRule type="cellIs" dxfId="4058" priority="1475" operator="lessThan">
      <formula>$C$4</formula>
    </cfRule>
  </conditionalFormatting>
  <conditionalFormatting sqref="AU13">
    <cfRule type="cellIs" dxfId="4057" priority="1476" operator="lessThan">
      <formula>$C$4</formula>
    </cfRule>
  </conditionalFormatting>
  <conditionalFormatting sqref="AU14">
    <cfRule type="cellIs" dxfId="4056" priority="1477" operator="lessThan">
      <formula>$C$4</formula>
    </cfRule>
  </conditionalFormatting>
  <conditionalFormatting sqref="AU15">
    <cfRule type="cellIs" dxfId="4055" priority="1478" operator="lessThan">
      <formula>$C$4</formula>
    </cfRule>
  </conditionalFormatting>
  <conditionalFormatting sqref="AU16">
    <cfRule type="cellIs" dxfId="4054" priority="1479" operator="lessThan">
      <formula>$C$4</formula>
    </cfRule>
  </conditionalFormatting>
  <conditionalFormatting sqref="AU17">
    <cfRule type="cellIs" dxfId="4053" priority="1480" operator="lessThan">
      <formula>$C$4</formula>
    </cfRule>
  </conditionalFormatting>
  <conditionalFormatting sqref="AU18">
    <cfRule type="cellIs" dxfId="4052" priority="1481" operator="lessThan">
      <formula>$C$4</formula>
    </cfRule>
  </conditionalFormatting>
  <conditionalFormatting sqref="AU19">
    <cfRule type="cellIs" dxfId="4051" priority="1482" operator="lessThan">
      <formula>$C$4</formula>
    </cfRule>
  </conditionalFormatting>
  <conditionalFormatting sqref="AU20">
    <cfRule type="cellIs" dxfId="4050" priority="1483" operator="lessThan">
      <formula>$C$4</formula>
    </cfRule>
  </conditionalFormatting>
  <conditionalFormatting sqref="AU21">
    <cfRule type="cellIs" dxfId="4049" priority="1484" operator="lessThan">
      <formula>$C$4</formula>
    </cfRule>
  </conditionalFormatting>
  <conditionalFormatting sqref="AU22">
    <cfRule type="cellIs" dxfId="4048" priority="1485" operator="lessThan">
      <formula>$C$4</formula>
    </cfRule>
  </conditionalFormatting>
  <conditionalFormatting sqref="AU23">
    <cfRule type="cellIs" dxfId="4047" priority="1486" operator="lessThan">
      <formula>$C$4</formula>
    </cfRule>
  </conditionalFormatting>
  <conditionalFormatting sqref="AU24">
    <cfRule type="cellIs" dxfId="4046" priority="1487" operator="lessThan">
      <formula>$C$4</formula>
    </cfRule>
  </conditionalFormatting>
  <conditionalFormatting sqref="AU25">
    <cfRule type="cellIs" dxfId="4045" priority="1488" operator="lessThan">
      <formula>$C$4</formula>
    </cfRule>
  </conditionalFormatting>
  <conditionalFormatting sqref="AU26">
    <cfRule type="cellIs" dxfId="4044" priority="1489" operator="lessThan">
      <formula>$C$4</formula>
    </cfRule>
  </conditionalFormatting>
  <conditionalFormatting sqref="AU27">
    <cfRule type="cellIs" dxfId="4043" priority="1490" operator="lessThan">
      <formula>$C$4</formula>
    </cfRule>
  </conditionalFormatting>
  <conditionalFormatting sqref="AU28">
    <cfRule type="cellIs" dxfId="4042" priority="1491" operator="lessThan">
      <formula>$C$4</formula>
    </cfRule>
  </conditionalFormatting>
  <conditionalFormatting sqref="AU29">
    <cfRule type="cellIs" dxfId="4041" priority="1492" operator="lessThan">
      <formula>$C$4</formula>
    </cfRule>
  </conditionalFormatting>
  <conditionalFormatting sqref="AU30">
    <cfRule type="cellIs" dxfId="4040" priority="1493" operator="lessThan">
      <formula>$C$4</formula>
    </cfRule>
  </conditionalFormatting>
  <conditionalFormatting sqref="AU31">
    <cfRule type="cellIs" dxfId="4039" priority="1494" operator="lessThan">
      <formula>$C$4</formula>
    </cfRule>
  </conditionalFormatting>
  <conditionalFormatting sqref="AU32">
    <cfRule type="cellIs" dxfId="4038" priority="1495" operator="lessThan">
      <formula>$C$4</formula>
    </cfRule>
  </conditionalFormatting>
  <conditionalFormatting sqref="AU33">
    <cfRule type="cellIs" dxfId="4037" priority="1496" operator="lessThan">
      <formula>$C$4</formula>
    </cfRule>
  </conditionalFormatting>
  <conditionalFormatting sqref="AU34">
    <cfRule type="cellIs" dxfId="4036" priority="1497" operator="lessThan">
      <formula>$C$4</formula>
    </cfRule>
  </conditionalFormatting>
  <conditionalFormatting sqref="AU35">
    <cfRule type="cellIs" dxfId="4035" priority="1498" operator="lessThan">
      <formula>$C$4</formula>
    </cfRule>
  </conditionalFormatting>
  <conditionalFormatting sqref="AU36">
    <cfRule type="cellIs" dxfId="4034" priority="1499" operator="lessThan">
      <formula>$C$4</formula>
    </cfRule>
  </conditionalFormatting>
  <conditionalFormatting sqref="AU37">
    <cfRule type="cellIs" dxfId="4033" priority="1500" operator="lessThan">
      <formula>$C$4</formula>
    </cfRule>
  </conditionalFormatting>
  <conditionalFormatting sqref="AU38">
    <cfRule type="cellIs" dxfId="4032" priority="1501" operator="lessThan">
      <formula>$C$4</formula>
    </cfRule>
  </conditionalFormatting>
  <conditionalFormatting sqref="AU39">
    <cfRule type="cellIs" dxfId="4031" priority="1502" operator="lessThan">
      <formula>$C$4</formula>
    </cfRule>
  </conditionalFormatting>
  <conditionalFormatting sqref="AU40">
    <cfRule type="cellIs" dxfId="4030" priority="1503" operator="lessThan">
      <formula>$C$4</formula>
    </cfRule>
  </conditionalFormatting>
  <conditionalFormatting sqref="AU41">
    <cfRule type="cellIs" dxfId="4029" priority="1504" operator="lessThan">
      <formula>$C$4</formula>
    </cfRule>
  </conditionalFormatting>
  <conditionalFormatting sqref="AU42">
    <cfRule type="cellIs" dxfId="4028" priority="1505" operator="lessThan">
      <formula>$C$4</formula>
    </cfRule>
  </conditionalFormatting>
  <conditionalFormatting sqref="AU43">
    <cfRule type="cellIs" dxfId="4027" priority="1506" operator="lessThan">
      <formula>$C$4</formula>
    </cfRule>
  </conditionalFormatting>
  <conditionalFormatting sqref="AU44">
    <cfRule type="cellIs" dxfId="4026" priority="1507" operator="lessThan">
      <formula>$C$4</formula>
    </cfRule>
  </conditionalFormatting>
  <conditionalFormatting sqref="AU45">
    <cfRule type="cellIs" dxfId="4025" priority="1508" operator="lessThan">
      <formula>$C$4</formula>
    </cfRule>
  </conditionalFormatting>
  <conditionalFormatting sqref="AU46">
    <cfRule type="cellIs" dxfId="4024" priority="1509" operator="lessThan">
      <formula>$C$4</formula>
    </cfRule>
  </conditionalFormatting>
  <conditionalFormatting sqref="AU47">
    <cfRule type="cellIs" dxfId="4023" priority="1510" operator="lessThan">
      <formula>$C$4</formula>
    </cfRule>
  </conditionalFormatting>
  <conditionalFormatting sqref="AU48">
    <cfRule type="cellIs" dxfId="4022" priority="1511" operator="lessThan">
      <formula>$C$4</formula>
    </cfRule>
  </conditionalFormatting>
  <conditionalFormatting sqref="AU49">
    <cfRule type="cellIs" dxfId="4021" priority="1512" operator="lessThan">
      <formula>$C$4</formula>
    </cfRule>
  </conditionalFormatting>
  <conditionalFormatting sqref="AU50">
    <cfRule type="cellIs" dxfId="4020" priority="1513" operator="lessThan">
      <formula>$C$4</formula>
    </cfRule>
  </conditionalFormatting>
  <conditionalFormatting sqref="AU51">
    <cfRule type="cellIs" dxfId="4019" priority="1514" operator="lessThan">
      <formula>$C$4</formula>
    </cfRule>
  </conditionalFormatting>
  <conditionalFormatting sqref="AU52">
    <cfRule type="cellIs" dxfId="4018" priority="1515" operator="lessThan">
      <formula>$C$4</formula>
    </cfRule>
  </conditionalFormatting>
  <conditionalFormatting sqref="AU53">
    <cfRule type="cellIs" dxfId="4017" priority="1516" operator="lessThan">
      <formula>$C$4</formula>
    </cfRule>
  </conditionalFormatting>
  <conditionalFormatting sqref="AU54">
    <cfRule type="cellIs" dxfId="4016" priority="1517" operator="lessThan">
      <formula>$C$4</formula>
    </cfRule>
  </conditionalFormatting>
  <conditionalFormatting sqref="AU55">
    <cfRule type="cellIs" dxfId="4015" priority="1518" operator="lessThan">
      <formula>$C$4</formula>
    </cfRule>
  </conditionalFormatting>
  <conditionalFormatting sqref="AU56">
    <cfRule type="cellIs" dxfId="4014" priority="1519" operator="lessThan">
      <formula>$C$4</formula>
    </cfRule>
  </conditionalFormatting>
  <conditionalFormatting sqref="AU57">
    <cfRule type="cellIs" dxfId="4013" priority="1520" operator="lessThan">
      <formula>$C$4</formula>
    </cfRule>
  </conditionalFormatting>
  <conditionalFormatting sqref="AU58">
    <cfRule type="cellIs" dxfId="4012" priority="1521" operator="lessThan">
      <formula>$C$4</formula>
    </cfRule>
  </conditionalFormatting>
  <conditionalFormatting sqref="AU59">
    <cfRule type="cellIs" dxfId="4011" priority="1522" operator="lessThan">
      <formula>$C$4</formula>
    </cfRule>
  </conditionalFormatting>
  <conditionalFormatting sqref="AU60">
    <cfRule type="cellIs" dxfId="4010" priority="1523" operator="lessThan">
      <formula>$C$4</formula>
    </cfRule>
  </conditionalFormatting>
  <conditionalFormatting sqref="AV11">
    <cfRule type="cellIs" dxfId="4009" priority="1524" operator="lessThan">
      <formula>$C$4</formula>
    </cfRule>
  </conditionalFormatting>
  <conditionalFormatting sqref="AV12">
    <cfRule type="cellIs" dxfId="4008" priority="1525" operator="lessThan">
      <formula>$C$4</formula>
    </cfRule>
  </conditionalFormatting>
  <conditionalFormatting sqref="AV13">
    <cfRule type="cellIs" dxfId="4007" priority="1526" operator="lessThan">
      <formula>$C$4</formula>
    </cfRule>
  </conditionalFormatting>
  <conditionalFormatting sqref="AV14">
    <cfRule type="cellIs" dxfId="4006" priority="1527" operator="lessThan">
      <formula>$C$4</formula>
    </cfRule>
  </conditionalFormatting>
  <conditionalFormatting sqref="AV15">
    <cfRule type="cellIs" dxfId="4005" priority="1528" operator="lessThan">
      <formula>$C$4</formula>
    </cfRule>
  </conditionalFormatting>
  <conditionalFormatting sqref="AV16">
    <cfRule type="cellIs" dxfId="4004" priority="1529" operator="lessThan">
      <formula>$C$4</formula>
    </cfRule>
  </conditionalFormatting>
  <conditionalFormatting sqref="AV17">
    <cfRule type="cellIs" dxfId="4003" priority="1530" operator="lessThan">
      <formula>$C$4</formula>
    </cfRule>
  </conditionalFormatting>
  <conditionalFormatting sqref="AV18">
    <cfRule type="cellIs" dxfId="4002" priority="1531" operator="lessThan">
      <formula>$C$4</formula>
    </cfRule>
  </conditionalFormatting>
  <conditionalFormatting sqref="AV19">
    <cfRule type="cellIs" dxfId="4001" priority="1532" operator="lessThan">
      <formula>$C$4</formula>
    </cfRule>
  </conditionalFormatting>
  <conditionalFormatting sqref="AV20">
    <cfRule type="cellIs" dxfId="4000" priority="1533" operator="lessThan">
      <formula>$C$4</formula>
    </cfRule>
  </conditionalFormatting>
  <conditionalFormatting sqref="AV21">
    <cfRule type="cellIs" dxfId="3999" priority="1534" operator="lessThan">
      <formula>$C$4</formula>
    </cfRule>
  </conditionalFormatting>
  <conditionalFormatting sqref="AV22">
    <cfRule type="cellIs" dxfId="3998" priority="1535" operator="lessThan">
      <formula>$C$4</formula>
    </cfRule>
  </conditionalFormatting>
  <conditionalFormatting sqref="AV23">
    <cfRule type="cellIs" dxfId="3997" priority="1536" operator="lessThan">
      <formula>$C$4</formula>
    </cfRule>
  </conditionalFormatting>
  <conditionalFormatting sqref="AV24">
    <cfRule type="cellIs" dxfId="3996" priority="1537" operator="lessThan">
      <formula>$C$4</formula>
    </cfRule>
  </conditionalFormatting>
  <conditionalFormatting sqref="AV25">
    <cfRule type="cellIs" dxfId="3995" priority="1538" operator="lessThan">
      <formula>$C$4</formula>
    </cfRule>
  </conditionalFormatting>
  <conditionalFormatting sqref="AV26">
    <cfRule type="cellIs" dxfId="3994" priority="1539" operator="lessThan">
      <formula>$C$4</formula>
    </cfRule>
  </conditionalFormatting>
  <conditionalFormatting sqref="AV27">
    <cfRule type="cellIs" dxfId="3993" priority="1540" operator="lessThan">
      <formula>$C$4</formula>
    </cfRule>
  </conditionalFormatting>
  <conditionalFormatting sqref="AV28">
    <cfRule type="cellIs" dxfId="3992" priority="1541" operator="lessThan">
      <formula>$C$4</formula>
    </cfRule>
  </conditionalFormatting>
  <conditionalFormatting sqref="AV29">
    <cfRule type="cellIs" dxfId="3991" priority="1542" operator="lessThan">
      <formula>$C$4</formula>
    </cfRule>
  </conditionalFormatting>
  <conditionalFormatting sqref="AV30">
    <cfRule type="cellIs" dxfId="3990" priority="1543" operator="lessThan">
      <formula>$C$4</formula>
    </cfRule>
  </conditionalFormatting>
  <conditionalFormatting sqref="AV31">
    <cfRule type="cellIs" dxfId="3989" priority="1544" operator="lessThan">
      <formula>$C$4</formula>
    </cfRule>
  </conditionalFormatting>
  <conditionalFormatting sqref="AV32">
    <cfRule type="cellIs" dxfId="3988" priority="1545" operator="lessThan">
      <formula>$C$4</formula>
    </cfRule>
  </conditionalFormatting>
  <conditionalFormatting sqref="AV33">
    <cfRule type="cellIs" dxfId="3987" priority="1546" operator="lessThan">
      <formula>$C$4</formula>
    </cfRule>
  </conditionalFormatting>
  <conditionalFormatting sqref="AV34">
    <cfRule type="cellIs" dxfId="3986" priority="1547" operator="lessThan">
      <formula>$C$4</formula>
    </cfRule>
  </conditionalFormatting>
  <conditionalFormatting sqref="AV35">
    <cfRule type="cellIs" dxfId="3985" priority="1548" operator="lessThan">
      <formula>$C$4</formula>
    </cfRule>
  </conditionalFormatting>
  <conditionalFormatting sqref="AV36">
    <cfRule type="cellIs" dxfId="3984" priority="1549" operator="lessThan">
      <formula>$C$4</formula>
    </cfRule>
  </conditionalFormatting>
  <conditionalFormatting sqref="AV37">
    <cfRule type="cellIs" dxfId="3983" priority="1550" operator="lessThan">
      <formula>$C$4</formula>
    </cfRule>
  </conditionalFormatting>
  <conditionalFormatting sqref="AV38">
    <cfRule type="cellIs" dxfId="3982" priority="1551" operator="lessThan">
      <formula>$C$4</formula>
    </cfRule>
  </conditionalFormatting>
  <conditionalFormatting sqref="AV39">
    <cfRule type="cellIs" dxfId="3981" priority="1552" operator="lessThan">
      <formula>$C$4</formula>
    </cfRule>
  </conditionalFormatting>
  <conditionalFormatting sqref="AV40">
    <cfRule type="cellIs" dxfId="3980" priority="1553" operator="lessThan">
      <formula>$C$4</formula>
    </cfRule>
  </conditionalFormatting>
  <conditionalFormatting sqref="AV41">
    <cfRule type="cellIs" dxfId="3979" priority="1554" operator="lessThan">
      <formula>$C$4</formula>
    </cfRule>
  </conditionalFormatting>
  <conditionalFormatting sqref="AV42">
    <cfRule type="cellIs" dxfId="3978" priority="1555" operator="lessThan">
      <formula>$C$4</formula>
    </cfRule>
  </conditionalFormatting>
  <conditionalFormatting sqref="AV43">
    <cfRule type="cellIs" dxfId="3977" priority="1556" operator="lessThan">
      <formula>$C$4</formula>
    </cfRule>
  </conditionalFormatting>
  <conditionalFormatting sqref="AV44">
    <cfRule type="cellIs" dxfId="3976" priority="1557" operator="lessThan">
      <formula>$C$4</formula>
    </cfRule>
  </conditionalFormatting>
  <conditionalFormatting sqref="AV45">
    <cfRule type="cellIs" dxfId="3975" priority="1558" operator="lessThan">
      <formula>$C$4</formula>
    </cfRule>
  </conditionalFormatting>
  <conditionalFormatting sqref="AV46">
    <cfRule type="cellIs" dxfId="3974" priority="1559" operator="lessThan">
      <formula>$C$4</formula>
    </cfRule>
  </conditionalFormatting>
  <conditionalFormatting sqref="AV47">
    <cfRule type="cellIs" dxfId="3973" priority="1560" operator="lessThan">
      <formula>$C$4</formula>
    </cfRule>
  </conditionalFormatting>
  <conditionalFormatting sqref="AV48">
    <cfRule type="cellIs" dxfId="3972" priority="1561" operator="lessThan">
      <formula>$C$4</formula>
    </cfRule>
  </conditionalFormatting>
  <conditionalFormatting sqref="AV49">
    <cfRule type="cellIs" dxfId="3971" priority="1562" operator="lessThan">
      <formula>$C$4</formula>
    </cfRule>
  </conditionalFormatting>
  <conditionalFormatting sqref="AV50">
    <cfRule type="cellIs" dxfId="3970" priority="1563" operator="lessThan">
      <formula>$C$4</formula>
    </cfRule>
  </conditionalFormatting>
  <conditionalFormatting sqref="AV51">
    <cfRule type="cellIs" dxfId="3969" priority="1564" operator="lessThan">
      <formula>$C$4</formula>
    </cfRule>
  </conditionalFormatting>
  <conditionalFormatting sqref="AV52">
    <cfRule type="cellIs" dxfId="3968" priority="1565" operator="lessThan">
      <formula>$C$4</formula>
    </cfRule>
  </conditionalFormatting>
  <conditionalFormatting sqref="AV53">
    <cfRule type="cellIs" dxfId="3967" priority="1566" operator="lessThan">
      <formula>$C$4</formula>
    </cfRule>
  </conditionalFormatting>
  <conditionalFormatting sqref="AV54">
    <cfRule type="cellIs" dxfId="3966" priority="1567" operator="lessThan">
      <formula>$C$4</formula>
    </cfRule>
  </conditionalFormatting>
  <conditionalFormatting sqref="AV55">
    <cfRule type="cellIs" dxfId="3965" priority="1568" operator="lessThan">
      <formula>$C$4</formula>
    </cfRule>
  </conditionalFormatting>
  <conditionalFormatting sqref="AV56">
    <cfRule type="cellIs" dxfId="3964" priority="1569" operator="lessThan">
      <formula>$C$4</formula>
    </cfRule>
  </conditionalFormatting>
  <conditionalFormatting sqref="AV57">
    <cfRule type="cellIs" dxfId="3963" priority="1570" operator="lessThan">
      <formula>$C$4</formula>
    </cfRule>
  </conditionalFormatting>
  <conditionalFormatting sqref="AV58">
    <cfRule type="cellIs" dxfId="3962" priority="1571" operator="lessThan">
      <formula>$C$4</formula>
    </cfRule>
  </conditionalFormatting>
  <conditionalFormatting sqref="AV59">
    <cfRule type="cellIs" dxfId="3961" priority="1572" operator="lessThan">
      <formula>$C$4</formula>
    </cfRule>
  </conditionalFormatting>
  <conditionalFormatting sqref="AV60">
    <cfRule type="cellIs" dxfId="3960" priority="1573" operator="lessThan">
      <formula>$C$4</formula>
    </cfRule>
  </conditionalFormatting>
  <conditionalFormatting sqref="AW11">
    <cfRule type="cellIs" dxfId="3959" priority="1574" operator="lessThan">
      <formula>$C$4</formula>
    </cfRule>
  </conditionalFormatting>
  <conditionalFormatting sqref="AW12">
    <cfRule type="cellIs" dxfId="3958" priority="1575" operator="lessThan">
      <formula>$C$4</formula>
    </cfRule>
  </conditionalFormatting>
  <conditionalFormatting sqref="AW13">
    <cfRule type="cellIs" dxfId="3957" priority="1576" operator="lessThan">
      <formula>$C$4</formula>
    </cfRule>
  </conditionalFormatting>
  <conditionalFormatting sqref="AW14">
    <cfRule type="cellIs" dxfId="3956" priority="1577" operator="lessThan">
      <formula>$C$4</formula>
    </cfRule>
  </conditionalFormatting>
  <conditionalFormatting sqref="AW15">
    <cfRule type="cellIs" dxfId="3955" priority="1578" operator="lessThan">
      <formula>$C$4</formula>
    </cfRule>
  </conditionalFormatting>
  <conditionalFormatting sqref="AW16">
    <cfRule type="cellIs" dxfId="3954" priority="1579" operator="lessThan">
      <formula>$C$4</formula>
    </cfRule>
  </conditionalFormatting>
  <conditionalFormatting sqref="AW17">
    <cfRule type="cellIs" dxfId="3953" priority="1580" operator="lessThan">
      <formula>$C$4</formula>
    </cfRule>
  </conditionalFormatting>
  <conditionalFormatting sqref="AW18">
    <cfRule type="cellIs" dxfId="3952" priority="1581" operator="lessThan">
      <formula>$C$4</formula>
    </cfRule>
  </conditionalFormatting>
  <conditionalFormatting sqref="AW19">
    <cfRule type="cellIs" dxfId="3951" priority="1582" operator="lessThan">
      <formula>$C$4</formula>
    </cfRule>
  </conditionalFormatting>
  <conditionalFormatting sqref="AW20">
    <cfRule type="cellIs" dxfId="3950" priority="1583" operator="lessThan">
      <formula>$C$4</formula>
    </cfRule>
  </conditionalFormatting>
  <conditionalFormatting sqref="AW21">
    <cfRule type="cellIs" dxfId="3949" priority="1584" operator="lessThan">
      <formula>$C$4</formula>
    </cfRule>
  </conditionalFormatting>
  <conditionalFormatting sqref="AW22">
    <cfRule type="cellIs" dxfId="3948" priority="1585" operator="lessThan">
      <formula>$C$4</formula>
    </cfRule>
  </conditionalFormatting>
  <conditionalFormatting sqref="AW23">
    <cfRule type="cellIs" dxfId="3947" priority="1586" operator="lessThan">
      <formula>$C$4</formula>
    </cfRule>
  </conditionalFormatting>
  <conditionalFormatting sqref="AW24">
    <cfRule type="cellIs" dxfId="3946" priority="1587" operator="lessThan">
      <formula>$C$4</formula>
    </cfRule>
  </conditionalFormatting>
  <conditionalFormatting sqref="AW25">
    <cfRule type="cellIs" dxfId="3945" priority="1588" operator="lessThan">
      <formula>$C$4</formula>
    </cfRule>
  </conditionalFormatting>
  <conditionalFormatting sqref="AW26">
    <cfRule type="cellIs" dxfId="3944" priority="1589" operator="lessThan">
      <formula>$C$4</formula>
    </cfRule>
  </conditionalFormatting>
  <conditionalFormatting sqref="AW27">
    <cfRule type="cellIs" dxfId="3943" priority="1590" operator="lessThan">
      <formula>$C$4</formula>
    </cfRule>
  </conditionalFormatting>
  <conditionalFormatting sqref="AW28">
    <cfRule type="cellIs" dxfId="3942" priority="1591" operator="lessThan">
      <formula>$C$4</formula>
    </cfRule>
  </conditionalFormatting>
  <conditionalFormatting sqref="AW29">
    <cfRule type="cellIs" dxfId="3941" priority="1592" operator="lessThan">
      <formula>$C$4</formula>
    </cfRule>
  </conditionalFormatting>
  <conditionalFormatting sqref="AW30">
    <cfRule type="cellIs" dxfId="3940" priority="1593" operator="lessThan">
      <formula>$C$4</formula>
    </cfRule>
  </conditionalFormatting>
  <conditionalFormatting sqref="AW31">
    <cfRule type="cellIs" dxfId="3939" priority="1594" operator="lessThan">
      <formula>$C$4</formula>
    </cfRule>
  </conditionalFormatting>
  <conditionalFormatting sqref="AW32">
    <cfRule type="cellIs" dxfId="3938" priority="1595" operator="lessThan">
      <formula>$C$4</formula>
    </cfRule>
  </conditionalFormatting>
  <conditionalFormatting sqref="AW33">
    <cfRule type="cellIs" dxfId="3937" priority="1596" operator="lessThan">
      <formula>$C$4</formula>
    </cfRule>
  </conditionalFormatting>
  <conditionalFormatting sqref="AW34">
    <cfRule type="cellIs" dxfId="3936" priority="1597" operator="lessThan">
      <formula>$C$4</formula>
    </cfRule>
  </conditionalFormatting>
  <conditionalFormatting sqref="AW35">
    <cfRule type="cellIs" dxfId="3935" priority="1598" operator="lessThan">
      <formula>$C$4</formula>
    </cfRule>
  </conditionalFormatting>
  <conditionalFormatting sqref="AW36">
    <cfRule type="cellIs" dxfId="3934" priority="1599" operator="lessThan">
      <formula>$C$4</formula>
    </cfRule>
  </conditionalFormatting>
  <conditionalFormatting sqref="AW37">
    <cfRule type="cellIs" dxfId="3933" priority="1600" operator="lessThan">
      <formula>$C$4</formula>
    </cfRule>
  </conditionalFormatting>
  <conditionalFormatting sqref="AW38">
    <cfRule type="cellIs" dxfId="3932" priority="1601" operator="lessThan">
      <formula>$C$4</formula>
    </cfRule>
  </conditionalFormatting>
  <conditionalFormatting sqref="AW39">
    <cfRule type="cellIs" dxfId="3931" priority="1602" operator="lessThan">
      <formula>$C$4</formula>
    </cfRule>
  </conditionalFormatting>
  <conditionalFormatting sqref="AW40">
    <cfRule type="cellIs" dxfId="3930" priority="1603" operator="lessThan">
      <formula>$C$4</formula>
    </cfRule>
  </conditionalFormatting>
  <conditionalFormatting sqref="AW41">
    <cfRule type="cellIs" dxfId="3929" priority="1604" operator="lessThan">
      <formula>$C$4</formula>
    </cfRule>
  </conditionalFormatting>
  <conditionalFormatting sqref="AW42">
    <cfRule type="cellIs" dxfId="3928" priority="1605" operator="lessThan">
      <formula>$C$4</formula>
    </cfRule>
  </conditionalFormatting>
  <conditionalFormatting sqref="AW43">
    <cfRule type="cellIs" dxfId="3927" priority="1606" operator="lessThan">
      <formula>$C$4</formula>
    </cfRule>
  </conditionalFormatting>
  <conditionalFormatting sqref="AW44">
    <cfRule type="cellIs" dxfId="3926" priority="1607" operator="lessThan">
      <formula>$C$4</formula>
    </cfRule>
  </conditionalFormatting>
  <conditionalFormatting sqref="AW45">
    <cfRule type="cellIs" dxfId="3925" priority="1608" operator="lessThan">
      <formula>$C$4</formula>
    </cfRule>
  </conditionalFormatting>
  <conditionalFormatting sqref="AW46">
    <cfRule type="cellIs" dxfId="3924" priority="1609" operator="lessThan">
      <formula>$C$4</formula>
    </cfRule>
  </conditionalFormatting>
  <conditionalFormatting sqref="AW47">
    <cfRule type="cellIs" dxfId="3923" priority="1610" operator="lessThan">
      <formula>$C$4</formula>
    </cfRule>
  </conditionalFormatting>
  <conditionalFormatting sqref="AW48">
    <cfRule type="cellIs" dxfId="3922" priority="1611" operator="lessThan">
      <formula>$C$4</formula>
    </cfRule>
  </conditionalFormatting>
  <conditionalFormatting sqref="AW49">
    <cfRule type="cellIs" dxfId="3921" priority="1612" operator="lessThan">
      <formula>$C$4</formula>
    </cfRule>
  </conditionalFormatting>
  <conditionalFormatting sqref="AW50">
    <cfRule type="cellIs" dxfId="3920" priority="1613" operator="lessThan">
      <formula>$C$4</formula>
    </cfRule>
  </conditionalFormatting>
  <conditionalFormatting sqref="AW51">
    <cfRule type="cellIs" dxfId="3919" priority="1614" operator="lessThan">
      <formula>$C$4</formula>
    </cfRule>
  </conditionalFormatting>
  <conditionalFormatting sqref="AW52">
    <cfRule type="cellIs" dxfId="3918" priority="1615" operator="lessThan">
      <formula>$C$4</formula>
    </cfRule>
  </conditionalFormatting>
  <conditionalFormatting sqref="AW53">
    <cfRule type="cellIs" dxfId="3917" priority="1616" operator="lessThan">
      <formula>$C$4</formula>
    </cfRule>
  </conditionalFormatting>
  <conditionalFormatting sqref="AW54">
    <cfRule type="cellIs" dxfId="3916" priority="1617" operator="lessThan">
      <formula>$C$4</formula>
    </cfRule>
  </conditionalFormatting>
  <conditionalFormatting sqref="AW55">
    <cfRule type="cellIs" dxfId="3915" priority="1618" operator="lessThan">
      <formula>$C$4</formula>
    </cfRule>
  </conditionalFormatting>
  <conditionalFormatting sqref="AW56">
    <cfRule type="cellIs" dxfId="3914" priority="1619" operator="lessThan">
      <formula>$C$4</formula>
    </cfRule>
  </conditionalFormatting>
  <conditionalFormatting sqref="AW57">
    <cfRule type="cellIs" dxfId="3913" priority="1620" operator="lessThan">
      <formula>$C$4</formula>
    </cfRule>
  </conditionalFormatting>
  <conditionalFormatting sqref="AW58">
    <cfRule type="cellIs" dxfId="3912" priority="1621" operator="lessThan">
      <formula>$C$4</formula>
    </cfRule>
  </conditionalFormatting>
  <conditionalFormatting sqref="AW59">
    <cfRule type="cellIs" dxfId="3911" priority="1622" operator="lessThan">
      <formula>$C$4</formula>
    </cfRule>
  </conditionalFormatting>
  <conditionalFormatting sqref="AW60">
    <cfRule type="cellIs" dxfId="3910" priority="1623" operator="lessThan">
      <formula>$C$4</formula>
    </cfRule>
  </conditionalFormatting>
  <conditionalFormatting sqref="BR11">
    <cfRule type="cellIs" dxfId="3909" priority="1624" operator="lessThan">
      <formula>$C$4</formula>
    </cfRule>
  </conditionalFormatting>
  <conditionalFormatting sqref="BR12">
    <cfRule type="cellIs" dxfId="3908" priority="1625" operator="lessThan">
      <formula>$C$4</formula>
    </cfRule>
  </conditionalFormatting>
  <conditionalFormatting sqref="BR13">
    <cfRule type="cellIs" dxfId="3907" priority="1626" operator="lessThan">
      <formula>$C$4</formula>
    </cfRule>
  </conditionalFormatting>
  <conditionalFormatting sqref="BR14">
    <cfRule type="cellIs" dxfId="3906" priority="1627" operator="lessThan">
      <formula>$C$4</formula>
    </cfRule>
  </conditionalFormatting>
  <conditionalFormatting sqref="BR15">
    <cfRule type="cellIs" dxfId="3905" priority="1628" operator="lessThan">
      <formula>$C$4</formula>
    </cfRule>
  </conditionalFormatting>
  <conditionalFormatting sqref="BR16">
    <cfRule type="cellIs" dxfId="3904" priority="1629" operator="lessThan">
      <formula>$C$4</formula>
    </cfRule>
  </conditionalFormatting>
  <conditionalFormatting sqref="BR17">
    <cfRule type="cellIs" dxfId="3903" priority="1630" operator="lessThan">
      <formula>$C$4</formula>
    </cfRule>
  </conditionalFormatting>
  <conditionalFormatting sqref="BR18">
    <cfRule type="cellIs" dxfId="3902" priority="1631" operator="lessThan">
      <formula>$C$4</formula>
    </cfRule>
  </conditionalFormatting>
  <conditionalFormatting sqref="BR19">
    <cfRule type="cellIs" dxfId="3901" priority="1632" operator="lessThan">
      <formula>$C$4</formula>
    </cfRule>
  </conditionalFormatting>
  <conditionalFormatting sqref="BR20">
    <cfRule type="cellIs" dxfId="3900" priority="1633" operator="lessThan">
      <formula>$C$4</formula>
    </cfRule>
  </conditionalFormatting>
  <conditionalFormatting sqref="BR21">
    <cfRule type="cellIs" dxfId="3899" priority="1634" operator="lessThan">
      <formula>$C$4</formula>
    </cfRule>
  </conditionalFormatting>
  <conditionalFormatting sqref="BR22">
    <cfRule type="cellIs" dxfId="3898" priority="1635" operator="lessThan">
      <formula>$C$4</formula>
    </cfRule>
  </conditionalFormatting>
  <conditionalFormatting sqref="BR23">
    <cfRule type="cellIs" dxfId="3897" priority="1636" operator="lessThan">
      <formula>$C$4</formula>
    </cfRule>
  </conditionalFormatting>
  <conditionalFormatting sqref="BR24">
    <cfRule type="cellIs" dxfId="3896" priority="1637" operator="lessThan">
      <formula>$C$4</formula>
    </cfRule>
  </conditionalFormatting>
  <conditionalFormatting sqref="BR25">
    <cfRule type="cellIs" dxfId="3895" priority="1638" operator="lessThan">
      <formula>$C$4</formula>
    </cfRule>
  </conditionalFormatting>
  <conditionalFormatting sqref="BR26">
    <cfRule type="cellIs" dxfId="3894" priority="1639" operator="lessThan">
      <formula>$C$4</formula>
    </cfRule>
  </conditionalFormatting>
  <conditionalFormatting sqref="BR27">
    <cfRule type="cellIs" dxfId="3893" priority="1640" operator="lessThan">
      <formula>$C$4</formula>
    </cfRule>
  </conditionalFormatting>
  <conditionalFormatting sqref="BR28">
    <cfRule type="cellIs" dxfId="3892" priority="1641" operator="lessThan">
      <formula>$C$4</formula>
    </cfRule>
  </conditionalFormatting>
  <conditionalFormatting sqref="BR29">
    <cfRule type="cellIs" dxfId="3891" priority="1642" operator="lessThan">
      <formula>$C$4</formula>
    </cfRule>
  </conditionalFormatting>
  <conditionalFormatting sqref="BR30">
    <cfRule type="cellIs" dxfId="3890" priority="1643" operator="lessThan">
      <formula>$C$4</formula>
    </cfRule>
  </conditionalFormatting>
  <conditionalFormatting sqref="BR31">
    <cfRule type="cellIs" dxfId="3889" priority="1644" operator="lessThan">
      <formula>$C$4</formula>
    </cfRule>
  </conditionalFormatting>
  <conditionalFormatting sqref="BR32">
    <cfRule type="cellIs" dxfId="3888" priority="1645" operator="lessThan">
      <formula>$C$4</formula>
    </cfRule>
  </conditionalFormatting>
  <conditionalFormatting sqref="BR33">
    <cfRule type="cellIs" dxfId="3887" priority="1646" operator="lessThan">
      <formula>$C$4</formula>
    </cfRule>
  </conditionalFormatting>
  <conditionalFormatting sqref="BR34">
    <cfRule type="cellIs" dxfId="3886" priority="1647" operator="lessThan">
      <formula>$C$4</formula>
    </cfRule>
  </conditionalFormatting>
  <conditionalFormatting sqref="BR35">
    <cfRule type="cellIs" dxfId="3885" priority="1648" operator="lessThan">
      <formula>$C$4</formula>
    </cfRule>
  </conditionalFormatting>
  <conditionalFormatting sqref="BR36">
    <cfRule type="cellIs" dxfId="3884" priority="1649" operator="lessThan">
      <formula>$C$4</formula>
    </cfRule>
  </conditionalFormatting>
  <conditionalFormatting sqref="BR37">
    <cfRule type="cellIs" dxfId="3883" priority="1650" operator="lessThan">
      <formula>$C$4</formula>
    </cfRule>
  </conditionalFormatting>
  <conditionalFormatting sqref="BR38">
    <cfRule type="cellIs" dxfId="3882" priority="1651" operator="lessThan">
      <formula>$C$4</formula>
    </cfRule>
  </conditionalFormatting>
  <conditionalFormatting sqref="BR39">
    <cfRule type="cellIs" dxfId="3881" priority="1652" operator="lessThan">
      <formula>$C$4</formula>
    </cfRule>
  </conditionalFormatting>
  <conditionalFormatting sqref="BR40">
    <cfRule type="cellIs" dxfId="3880" priority="1653" operator="lessThan">
      <formula>$C$4</formula>
    </cfRule>
  </conditionalFormatting>
  <conditionalFormatting sqref="BR41">
    <cfRule type="cellIs" dxfId="3879" priority="1654" operator="lessThan">
      <formula>$C$4</formula>
    </cfRule>
  </conditionalFormatting>
  <conditionalFormatting sqref="BR42">
    <cfRule type="cellIs" dxfId="3878" priority="1655" operator="lessThan">
      <formula>$C$4</formula>
    </cfRule>
  </conditionalFormatting>
  <conditionalFormatting sqref="BR43">
    <cfRule type="cellIs" dxfId="3877" priority="1656" operator="lessThan">
      <formula>$C$4</formula>
    </cfRule>
  </conditionalFormatting>
  <conditionalFormatting sqref="BR44">
    <cfRule type="cellIs" dxfId="3876" priority="1657" operator="lessThan">
      <formula>$C$4</formula>
    </cfRule>
  </conditionalFormatting>
  <conditionalFormatting sqref="BR45">
    <cfRule type="cellIs" dxfId="3875" priority="1658" operator="lessThan">
      <formula>$C$4</formula>
    </cfRule>
  </conditionalFormatting>
  <conditionalFormatting sqref="BR46">
    <cfRule type="cellIs" dxfId="3874" priority="1659" operator="lessThan">
      <formula>$C$4</formula>
    </cfRule>
  </conditionalFormatting>
  <conditionalFormatting sqref="BR47">
    <cfRule type="cellIs" dxfId="3873" priority="1660" operator="lessThan">
      <formula>$C$4</formula>
    </cfRule>
  </conditionalFormatting>
  <conditionalFormatting sqref="BR48">
    <cfRule type="cellIs" dxfId="3872" priority="1661" operator="lessThan">
      <formula>$C$4</formula>
    </cfRule>
  </conditionalFormatting>
  <conditionalFormatting sqref="BR49">
    <cfRule type="cellIs" dxfId="3871" priority="1662" operator="lessThan">
      <formula>$C$4</formula>
    </cfRule>
  </conditionalFormatting>
  <conditionalFormatting sqref="BR50">
    <cfRule type="cellIs" dxfId="3870" priority="1663" operator="lessThan">
      <formula>$C$4</formula>
    </cfRule>
  </conditionalFormatting>
  <conditionalFormatting sqref="BR51">
    <cfRule type="cellIs" dxfId="3869" priority="1664" operator="lessThan">
      <formula>$C$4</formula>
    </cfRule>
  </conditionalFormatting>
  <conditionalFormatting sqref="BR52">
    <cfRule type="cellIs" dxfId="3868" priority="1665" operator="lessThan">
      <formula>$C$4</formula>
    </cfRule>
  </conditionalFormatting>
  <conditionalFormatting sqref="BR53">
    <cfRule type="cellIs" dxfId="3867" priority="1666" operator="lessThan">
      <formula>$C$4</formula>
    </cfRule>
  </conditionalFormatting>
  <conditionalFormatting sqref="BR54">
    <cfRule type="cellIs" dxfId="3866" priority="1667" operator="lessThan">
      <formula>$C$4</formula>
    </cfRule>
  </conditionalFormatting>
  <conditionalFormatting sqref="BR55">
    <cfRule type="cellIs" dxfId="3865" priority="1668" operator="lessThan">
      <formula>$C$4</formula>
    </cfRule>
  </conditionalFormatting>
  <conditionalFormatting sqref="BR56">
    <cfRule type="cellIs" dxfId="3864" priority="1669" operator="lessThan">
      <formula>$C$4</formula>
    </cfRule>
  </conditionalFormatting>
  <conditionalFormatting sqref="BR57">
    <cfRule type="cellIs" dxfId="3863" priority="1670" operator="lessThan">
      <formula>$C$4</formula>
    </cfRule>
  </conditionalFormatting>
  <conditionalFormatting sqref="BR58">
    <cfRule type="cellIs" dxfId="3862" priority="1671" operator="lessThan">
      <formula>$C$4</formula>
    </cfRule>
  </conditionalFormatting>
  <conditionalFormatting sqref="BR59">
    <cfRule type="cellIs" dxfId="3861" priority="1672" operator="lessThan">
      <formula>$C$4</formula>
    </cfRule>
  </conditionalFormatting>
  <conditionalFormatting sqref="BR60">
    <cfRule type="cellIs" dxfId="3860" priority="1673" operator="lessThan">
      <formula>$C$4</formula>
    </cfRule>
  </conditionalFormatting>
  <conditionalFormatting sqref="BS11">
    <cfRule type="cellIs" dxfId="3859" priority="1674" operator="lessThan">
      <formula>$C$4</formula>
    </cfRule>
  </conditionalFormatting>
  <conditionalFormatting sqref="BS12">
    <cfRule type="cellIs" dxfId="3858" priority="1675" operator="lessThan">
      <formula>$C$4</formula>
    </cfRule>
  </conditionalFormatting>
  <conditionalFormatting sqref="BS13">
    <cfRule type="cellIs" dxfId="3857" priority="1676" operator="lessThan">
      <formula>$C$4</formula>
    </cfRule>
  </conditionalFormatting>
  <conditionalFormatting sqref="BS14">
    <cfRule type="cellIs" dxfId="3856" priority="1677" operator="lessThan">
      <formula>$C$4</formula>
    </cfRule>
  </conditionalFormatting>
  <conditionalFormatting sqref="BS15">
    <cfRule type="cellIs" dxfId="3855" priority="1678" operator="lessThan">
      <formula>$C$4</formula>
    </cfRule>
  </conditionalFormatting>
  <conditionalFormatting sqref="BS16">
    <cfRule type="cellIs" dxfId="3854" priority="1679" operator="lessThan">
      <formula>$C$4</formula>
    </cfRule>
  </conditionalFormatting>
  <conditionalFormatting sqref="BS17">
    <cfRule type="cellIs" dxfId="3853" priority="1680" operator="lessThan">
      <formula>$C$4</formula>
    </cfRule>
  </conditionalFormatting>
  <conditionalFormatting sqref="BS18">
    <cfRule type="cellIs" dxfId="3852" priority="1681" operator="lessThan">
      <formula>$C$4</formula>
    </cfRule>
  </conditionalFormatting>
  <conditionalFormatting sqref="BS19">
    <cfRule type="cellIs" dxfId="3851" priority="1682" operator="lessThan">
      <formula>$C$4</formula>
    </cfRule>
  </conditionalFormatting>
  <conditionalFormatting sqref="BS20">
    <cfRule type="cellIs" dxfId="3850" priority="1683" operator="lessThan">
      <formula>$C$4</formula>
    </cfRule>
  </conditionalFormatting>
  <conditionalFormatting sqref="BS21">
    <cfRule type="cellIs" dxfId="3849" priority="1684" operator="lessThan">
      <formula>$C$4</formula>
    </cfRule>
  </conditionalFormatting>
  <conditionalFormatting sqref="BS22">
    <cfRule type="cellIs" dxfId="3848" priority="1685" operator="lessThan">
      <formula>$C$4</formula>
    </cfRule>
  </conditionalFormatting>
  <conditionalFormatting sqref="BS23">
    <cfRule type="cellIs" dxfId="3847" priority="1686" operator="lessThan">
      <formula>$C$4</formula>
    </cfRule>
  </conditionalFormatting>
  <conditionalFormatting sqref="BS24">
    <cfRule type="cellIs" dxfId="3846" priority="1687" operator="lessThan">
      <formula>$C$4</formula>
    </cfRule>
  </conditionalFormatting>
  <conditionalFormatting sqref="BS25">
    <cfRule type="cellIs" dxfId="3845" priority="1688" operator="lessThan">
      <formula>$C$4</formula>
    </cfRule>
  </conditionalFormatting>
  <conditionalFormatting sqref="BS26">
    <cfRule type="cellIs" dxfId="3844" priority="1689" operator="lessThan">
      <formula>$C$4</formula>
    </cfRule>
  </conditionalFormatting>
  <conditionalFormatting sqref="BS27">
    <cfRule type="cellIs" dxfId="3843" priority="1690" operator="lessThan">
      <formula>$C$4</formula>
    </cfRule>
  </conditionalFormatting>
  <conditionalFormatting sqref="BS28">
    <cfRule type="cellIs" dxfId="3842" priority="1691" operator="lessThan">
      <formula>$C$4</formula>
    </cfRule>
  </conditionalFormatting>
  <conditionalFormatting sqref="BS29">
    <cfRule type="cellIs" dxfId="3841" priority="1692" operator="lessThan">
      <formula>$C$4</formula>
    </cfRule>
  </conditionalFormatting>
  <conditionalFormatting sqref="BS30">
    <cfRule type="cellIs" dxfId="3840" priority="1693" operator="lessThan">
      <formula>$C$4</formula>
    </cfRule>
  </conditionalFormatting>
  <conditionalFormatting sqref="BS31">
    <cfRule type="cellIs" dxfId="3839" priority="1694" operator="lessThan">
      <formula>$C$4</formula>
    </cfRule>
  </conditionalFormatting>
  <conditionalFormatting sqref="BS32">
    <cfRule type="cellIs" dxfId="3838" priority="1695" operator="lessThan">
      <formula>$C$4</formula>
    </cfRule>
  </conditionalFormatting>
  <conditionalFormatting sqref="BS33">
    <cfRule type="cellIs" dxfId="3837" priority="1696" operator="lessThan">
      <formula>$C$4</formula>
    </cfRule>
  </conditionalFormatting>
  <conditionalFormatting sqref="BS34">
    <cfRule type="cellIs" dxfId="3836" priority="1697" operator="lessThan">
      <formula>$C$4</formula>
    </cfRule>
  </conditionalFormatting>
  <conditionalFormatting sqref="BS35">
    <cfRule type="cellIs" dxfId="3835" priority="1698" operator="lessThan">
      <formula>$C$4</formula>
    </cfRule>
  </conditionalFormatting>
  <conditionalFormatting sqref="BS36">
    <cfRule type="cellIs" dxfId="3834" priority="1699" operator="lessThan">
      <formula>$C$4</formula>
    </cfRule>
  </conditionalFormatting>
  <conditionalFormatting sqref="BS37">
    <cfRule type="cellIs" dxfId="3833" priority="1700" operator="lessThan">
      <formula>$C$4</formula>
    </cfRule>
  </conditionalFormatting>
  <conditionalFormatting sqref="BS38">
    <cfRule type="cellIs" dxfId="3832" priority="1701" operator="lessThan">
      <formula>$C$4</formula>
    </cfRule>
  </conditionalFormatting>
  <conditionalFormatting sqref="BS39">
    <cfRule type="cellIs" dxfId="3831" priority="1702" operator="lessThan">
      <formula>$C$4</formula>
    </cfRule>
  </conditionalFormatting>
  <conditionalFormatting sqref="BS40">
    <cfRule type="cellIs" dxfId="3830" priority="1703" operator="lessThan">
      <formula>$C$4</formula>
    </cfRule>
  </conditionalFormatting>
  <conditionalFormatting sqref="BS41">
    <cfRule type="cellIs" dxfId="3829" priority="1704" operator="lessThan">
      <formula>$C$4</formula>
    </cfRule>
  </conditionalFormatting>
  <conditionalFormatting sqref="BS42">
    <cfRule type="cellIs" dxfId="3828" priority="1705" operator="lessThan">
      <formula>$C$4</formula>
    </cfRule>
  </conditionalFormatting>
  <conditionalFormatting sqref="BS43">
    <cfRule type="cellIs" dxfId="3827" priority="1706" operator="lessThan">
      <formula>$C$4</formula>
    </cfRule>
  </conditionalFormatting>
  <conditionalFormatting sqref="BS44">
    <cfRule type="cellIs" dxfId="3826" priority="1707" operator="lessThan">
      <formula>$C$4</formula>
    </cfRule>
  </conditionalFormatting>
  <conditionalFormatting sqref="BS45">
    <cfRule type="cellIs" dxfId="3825" priority="1708" operator="lessThan">
      <formula>$C$4</formula>
    </cfRule>
  </conditionalFormatting>
  <conditionalFormatting sqref="BS46">
    <cfRule type="cellIs" dxfId="3824" priority="1709" operator="lessThan">
      <formula>$C$4</formula>
    </cfRule>
  </conditionalFormatting>
  <conditionalFormatting sqref="BS47">
    <cfRule type="cellIs" dxfId="3823" priority="1710" operator="lessThan">
      <formula>$C$4</formula>
    </cfRule>
  </conditionalFormatting>
  <conditionalFormatting sqref="BS48">
    <cfRule type="cellIs" dxfId="3822" priority="1711" operator="lessThan">
      <formula>$C$4</formula>
    </cfRule>
  </conditionalFormatting>
  <conditionalFormatting sqref="BS49">
    <cfRule type="cellIs" dxfId="3821" priority="1712" operator="lessThan">
      <formula>$C$4</formula>
    </cfRule>
  </conditionalFormatting>
  <conditionalFormatting sqref="BS50">
    <cfRule type="cellIs" dxfId="3820" priority="1713" operator="lessThan">
      <formula>$C$4</formula>
    </cfRule>
  </conditionalFormatting>
  <conditionalFormatting sqref="BS51">
    <cfRule type="cellIs" dxfId="3819" priority="1714" operator="lessThan">
      <formula>$C$4</formula>
    </cfRule>
  </conditionalFormatting>
  <conditionalFormatting sqref="BS52">
    <cfRule type="cellIs" dxfId="3818" priority="1715" operator="lessThan">
      <formula>$C$4</formula>
    </cfRule>
  </conditionalFormatting>
  <conditionalFormatting sqref="BS53">
    <cfRule type="cellIs" dxfId="3817" priority="1716" operator="lessThan">
      <formula>$C$4</formula>
    </cfRule>
  </conditionalFormatting>
  <conditionalFormatting sqref="BS54">
    <cfRule type="cellIs" dxfId="3816" priority="1717" operator="lessThan">
      <formula>$C$4</formula>
    </cfRule>
  </conditionalFormatting>
  <conditionalFormatting sqref="BS55">
    <cfRule type="cellIs" dxfId="3815" priority="1718" operator="lessThan">
      <formula>$C$4</formula>
    </cfRule>
  </conditionalFormatting>
  <conditionalFormatting sqref="BS56">
    <cfRule type="cellIs" dxfId="3814" priority="1719" operator="lessThan">
      <formula>$C$4</formula>
    </cfRule>
  </conditionalFormatting>
  <conditionalFormatting sqref="BS57">
    <cfRule type="cellIs" dxfId="3813" priority="1720" operator="lessThan">
      <formula>$C$4</formula>
    </cfRule>
  </conditionalFormatting>
  <conditionalFormatting sqref="BS58">
    <cfRule type="cellIs" dxfId="3812" priority="1721" operator="lessThan">
      <formula>$C$4</formula>
    </cfRule>
  </conditionalFormatting>
  <conditionalFormatting sqref="BS59">
    <cfRule type="cellIs" dxfId="3811" priority="1722" operator="lessThan">
      <formula>$C$4</formula>
    </cfRule>
  </conditionalFormatting>
  <conditionalFormatting sqref="BS60">
    <cfRule type="cellIs" dxfId="3810" priority="1723" operator="lessThan">
      <formula>$C$4</formula>
    </cfRule>
  </conditionalFormatting>
  <conditionalFormatting sqref="BT11:BT42">
    <cfRule type="cellIs" dxfId="3809" priority="1724" operator="lessThan">
      <formula>$C$4</formula>
    </cfRule>
  </conditionalFormatting>
  <conditionalFormatting sqref="BT43">
    <cfRule type="cellIs" dxfId="3808" priority="1756" operator="lessThan">
      <formula>$C$4</formula>
    </cfRule>
  </conditionalFormatting>
  <conditionalFormatting sqref="BT44">
    <cfRule type="cellIs" dxfId="3807" priority="1757" operator="lessThan">
      <formula>$C$4</formula>
    </cfRule>
  </conditionalFormatting>
  <conditionalFormatting sqref="BT45">
    <cfRule type="cellIs" dxfId="3806" priority="1758" operator="lessThan">
      <formula>$C$4</formula>
    </cfRule>
  </conditionalFormatting>
  <conditionalFormatting sqref="BT46">
    <cfRule type="cellIs" dxfId="3805" priority="1759" operator="lessThan">
      <formula>$C$4</formula>
    </cfRule>
  </conditionalFormatting>
  <conditionalFormatting sqref="BT47">
    <cfRule type="cellIs" dxfId="3804" priority="1760" operator="lessThan">
      <formula>$C$4</formula>
    </cfRule>
  </conditionalFormatting>
  <conditionalFormatting sqref="BT48">
    <cfRule type="cellIs" dxfId="3803" priority="1761" operator="lessThan">
      <formula>$C$4</formula>
    </cfRule>
  </conditionalFormatting>
  <conditionalFormatting sqref="BT49">
    <cfRule type="cellIs" dxfId="3802" priority="1762" operator="lessThan">
      <formula>$C$4</formula>
    </cfRule>
  </conditionalFormatting>
  <conditionalFormatting sqref="BT50">
    <cfRule type="cellIs" dxfId="3801" priority="1763" operator="lessThan">
      <formula>$C$4</formula>
    </cfRule>
  </conditionalFormatting>
  <conditionalFormatting sqref="BT51">
    <cfRule type="cellIs" dxfId="3800" priority="1764" operator="lessThan">
      <formula>$C$4</formula>
    </cfRule>
  </conditionalFormatting>
  <conditionalFormatting sqref="BT52">
    <cfRule type="cellIs" dxfId="3799" priority="1765" operator="lessThan">
      <formula>$C$4</formula>
    </cfRule>
  </conditionalFormatting>
  <conditionalFormatting sqref="BT53">
    <cfRule type="cellIs" dxfId="3798" priority="1766" operator="lessThan">
      <formula>$C$4</formula>
    </cfRule>
  </conditionalFormatting>
  <conditionalFormatting sqref="BT54">
    <cfRule type="cellIs" dxfId="3797" priority="1767" operator="lessThan">
      <formula>$C$4</formula>
    </cfRule>
  </conditionalFormatting>
  <conditionalFormatting sqref="BT55">
    <cfRule type="cellIs" dxfId="3796" priority="1768" operator="lessThan">
      <formula>$C$4</formula>
    </cfRule>
  </conditionalFormatting>
  <conditionalFormatting sqref="BT56">
    <cfRule type="cellIs" dxfId="3795" priority="1769" operator="lessThan">
      <formula>$C$4</formula>
    </cfRule>
  </conditionalFormatting>
  <conditionalFormatting sqref="BT57">
    <cfRule type="cellIs" dxfId="3794" priority="1770" operator="lessThan">
      <formula>$C$4</formula>
    </cfRule>
  </conditionalFormatting>
  <conditionalFormatting sqref="BT58">
    <cfRule type="cellIs" dxfId="3793" priority="1771" operator="lessThan">
      <formula>$C$4</formula>
    </cfRule>
  </conditionalFormatting>
  <conditionalFormatting sqref="BT59">
    <cfRule type="cellIs" dxfId="3792" priority="1772" operator="lessThan">
      <formula>$C$4</formula>
    </cfRule>
  </conditionalFormatting>
  <conditionalFormatting sqref="BT60">
    <cfRule type="cellIs" dxfId="3791" priority="1773" operator="lessThan">
      <formula>$C$4</formula>
    </cfRule>
  </conditionalFormatting>
  <conditionalFormatting sqref="BU11">
    <cfRule type="cellIs" dxfId="3790" priority="1774" operator="lessThan">
      <formula>$C$4</formula>
    </cfRule>
  </conditionalFormatting>
  <conditionalFormatting sqref="BU12">
    <cfRule type="cellIs" dxfId="3789" priority="1775" operator="lessThan">
      <formula>$C$4</formula>
    </cfRule>
  </conditionalFormatting>
  <conditionalFormatting sqref="BU13">
    <cfRule type="cellIs" dxfId="3788" priority="1776" operator="lessThan">
      <formula>$C$4</formula>
    </cfRule>
  </conditionalFormatting>
  <conditionalFormatting sqref="BU14">
    <cfRule type="cellIs" dxfId="3787" priority="1777" operator="lessThan">
      <formula>$C$4</formula>
    </cfRule>
  </conditionalFormatting>
  <conditionalFormatting sqref="BU15">
    <cfRule type="cellIs" dxfId="3786" priority="1778" operator="lessThan">
      <formula>$C$4</formula>
    </cfRule>
  </conditionalFormatting>
  <conditionalFormatting sqref="BU16">
    <cfRule type="cellIs" dxfId="3785" priority="1779" operator="lessThan">
      <formula>$C$4</formula>
    </cfRule>
  </conditionalFormatting>
  <conditionalFormatting sqref="BU17">
    <cfRule type="cellIs" dxfId="3784" priority="1780" operator="lessThan">
      <formula>$C$4</formula>
    </cfRule>
  </conditionalFormatting>
  <conditionalFormatting sqref="BU18">
    <cfRule type="cellIs" dxfId="3783" priority="1781" operator="lessThan">
      <formula>$C$4</formula>
    </cfRule>
  </conditionalFormatting>
  <conditionalFormatting sqref="BU19">
    <cfRule type="cellIs" dxfId="3782" priority="1782" operator="lessThan">
      <formula>$C$4</formula>
    </cfRule>
  </conditionalFormatting>
  <conditionalFormatting sqref="BU20">
    <cfRule type="cellIs" dxfId="3781" priority="1783" operator="lessThan">
      <formula>$C$4</formula>
    </cfRule>
  </conditionalFormatting>
  <conditionalFormatting sqref="BU21">
    <cfRule type="cellIs" dxfId="3780" priority="1784" operator="lessThan">
      <formula>$C$4</formula>
    </cfRule>
  </conditionalFormatting>
  <conditionalFormatting sqref="BU22">
    <cfRule type="cellIs" dxfId="3779" priority="1785" operator="lessThan">
      <formula>$C$4</formula>
    </cfRule>
  </conditionalFormatting>
  <conditionalFormatting sqref="BU23">
    <cfRule type="cellIs" dxfId="3778" priority="1786" operator="lessThan">
      <formula>$C$4</formula>
    </cfRule>
  </conditionalFormatting>
  <conditionalFormatting sqref="BU24">
    <cfRule type="cellIs" dxfId="3777" priority="1787" operator="lessThan">
      <formula>$C$4</formula>
    </cfRule>
  </conditionalFormatting>
  <conditionalFormatting sqref="BU25">
    <cfRule type="cellIs" dxfId="3776" priority="1788" operator="lessThan">
      <formula>$C$4</formula>
    </cfRule>
  </conditionalFormatting>
  <conditionalFormatting sqref="BU26">
    <cfRule type="cellIs" dxfId="3775" priority="1789" operator="lessThan">
      <formula>$C$4</formula>
    </cfRule>
  </conditionalFormatting>
  <conditionalFormatting sqref="BU27">
    <cfRule type="cellIs" dxfId="3774" priority="1790" operator="lessThan">
      <formula>$C$4</formula>
    </cfRule>
  </conditionalFormatting>
  <conditionalFormatting sqref="BU28">
    <cfRule type="cellIs" dxfId="3773" priority="1791" operator="lessThan">
      <formula>$C$4</formula>
    </cfRule>
  </conditionalFormatting>
  <conditionalFormatting sqref="BU29">
    <cfRule type="cellIs" dxfId="3772" priority="1792" operator="lessThan">
      <formula>$C$4</formula>
    </cfRule>
  </conditionalFormatting>
  <conditionalFormatting sqref="BU30">
    <cfRule type="cellIs" dxfId="3771" priority="1793" operator="lessThan">
      <formula>$C$4</formula>
    </cfRule>
  </conditionalFormatting>
  <conditionalFormatting sqref="BU31">
    <cfRule type="cellIs" dxfId="3770" priority="1794" operator="lessThan">
      <formula>$C$4</formula>
    </cfRule>
  </conditionalFormatting>
  <conditionalFormatting sqref="BU32">
    <cfRule type="cellIs" dxfId="3769" priority="1795" operator="lessThan">
      <formula>$C$4</formula>
    </cfRule>
  </conditionalFormatting>
  <conditionalFormatting sqref="BU33">
    <cfRule type="cellIs" dxfId="3768" priority="1796" operator="lessThan">
      <formula>$C$4</formula>
    </cfRule>
  </conditionalFormatting>
  <conditionalFormatting sqref="BU34">
    <cfRule type="cellIs" dxfId="3767" priority="1797" operator="lessThan">
      <formula>$C$4</formula>
    </cfRule>
  </conditionalFormatting>
  <conditionalFormatting sqref="BU35">
    <cfRule type="cellIs" dxfId="3766" priority="1798" operator="lessThan">
      <formula>$C$4</formula>
    </cfRule>
  </conditionalFormatting>
  <conditionalFormatting sqref="BU36">
    <cfRule type="cellIs" dxfId="3765" priority="1799" operator="lessThan">
      <formula>$C$4</formula>
    </cfRule>
  </conditionalFormatting>
  <conditionalFormatting sqref="BU37">
    <cfRule type="cellIs" dxfId="3764" priority="1800" operator="lessThan">
      <formula>$C$4</formula>
    </cfRule>
  </conditionalFormatting>
  <conditionalFormatting sqref="BU38">
    <cfRule type="cellIs" dxfId="3763" priority="1801" operator="lessThan">
      <formula>$C$4</formula>
    </cfRule>
  </conditionalFormatting>
  <conditionalFormatting sqref="BU39">
    <cfRule type="cellIs" dxfId="3762" priority="1802" operator="lessThan">
      <formula>$C$4</formula>
    </cfRule>
  </conditionalFormatting>
  <conditionalFormatting sqref="BU40">
    <cfRule type="cellIs" dxfId="3761" priority="1803" operator="lessThan">
      <formula>$C$4</formula>
    </cfRule>
  </conditionalFormatting>
  <conditionalFormatting sqref="BU41">
    <cfRule type="cellIs" dxfId="3760" priority="1804" operator="lessThan">
      <formula>$C$4</formula>
    </cfRule>
  </conditionalFormatting>
  <conditionalFormatting sqref="BU42">
    <cfRule type="cellIs" dxfId="3759" priority="1805" operator="lessThan">
      <formula>$C$4</formula>
    </cfRule>
  </conditionalFormatting>
  <conditionalFormatting sqref="BU43">
    <cfRule type="cellIs" dxfId="3758" priority="1806" operator="lessThan">
      <formula>$C$4</formula>
    </cfRule>
  </conditionalFormatting>
  <conditionalFormatting sqref="BU44">
    <cfRule type="cellIs" dxfId="3757" priority="1807" operator="lessThan">
      <formula>$C$4</formula>
    </cfRule>
  </conditionalFormatting>
  <conditionalFormatting sqref="BU45">
    <cfRule type="cellIs" dxfId="3756" priority="1808" operator="lessThan">
      <formula>$C$4</formula>
    </cfRule>
  </conditionalFormatting>
  <conditionalFormatting sqref="BU46">
    <cfRule type="cellIs" dxfId="3755" priority="1809" operator="lessThan">
      <formula>$C$4</formula>
    </cfRule>
  </conditionalFormatting>
  <conditionalFormatting sqref="BU47">
    <cfRule type="cellIs" dxfId="3754" priority="1810" operator="lessThan">
      <formula>$C$4</formula>
    </cfRule>
  </conditionalFormatting>
  <conditionalFormatting sqref="BU48">
    <cfRule type="cellIs" dxfId="3753" priority="1811" operator="lessThan">
      <formula>$C$4</formula>
    </cfRule>
  </conditionalFormatting>
  <conditionalFormatting sqref="BU49">
    <cfRule type="cellIs" dxfId="3752" priority="1812" operator="lessThan">
      <formula>$C$4</formula>
    </cfRule>
  </conditionalFormatting>
  <conditionalFormatting sqref="BU50">
    <cfRule type="cellIs" dxfId="3751" priority="1813" operator="lessThan">
      <formula>$C$4</formula>
    </cfRule>
  </conditionalFormatting>
  <conditionalFormatting sqref="BU51">
    <cfRule type="cellIs" dxfId="3750" priority="1814" operator="lessThan">
      <formula>$C$4</formula>
    </cfRule>
  </conditionalFormatting>
  <conditionalFormatting sqref="BU52">
    <cfRule type="cellIs" dxfId="3749" priority="1815" operator="lessThan">
      <formula>$C$4</formula>
    </cfRule>
  </conditionalFormatting>
  <conditionalFormatting sqref="BU53">
    <cfRule type="cellIs" dxfId="3748" priority="1816" operator="lessThan">
      <formula>$C$4</formula>
    </cfRule>
  </conditionalFormatting>
  <conditionalFormatting sqref="BU54">
    <cfRule type="cellIs" dxfId="3747" priority="1817" operator="lessThan">
      <formula>$C$4</formula>
    </cfRule>
  </conditionalFormatting>
  <conditionalFormatting sqref="BU55">
    <cfRule type="cellIs" dxfId="3746" priority="1818" operator="lessThan">
      <formula>$C$4</formula>
    </cfRule>
  </conditionalFormatting>
  <conditionalFormatting sqref="BU56">
    <cfRule type="cellIs" dxfId="3745" priority="1819" operator="lessThan">
      <formula>$C$4</formula>
    </cfRule>
  </conditionalFormatting>
  <conditionalFormatting sqref="BU57">
    <cfRule type="cellIs" dxfId="3744" priority="1820" operator="lessThan">
      <formula>$C$4</formula>
    </cfRule>
  </conditionalFormatting>
  <conditionalFormatting sqref="BU58">
    <cfRule type="cellIs" dxfId="3743" priority="1821" operator="lessThan">
      <formula>$C$4</formula>
    </cfRule>
  </conditionalFormatting>
  <conditionalFormatting sqref="BU59">
    <cfRule type="cellIs" dxfId="3742" priority="1822" operator="lessThan">
      <formula>$C$4</formula>
    </cfRule>
  </conditionalFormatting>
  <conditionalFormatting sqref="BU60">
    <cfRule type="cellIs" dxfId="3741" priority="1823" operator="lessThan">
      <formula>$C$4</formula>
    </cfRule>
  </conditionalFormatting>
  <conditionalFormatting sqref="BV11">
    <cfRule type="cellIs" dxfId="3740" priority="1824" operator="lessThan">
      <formula>$C$4</formula>
    </cfRule>
  </conditionalFormatting>
  <conditionalFormatting sqref="BV12">
    <cfRule type="cellIs" dxfId="3739" priority="1825" operator="lessThan">
      <formula>$C$4</formula>
    </cfRule>
  </conditionalFormatting>
  <conditionalFormatting sqref="BV13">
    <cfRule type="cellIs" dxfId="3738" priority="1826" operator="lessThan">
      <formula>$C$4</formula>
    </cfRule>
  </conditionalFormatting>
  <conditionalFormatting sqref="BV14">
    <cfRule type="cellIs" dxfId="3737" priority="1827" operator="lessThan">
      <formula>$C$4</formula>
    </cfRule>
  </conditionalFormatting>
  <conditionalFormatting sqref="BV15">
    <cfRule type="cellIs" dxfId="3736" priority="1828" operator="lessThan">
      <formula>$C$4</formula>
    </cfRule>
  </conditionalFormatting>
  <conditionalFormatting sqref="BV16">
    <cfRule type="cellIs" dxfId="3735" priority="1829" operator="lessThan">
      <formula>$C$4</formula>
    </cfRule>
  </conditionalFormatting>
  <conditionalFormatting sqref="BV17">
    <cfRule type="cellIs" dxfId="3734" priority="1830" operator="lessThan">
      <formula>$C$4</formula>
    </cfRule>
  </conditionalFormatting>
  <conditionalFormatting sqref="BV18">
    <cfRule type="cellIs" dxfId="3733" priority="1831" operator="lessThan">
      <formula>$C$4</formula>
    </cfRule>
  </conditionalFormatting>
  <conditionalFormatting sqref="BV19">
    <cfRule type="cellIs" dxfId="3732" priority="1832" operator="lessThan">
      <formula>$C$4</formula>
    </cfRule>
  </conditionalFormatting>
  <conditionalFormatting sqref="BV20">
    <cfRule type="cellIs" dxfId="3731" priority="1833" operator="lessThan">
      <formula>$C$4</formula>
    </cfRule>
  </conditionalFormatting>
  <conditionalFormatting sqref="BV21">
    <cfRule type="cellIs" dxfId="3730" priority="1834" operator="lessThan">
      <formula>$C$4</formula>
    </cfRule>
  </conditionalFormatting>
  <conditionalFormatting sqref="BV22">
    <cfRule type="cellIs" dxfId="3729" priority="1835" operator="lessThan">
      <formula>$C$4</formula>
    </cfRule>
  </conditionalFormatting>
  <conditionalFormatting sqref="BV23">
    <cfRule type="cellIs" dxfId="3728" priority="1836" operator="lessThan">
      <formula>$C$4</formula>
    </cfRule>
  </conditionalFormatting>
  <conditionalFormatting sqref="BV24">
    <cfRule type="cellIs" dxfId="3727" priority="1837" operator="lessThan">
      <formula>$C$4</formula>
    </cfRule>
  </conditionalFormatting>
  <conditionalFormatting sqref="BV25">
    <cfRule type="cellIs" dxfId="3726" priority="1838" operator="lessThan">
      <formula>$C$4</formula>
    </cfRule>
  </conditionalFormatting>
  <conditionalFormatting sqref="BV26">
    <cfRule type="cellIs" dxfId="3725" priority="1839" operator="lessThan">
      <formula>$C$4</formula>
    </cfRule>
  </conditionalFormatting>
  <conditionalFormatting sqref="BV27">
    <cfRule type="cellIs" dxfId="3724" priority="1840" operator="lessThan">
      <formula>$C$4</formula>
    </cfRule>
  </conditionalFormatting>
  <conditionalFormatting sqref="BV28">
    <cfRule type="cellIs" dxfId="3723" priority="1841" operator="lessThan">
      <formula>$C$4</formula>
    </cfRule>
  </conditionalFormatting>
  <conditionalFormatting sqref="BV29">
    <cfRule type="cellIs" dxfId="3722" priority="1842" operator="lessThan">
      <formula>$C$4</formula>
    </cfRule>
  </conditionalFormatting>
  <conditionalFormatting sqref="BV30">
    <cfRule type="cellIs" dxfId="3721" priority="1843" operator="lessThan">
      <formula>$C$4</formula>
    </cfRule>
  </conditionalFormatting>
  <conditionalFormatting sqref="BV31">
    <cfRule type="cellIs" dxfId="3720" priority="1844" operator="lessThan">
      <formula>$C$4</formula>
    </cfRule>
  </conditionalFormatting>
  <conditionalFormatting sqref="BV32">
    <cfRule type="cellIs" dxfId="3719" priority="1845" operator="lessThan">
      <formula>$C$4</formula>
    </cfRule>
  </conditionalFormatting>
  <conditionalFormatting sqref="BV33">
    <cfRule type="cellIs" dxfId="3718" priority="1846" operator="lessThan">
      <formula>$C$4</formula>
    </cfRule>
  </conditionalFormatting>
  <conditionalFormatting sqref="BV34">
    <cfRule type="cellIs" dxfId="3717" priority="1847" operator="lessThan">
      <formula>$C$4</formula>
    </cfRule>
  </conditionalFormatting>
  <conditionalFormatting sqref="BV35">
    <cfRule type="cellIs" dxfId="3716" priority="1848" operator="lessThan">
      <formula>$C$4</formula>
    </cfRule>
  </conditionalFormatting>
  <conditionalFormatting sqref="BV36">
    <cfRule type="cellIs" dxfId="3715" priority="1849" operator="lessThan">
      <formula>$C$4</formula>
    </cfRule>
  </conditionalFormatting>
  <conditionalFormatting sqref="BV37">
    <cfRule type="cellIs" dxfId="3714" priority="1850" operator="lessThan">
      <formula>$C$4</formula>
    </cfRule>
  </conditionalFormatting>
  <conditionalFormatting sqref="BV38">
    <cfRule type="cellIs" dxfId="3713" priority="1851" operator="lessThan">
      <formula>$C$4</formula>
    </cfRule>
  </conditionalFormatting>
  <conditionalFormatting sqref="BV39">
    <cfRule type="cellIs" dxfId="3712" priority="1852" operator="lessThan">
      <formula>$C$4</formula>
    </cfRule>
  </conditionalFormatting>
  <conditionalFormatting sqref="BV40">
    <cfRule type="cellIs" dxfId="3711" priority="1853" operator="lessThan">
      <formula>$C$4</formula>
    </cfRule>
  </conditionalFormatting>
  <conditionalFormatting sqref="BV41">
    <cfRule type="cellIs" dxfId="3710" priority="1854" operator="lessThan">
      <formula>$C$4</formula>
    </cfRule>
  </conditionalFormatting>
  <conditionalFormatting sqref="BV42">
    <cfRule type="cellIs" dxfId="3709" priority="1855" operator="lessThan">
      <formula>$C$4</formula>
    </cfRule>
  </conditionalFormatting>
  <conditionalFormatting sqref="BV43">
    <cfRule type="cellIs" dxfId="3708" priority="1856" operator="lessThan">
      <formula>$C$4</formula>
    </cfRule>
  </conditionalFormatting>
  <conditionalFormatting sqref="BV44">
    <cfRule type="cellIs" dxfId="3707" priority="1857" operator="lessThan">
      <formula>$C$4</formula>
    </cfRule>
  </conditionalFormatting>
  <conditionalFormatting sqref="BV45">
    <cfRule type="cellIs" dxfId="3706" priority="1858" operator="lessThan">
      <formula>$C$4</formula>
    </cfRule>
  </conditionalFormatting>
  <conditionalFormatting sqref="BV46">
    <cfRule type="cellIs" dxfId="3705" priority="1859" operator="lessThan">
      <formula>$C$4</formula>
    </cfRule>
  </conditionalFormatting>
  <conditionalFormatting sqref="BV47">
    <cfRule type="cellIs" dxfId="3704" priority="1860" operator="lessThan">
      <formula>$C$4</formula>
    </cfRule>
  </conditionalFormatting>
  <conditionalFormatting sqref="BV48">
    <cfRule type="cellIs" dxfId="3703" priority="1861" operator="lessThan">
      <formula>$C$4</formula>
    </cfRule>
  </conditionalFormatting>
  <conditionalFormatting sqref="BV49">
    <cfRule type="cellIs" dxfId="3702" priority="1862" operator="lessThan">
      <formula>$C$4</formula>
    </cfRule>
  </conditionalFormatting>
  <conditionalFormatting sqref="BV50">
    <cfRule type="cellIs" dxfId="3701" priority="1863" operator="lessThan">
      <formula>$C$4</formula>
    </cfRule>
  </conditionalFormatting>
  <conditionalFormatting sqref="BV51">
    <cfRule type="cellIs" dxfId="3700" priority="1864" operator="lessThan">
      <formula>$C$4</formula>
    </cfRule>
  </conditionalFormatting>
  <conditionalFormatting sqref="BV52">
    <cfRule type="cellIs" dxfId="3699" priority="1865" operator="lessThan">
      <formula>$C$4</formula>
    </cfRule>
  </conditionalFormatting>
  <conditionalFormatting sqref="BV53">
    <cfRule type="cellIs" dxfId="3698" priority="1866" operator="lessThan">
      <formula>$C$4</formula>
    </cfRule>
  </conditionalFormatting>
  <conditionalFormatting sqref="BV54">
    <cfRule type="cellIs" dxfId="3697" priority="1867" operator="lessThan">
      <formula>$C$4</formula>
    </cfRule>
  </conditionalFormatting>
  <conditionalFormatting sqref="BV55">
    <cfRule type="cellIs" dxfId="3696" priority="1868" operator="lessThan">
      <formula>$C$4</formula>
    </cfRule>
  </conditionalFormatting>
  <conditionalFormatting sqref="BV56">
    <cfRule type="cellIs" dxfId="3695" priority="1869" operator="lessThan">
      <formula>$C$4</formula>
    </cfRule>
  </conditionalFormatting>
  <conditionalFormatting sqref="BV57">
    <cfRule type="cellIs" dxfId="3694" priority="1870" operator="lessThan">
      <formula>$C$4</formula>
    </cfRule>
  </conditionalFormatting>
  <conditionalFormatting sqref="BV58">
    <cfRule type="cellIs" dxfId="3693" priority="1871" operator="lessThan">
      <formula>$C$4</formula>
    </cfRule>
  </conditionalFormatting>
  <conditionalFormatting sqref="BV59">
    <cfRule type="cellIs" dxfId="3692" priority="1872" operator="lessThan">
      <formula>$C$4</formula>
    </cfRule>
  </conditionalFormatting>
  <conditionalFormatting sqref="BV60">
    <cfRule type="cellIs" dxfId="3691" priority="1873" operator="lessThan">
      <formula>$C$4</formula>
    </cfRule>
  </conditionalFormatting>
  <conditionalFormatting sqref="BW11:BW43">
    <cfRule type="cellIs" dxfId="3690" priority="1874" operator="lessThan">
      <formula>$C$4</formula>
    </cfRule>
  </conditionalFormatting>
  <conditionalFormatting sqref="BW44">
    <cfRule type="cellIs" dxfId="3689" priority="1907" operator="lessThan">
      <formula>$C$4</formula>
    </cfRule>
  </conditionalFormatting>
  <conditionalFormatting sqref="BW45">
    <cfRule type="cellIs" dxfId="3688" priority="1908" operator="lessThan">
      <formula>$C$4</formula>
    </cfRule>
  </conditionalFormatting>
  <conditionalFormatting sqref="BW46">
    <cfRule type="cellIs" dxfId="3687" priority="1909" operator="lessThan">
      <formula>$C$4</formula>
    </cfRule>
  </conditionalFormatting>
  <conditionalFormatting sqref="BW47">
    <cfRule type="cellIs" dxfId="3686" priority="1910" operator="lessThan">
      <formula>$C$4</formula>
    </cfRule>
  </conditionalFormatting>
  <conditionalFormatting sqref="BW48">
    <cfRule type="cellIs" dxfId="3685" priority="1911" operator="lessThan">
      <formula>$C$4</formula>
    </cfRule>
  </conditionalFormatting>
  <conditionalFormatting sqref="BW49">
    <cfRule type="cellIs" dxfId="3684" priority="1912" operator="lessThan">
      <formula>$C$4</formula>
    </cfRule>
  </conditionalFormatting>
  <conditionalFormatting sqref="BW50">
    <cfRule type="cellIs" dxfId="3683" priority="1913" operator="lessThan">
      <formula>$C$4</formula>
    </cfRule>
  </conditionalFormatting>
  <conditionalFormatting sqref="BW51">
    <cfRule type="cellIs" dxfId="3682" priority="1914" operator="lessThan">
      <formula>$C$4</formula>
    </cfRule>
  </conditionalFormatting>
  <conditionalFormatting sqref="BW52">
    <cfRule type="cellIs" dxfId="3681" priority="1915" operator="lessThan">
      <formula>$C$4</formula>
    </cfRule>
  </conditionalFormatting>
  <conditionalFormatting sqref="BW53">
    <cfRule type="cellIs" dxfId="3680" priority="1916" operator="lessThan">
      <formula>$C$4</formula>
    </cfRule>
  </conditionalFormatting>
  <conditionalFormatting sqref="BW54">
    <cfRule type="cellIs" dxfId="3679" priority="1917" operator="lessThan">
      <formula>$C$4</formula>
    </cfRule>
  </conditionalFormatting>
  <conditionalFormatting sqref="BW55">
    <cfRule type="cellIs" dxfId="3678" priority="1918" operator="lessThan">
      <formula>$C$4</formula>
    </cfRule>
  </conditionalFormatting>
  <conditionalFormatting sqref="BW56">
    <cfRule type="cellIs" dxfId="3677" priority="1919" operator="lessThan">
      <formula>$C$4</formula>
    </cfRule>
  </conditionalFormatting>
  <conditionalFormatting sqref="BW57">
    <cfRule type="cellIs" dxfId="3676" priority="1920" operator="lessThan">
      <formula>$C$4</formula>
    </cfRule>
  </conditionalFormatting>
  <conditionalFormatting sqref="BW58">
    <cfRule type="cellIs" dxfId="3675" priority="1921" operator="lessThan">
      <formula>$C$4</formula>
    </cfRule>
  </conditionalFormatting>
  <conditionalFormatting sqref="BW59">
    <cfRule type="cellIs" dxfId="3674" priority="1922" operator="lessThan">
      <formula>$C$4</formula>
    </cfRule>
  </conditionalFormatting>
  <conditionalFormatting sqref="BW60">
    <cfRule type="cellIs" dxfId="3673" priority="1923" operator="lessThan">
      <formula>$C$4</formula>
    </cfRule>
  </conditionalFormatting>
  <conditionalFormatting sqref="BX44">
    <cfRule type="cellIs" dxfId="3672" priority="1957" operator="lessThan">
      <formula>$C$4</formula>
    </cfRule>
  </conditionalFormatting>
  <conditionalFormatting sqref="BX45">
    <cfRule type="cellIs" dxfId="3671" priority="1958" operator="lessThan">
      <formula>$C$4</formula>
    </cfRule>
  </conditionalFormatting>
  <conditionalFormatting sqref="BX46">
    <cfRule type="cellIs" dxfId="3670" priority="1959" operator="lessThan">
      <formula>$C$4</formula>
    </cfRule>
  </conditionalFormatting>
  <conditionalFormatting sqref="BX47">
    <cfRule type="cellIs" dxfId="3669" priority="1960" operator="lessThan">
      <formula>$C$4</formula>
    </cfRule>
  </conditionalFormatting>
  <conditionalFormatting sqref="BX48">
    <cfRule type="cellIs" dxfId="3668" priority="1961" operator="lessThan">
      <formula>$C$4</formula>
    </cfRule>
  </conditionalFormatting>
  <conditionalFormatting sqref="BX49">
    <cfRule type="cellIs" dxfId="3667" priority="1962" operator="lessThan">
      <formula>$C$4</formula>
    </cfRule>
  </conditionalFormatting>
  <conditionalFormatting sqref="BX50">
    <cfRule type="cellIs" dxfId="3666" priority="1963" operator="lessThan">
      <formula>$C$4</formula>
    </cfRule>
  </conditionalFormatting>
  <conditionalFormatting sqref="BX51">
    <cfRule type="cellIs" dxfId="3665" priority="1964" operator="lessThan">
      <formula>$C$4</formula>
    </cfRule>
  </conditionalFormatting>
  <conditionalFormatting sqref="BX52">
    <cfRule type="cellIs" dxfId="3664" priority="1965" operator="lessThan">
      <formula>$C$4</formula>
    </cfRule>
  </conditionalFormatting>
  <conditionalFormatting sqref="BX53">
    <cfRule type="cellIs" dxfId="3663" priority="1966" operator="lessThan">
      <formula>$C$4</formula>
    </cfRule>
  </conditionalFormatting>
  <conditionalFormatting sqref="BX54">
    <cfRule type="cellIs" dxfId="3662" priority="1967" operator="lessThan">
      <formula>$C$4</formula>
    </cfRule>
  </conditionalFormatting>
  <conditionalFormatting sqref="BX55">
    <cfRule type="cellIs" dxfId="3661" priority="1968" operator="lessThan">
      <formula>$C$4</formula>
    </cfRule>
  </conditionalFormatting>
  <conditionalFormatting sqref="BX56">
    <cfRule type="cellIs" dxfId="3660" priority="1969" operator="lessThan">
      <formula>$C$4</formula>
    </cfRule>
  </conditionalFormatting>
  <conditionalFormatting sqref="BX57">
    <cfRule type="cellIs" dxfId="3659" priority="1970" operator="lessThan">
      <formula>$C$4</formula>
    </cfRule>
  </conditionalFormatting>
  <conditionalFormatting sqref="BX58">
    <cfRule type="cellIs" dxfId="3658" priority="1971" operator="lessThan">
      <formula>$C$4</formula>
    </cfRule>
  </conditionalFormatting>
  <conditionalFormatting sqref="BX59">
    <cfRule type="cellIs" dxfId="3657" priority="1972" operator="lessThan">
      <formula>$C$4</formula>
    </cfRule>
  </conditionalFormatting>
  <conditionalFormatting sqref="BX60">
    <cfRule type="cellIs" dxfId="3656" priority="1973" operator="lessThan">
      <formula>$C$4</formula>
    </cfRule>
  </conditionalFormatting>
  <conditionalFormatting sqref="BY44">
    <cfRule type="cellIs" dxfId="3655" priority="2007" operator="lessThan">
      <formula>$C$4</formula>
    </cfRule>
  </conditionalFormatting>
  <conditionalFormatting sqref="BY45">
    <cfRule type="cellIs" dxfId="3654" priority="2008" operator="lessThan">
      <formula>$C$4</formula>
    </cfRule>
  </conditionalFormatting>
  <conditionalFormatting sqref="BY46">
    <cfRule type="cellIs" dxfId="3653" priority="2009" operator="lessThan">
      <formula>$C$4</formula>
    </cfRule>
  </conditionalFormatting>
  <conditionalFormatting sqref="BY47">
    <cfRule type="cellIs" dxfId="3652" priority="2010" operator="lessThan">
      <formula>$C$4</formula>
    </cfRule>
  </conditionalFormatting>
  <conditionalFormatting sqref="BY48">
    <cfRule type="cellIs" dxfId="3651" priority="2011" operator="lessThan">
      <formula>$C$4</formula>
    </cfRule>
  </conditionalFormatting>
  <conditionalFormatting sqref="BY49">
    <cfRule type="cellIs" dxfId="3650" priority="2012" operator="lessThan">
      <formula>$C$4</formula>
    </cfRule>
  </conditionalFormatting>
  <conditionalFormatting sqref="BY50">
    <cfRule type="cellIs" dxfId="3649" priority="2013" operator="lessThan">
      <formula>$C$4</formula>
    </cfRule>
  </conditionalFormatting>
  <conditionalFormatting sqref="BY51">
    <cfRule type="cellIs" dxfId="3648" priority="2014" operator="lessThan">
      <formula>$C$4</formula>
    </cfRule>
  </conditionalFormatting>
  <conditionalFormatting sqref="BY52">
    <cfRule type="cellIs" dxfId="3647" priority="2015" operator="lessThan">
      <formula>$C$4</formula>
    </cfRule>
  </conditionalFormatting>
  <conditionalFormatting sqref="BY53">
    <cfRule type="cellIs" dxfId="3646" priority="2016" operator="lessThan">
      <formula>$C$4</formula>
    </cfRule>
  </conditionalFormatting>
  <conditionalFormatting sqref="BY54">
    <cfRule type="cellIs" dxfId="3645" priority="2017" operator="lessThan">
      <formula>$C$4</formula>
    </cfRule>
  </conditionalFormatting>
  <conditionalFormatting sqref="BY55">
    <cfRule type="cellIs" dxfId="3644" priority="2018" operator="lessThan">
      <formula>$C$4</formula>
    </cfRule>
  </conditionalFormatting>
  <conditionalFormatting sqref="BY56">
    <cfRule type="cellIs" dxfId="3643" priority="2019" operator="lessThan">
      <formula>$C$4</formula>
    </cfRule>
  </conditionalFormatting>
  <conditionalFormatting sqref="BY57">
    <cfRule type="cellIs" dxfId="3642" priority="2020" operator="lessThan">
      <formula>$C$4</formula>
    </cfRule>
  </conditionalFormatting>
  <conditionalFormatting sqref="BY58">
    <cfRule type="cellIs" dxfId="3641" priority="2021" operator="lessThan">
      <formula>$C$4</formula>
    </cfRule>
  </conditionalFormatting>
  <conditionalFormatting sqref="BY59">
    <cfRule type="cellIs" dxfId="3640" priority="2022" operator="lessThan">
      <formula>$C$4</formula>
    </cfRule>
  </conditionalFormatting>
  <conditionalFormatting sqref="BY60">
    <cfRule type="cellIs" dxfId="3639" priority="2023" operator="lessThan">
      <formula>$C$4</formula>
    </cfRule>
  </conditionalFormatting>
  <conditionalFormatting sqref="BZ11">
    <cfRule type="cellIs" dxfId="3638" priority="2024" operator="lessThan">
      <formula>$C$4</formula>
    </cfRule>
  </conditionalFormatting>
  <conditionalFormatting sqref="BZ12">
    <cfRule type="cellIs" dxfId="3637" priority="2025" operator="lessThan">
      <formula>$C$4</formula>
    </cfRule>
  </conditionalFormatting>
  <conditionalFormatting sqref="BZ13">
    <cfRule type="cellIs" dxfId="3636" priority="2026" operator="lessThan">
      <formula>$C$4</formula>
    </cfRule>
  </conditionalFormatting>
  <conditionalFormatting sqref="BZ14">
    <cfRule type="cellIs" dxfId="3635" priority="2027" operator="lessThan">
      <formula>$C$4</formula>
    </cfRule>
  </conditionalFormatting>
  <conditionalFormatting sqref="BZ15">
    <cfRule type="cellIs" dxfId="3634" priority="2028" operator="lessThan">
      <formula>$C$4</formula>
    </cfRule>
  </conditionalFormatting>
  <conditionalFormatting sqref="BZ16">
    <cfRule type="cellIs" dxfId="3633" priority="2029" operator="lessThan">
      <formula>$C$4</formula>
    </cfRule>
  </conditionalFormatting>
  <conditionalFormatting sqref="BZ17">
    <cfRule type="cellIs" dxfId="3632" priority="2030" operator="lessThan">
      <formula>$C$4</formula>
    </cfRule>
  </conditionalFormatting>
  <conditionalFormatting sqref="BZ18">
    <cfRule type="cellIs" dxfId="3631" priority="2031" operator="lessThan">
      <formula>$C$4</formula>
    </cfRule>
  </conditionalFormatting>
  <conditionalFormatting sqref="BZ19">
    <cfRule type="cellIs" dxfId="3630" priority="2032" operator="lessThan">
      <formula>$C$4</formula>
    </cfRule>
  </conditionalFormatting>
  <conditionalFormatting sqref="BZ20">
    <cfRule type="cellIs" dxfId="3629" priority="2033" operator="lessThan">
      <formula>$C$4</formula>
    </cfRule>
  </conditionalFormatting>
  <conditionalFormatting sqref="BZ21">
    <cfRule type="cellIs" dxfId="3628" priority="2034" operator="lessThan">
      <formula>$C$4</formula>
    </cfRule>
  </conditionalFormatting>
  <conditionalFormatting sqref="BZ22">
    <cfRule type="cellIs" dxfId="3627" priority="2035" operator="lessThan">
      <formula>$C$4</formula>
    </cfRule>
  </conditionalFormatting>
  <conditionalFormatting sqref="BZ23">
    <cfRule type="cellIs" dxfId="3626" priority="2036" operator="lessThan">
      <formula>$C$4</formula>
    </cfRule>
  </conditionalFormatting>
  <conditionalFormatting sqref="BZ24">
    <cfRule type="cellIs" dxfId="3625" priority="2037" operator="lessThan">
      <formula>$C$4</formula>
    </cfRule>
  </conditionalFormatting>
  <conditionalFormatting sqref="BZ25">
    <cfRule type="cellIs" dxfId="3624" priority="2038" operator="lessThan">
      <formula>$C$4</formula>
    </cfRule>
  </conditionalFormatting>
  <conditionalFormatting sqref="BZ26">
    <cfRule type="cellIs" dxfId="3623" priority="2039" operator="lessThan">
      <formula>$C$4</formula>
    </cfRule>
  </conditionalFormatting>
  <conditionalFormatting sqref="BZ27">
    <cfRule type="cellIs" dxfId="3622" priority="2040" operator="lessThan">
      <formula>$C$4</formula>
    </cfRule>
  </conditionalFormatting>
  <conditionalFormatting sqref="BZ28">
    <cfRule type="cellIs" dxfId="3621" priority="2041" operator="lessThan">
      <formula>$C$4</formula>
    </cfRule>
  </conditionalFormatting>
  <conditionalFormatting sqref="BZ29">
    <cfRule type="cellIs" dxfId="3620" priority="2042" operator="lessThan">
      <formula>$C$4</formula>
    </cfRule>
  </conditionalFormatting>
  <conditionalFormatting sqref="BZ30">
    <cfRule type="cellIs" dxfId="3619" priority="2043" operator="lessThan">
      <formula>$C$4</formula>
    </cfRule>
  </conditionalFormatting>
  <conditionalFormatting sqref="BZ31">
    <cfRule type="cellIs" dxfId="3618" priority="2044" operator="lessThan">
      <formula>$C$4</formula>
    </cfRule>
  </conditionalFormatting>
  <conditionalFormatting sqref="BZ32">
    <cfRule type="cellIs" dxfId="3617" priority="2045" operator="lessThan">
      <formula>$C$4</formula>
    </cfRule>
  </conditionalFormatting>
  <conditionalFormatting sqref="BZ33">
    <cfRule type="cellIs" dxfId="3616" priority="2046" operator="lessThan">
      <formula>$C$4</formula>
    </cfRule>
  </conditionalFormatting>
  <conditionalFormatting sqref="BZ34">
    <cfRule type="cellIs" dxfId="3615" priority="2047" operator="lessThan">
      <formula>$C$4</formula>
    </cfRule>
  </conditionalFormatting>
  <conditionalFormatting sqref="BZ35">
    <cfRule type="cellIs" dxfId="3614" priority="2048" operator="lessThan">
      <formula>$C$4</formula>
    </cfRule>
  </conditionalFormatting>
  <conditionalFormatting sqref="BZ36">
    <cfRule type="cellIs" dxfId="3613" priority="2049" operator="lessThan">
      <formula>$C$4</formula>
    </cfRule>
  </conditionalFormatting>
  <conditionalFormatting sqref="BZ37">
    <cfRule type="cellIs" dxfId="3612" priority="2050" operator="lessThan">
      <formula>$C$4</formula>
    </cfRule>
  </conditionalFormatting>
  <conditionalFormatting sqref="BZ38">
    <cfRule type="cellIs" dxfId="3611" priority="2051" operator="lessThan">
      <formula>$C$4</formula>
    </cfRule>
  </conditionalFormatting>
  <conditionalFormatting sqref="BZ39">
    <cfRule type="cellIs" dxfId="3610" priority="2052" operator="lessThan">
      <formula>$C$4</formula>
    </cfRule>
  </conditionalFormatting>
  <conditionalFormatting sqref="BZ40">
    <cfRule type="cellIs" dxfId="3609" priority="2053" operator="lessThan">
      <formula>$C$4</formula>
    </cfRule>
  </conditionalFormatting>
  <conditionalFormatting sqref="BZ41">
    <cfRule type="cellIs" dxfId="3608" priority="2054" operator="lessThan">
      <formula>$C$4</formula>
    </cfRule>
  </conditionalFormatting>
  <conditionalFormatting sqref="BZ42">
    <cfRule type="cellIs" dxfId="3607" priority="2055" operator="lessThan">
      <formula>$C$4</formula>
    </cfRule>
  </conditionalFormatting>
  <conditionalFormatting sqref="BZ43">
    <cfRule type="cellIs" dxfId="3606" priority="2056" operator="lessThan">
      <formula>$C$4</formula>
    </cfRule>
  </conditionalFormatting>
  <conditionalFormatting sqref="BZ44">
    <cfRule type="cellIs" dxfId="3605" priority="2057" operator="lessThan">
      <formula>$C$4</formula>
    </cfRule>
  </conditionalFormatting>
  <conditionalFormatting sqref="BZ45">
    <cfRule type="cellIs" dxfId="3604" priority="2058" operator="lessThan">
      <formula>$C$4</formula>
    </cfRule>
  </conditionalFormatting>
  <conditionalFormatting sqref="BZ46">
    <cfRule type="cellIs" dxfId="3603" priority="2059" operator="lessThan">
      <formula>$C$4</formula>
    </cfRule>
  </conditionalFormatting>
  <conditionalFormatting sqref="BZ47">
    <cfRule type="cellIs" dxfId="3602" priority="2060" operator="lessThan">
      <formula>$C$4</formula>
    </cfRule>
  </conditionalFormatting>
  <conditionalFormatting sqref="BZ48">
    <cfRule type="cellIs" dxfId="3601" priority="2061" operator="lessThan">
      <formula>$C$4</formula>
    </cfRule>
  </conditionalFormatting>
  <conditionalFormatting sqref="BZ49">
    <cfRule type="cellIs" dxfId="3600" priority="2062" operator="lessThan">
      <formula>$C$4</formula>
    </cfRule>
  </conditionalFormatting>
  <conditionalFormatting sqref="BZ50">
    <cfRule type="cellIs" dxfId="3599" priority="2063" operator="lessThan">
      <formula>$C$4</formula>
    </cfRule>
  </conditionalFormatting>
  <conditionalFormatting sqref="BZ51">
    <cfRule type="cellIs" dxfId="3598" priority="2064" operator="lessThan">
      <formula>$C$4</formula>
    </cfRule>
  </conditionalFormatting>
  <conditionalFormatting sqref="BZ52">
    <cfRule type="cellIs" dxfId="3597" priority="2065" operator="lessThan">
      <formula>$C$4</formula>
    </cfRule>
  </conditionalFormatting>
  <conditionalFormatting sqref="BZ53">
    <cfRule type="cellIs" dxfId="3596" priority="2066" operator="lessThan">
      <formula>$C$4</formula>
    </cfRule>
  </conditionalFormatting>
  <conditionalFormatting sqref="BZ54">
    <cfRule type="cellIs" dxfId="3595" priority="2067" operator="lessThan">
      <formula>$C$4</formula>
    </cfRule>
  </conditionalFormatting>
  <conditionalFormatting sqref="BZ55">
    <cfRule type="cellIs" dxfId="3594" priority="2068" operator="lessThan">
      <formula>$C$4</formula>
    </cfRule>
  </conditionalFormatting>
  <conditionalFormatting sqref="BZ56">
    <cfRule type="cellIs" dxfId="3593" priority="2069" operator="lessThan">
      <formula>$C$4</formula>
    </cfRule>
  </conditionalFormatting>
  <conditionalFormatting sqref="BZ57">
    <cfRule type="cellIs" dxfId="3592" priority="2070" operator="lessThan">
      <formula>$C$4</formula>
    </cfRule>
  </conditionalFormatting>
  <conditionalFormatting sqref="BZ58">
    <cfRule type="cellIs" dxfId="3591" priority="2071" operator="lessThan">
      <formula>$C$4</formula>
    </cfRule>
  </conditionalFormatting>
  <conditionalFormatting sqref="BZ59">
    <cfRule type="cellIs" dxfId="3590" priority="2072" operator="lessThan">
      <formula>$C$4</formula>
    </cfRule>
  </conditionalFormatting>
  <conditionalFormatting sqref="BZ60">
    <cfRule type="cellIs" dxfId="3589" priority="2073" operator="lessThan">
      <formula>$C$4</formula>
    </cfRule>
  </conditionalFormatting>
  <conditionalFormatting sqref="CA11">
    <cfRule type="cellIs" dxfId="3588" priority="2074" operator="lessThan">
      <formula>$C$4</formula>
    </cfRule>
  </conditionalFormatting>
  <conditionalFormatting sqref="CA12">
    <cfRule type="cellIs" dxfId="3587" priority="2075" operator="lessThan">
      <formula>$C$4</formula>
    </cfRule>
  </conditionalFormatting>
  <conditionalFormatting sqref="CA13">
    <cfRule type="cellIs" dxfId="3586" priority="2076" operator="lessThan">
      <formula>$C$4</formula>
    </cfRule>
  </conditionalFormatting>
  <conditionalFormatting sqref="CA14">
    <cfRule type="cellIs" dxfId="3585" priority="2077" operator="lessThan">
      <formula>$C$4</formula>
    </cfRule>
  </conditionalFormatting>
  <conditionalFormatting sqref="CA15">
    <cfRule type="cellIs" dxfId="3584" priority="2078" operator="lessThan">
      <formula>$C$4</formula>
    </cfRule>
  </conditionalFormatting>
  <conditionalFormatting sqref="CA16">
    <cfRule type="cellIs" dxfId="3583" priority="2079" operator="lessThan">
      <formula>$C$4</formula>
    </cfRule>
  </conditionalFormatting>
  <conditionalFormatting sqref="CA17">
    <cfRule type="cellIs" dxfId="3582" priority="2080" operator="lessThan">
      <formula>$C$4</formula>
    </cfRule>
  </conditionalFormatting>
  <conditionalFormatting sqref="CA18">
    <cfRule type="cellIs" dxfId="3581" priority="2081" operator="lessThan">
      <formula>$C$4</formula>
    </cfRule>
  </conditionalFormatting>
  <conditionalFormatting sqref="CA19">
    <cfRule type="cellIs" dxfId="3580" priority="2082" operator="lessThan">
      <formula>$C$4</formula>
    </cfRule>
  </conditionalFormatting>
  <conditionalFormatting sqref="CA20">
    <cfRule type="cellIs" dxfId="3579" priority="2083" operator="lessThan">
      <formula>$C$4</formula>
    </cfRule>
  </conditionalFormatting>
  <conditionalFormatting sqref="CA21">
    <cfRule type="cellIs" dxfId="3578" priority="2084" operator="lessThan">
      <formula>$C$4</formula>
    </cfRule>
  </conditionalFormatting>
  <conditionalFormatting sqref="CA22">
    <cfRule type="cellIs" dxfId="3577" priority="2085" operator="lessThan">
      <formula>$C$4</formula>
    </cfRule>
  </conditionalFormatting>
  <conditionalFormatting sqref="CA23">
    <cfRule type="cellIs" dxfId="3576" priority="2086" operator="lessThan">
      <formula>$C$4</formula>
    </cfRule>
  </conditionalFormatting>
  <conditionalFormatting sqref="CA24">
    <cfRule type="cellIs" dxfId="3575" priority="2087" operator="lessThan">
      <formula>$C$4</formula>
    </cfRule>
  </conditionalFormatting>
  <conditionalFormatting sqref="CA25">
    <cfRule type="cellIs" dxfId="3574" priority="2088" operator="lessThan">
      <formula>$C$4</formula>
    </cfRule>
  </conditionalFormatting>
  <conditionalFormatting sqref="CA26">
    <cfRule type="cellIs" dxfId="3573" priority="2089" operator="lessThan">
      <formula>$C$4</formula>
    </cfRule>
  </conditionalFormatting>
  <conditionalFormatting sqref="CA27">
    <cfRule type="cellIs" dxfId="3572" priority="2090" operator="lessThan">
      <formula>$C$4</formula>
    </cfRule>
  </conditionalFormatting>
  <conditionalFormatting sqref="CA28">
    <cfRule type="cellIs" dxfId="3571" priority="2091" operator="lessThan">
      <formula>$C$4</formula>
    </cfRule>
  </conditionalFormatting>
  <conditionalFormatting sqref="CA29">
    <cfRule type="cellIs" dxfId="3570" priority="2092" operator="lessThan">
      <formula>$C$4</formula>
    </cfRule>
  </conditionalFormatting>
  <conditionalFormatting sqref="CA30">
    <cfRule type="cellIs" dxfId="3569" priority="2093" operator="lessThan">
      <formula>$C$4</formula>
    </cfRule>
  </conditionalFormatting>
  <conditionalFormatting sqref="CA31">
    <cfRule type="cellIs" dxfId="3568" priority="2094" operator="lessThan">
      <formula>$C$4</formula>
    </cfRule>
  </conditionalFormatting>
  <conditionalFormatting sqref="CA32">
    <cfRule type="cellIs" dxfId="3567" priority="2095" operator="lessThan">
      <formula>$C$4</formula>
    </cfRule>
  </conditionalFormatting>
  <conditionalFormatting sqref="CA33">
    <cfRule type="cellIs" dxfId="3566" priority="2096" operator="lessThan">
      <formula>$C$4</formula>
    </cfRule>
  </conditionalFormatting>
  <conditionalFormatting sqref="CA34">
    <cfRule type="cellIs" dxfId="3565" priority="2097" operator="lessThan">
      <formula>$C$4</formula>
    </cfRule>
  </conditionalFormatting>
  <conditionalFormatting sqref="CA35">
    <cfRule type="cellIs" dxfId="3564" priority="2098" operator="lessThan">
      <formula>$C$4</formula>
    </cfRule>
  </conditionalFormatting>
  <conditionalFormatting sqref="CA36">
    <cfRule type="cellIs" dxfId="3563" priority="2099" operator="lessThan">
      <formula>$C$4</formula>
    </cfRule>
  </conditionalFormatting>
  <conditionalFormatting sqref="CA37">
    <cfRule type="cellIs" dxfId="3562" priority="2100" operator="lessThan">
      <formula>$C$4</formula>
    </cfRule>
  </conditionalFormatting>
  <conditionalFormatting sqref="CA38">
    <cfRule type="cellIs" dxfId="3561" priority="2101" operator="lessThan">
      <formula>$C$4</formula>
    </cfRule>
  </conditionalFormatting>
  <conditionalFormatting sqref="CA39">
    <cfRule type="cellIs" dxfId="3560" priority="2102" operator="lessThan">
      <formula>$C$4</formula>
    </cfRule>
  </conditionalFormatting>
  <conditionalFormatting sqref="CA40">
    <cfRule type="cellIs" dxfId="3559" priority="2103" operator="lessThan">
      <formula>$C$4</formula>
    </cfRule>
  </conditionalFormatting>
  <conditionalFormatting sqref="CA41">
    <cfRule type="cellIs" dxfId="3558" priority="2104" operator="lessThan">
      <formula>$C$4</formula>
    </cfRule>
  </conditionalFormatting>
  <conditionalFormatting sqref="CA42">
    <cfRule type="cellIs" dxfId="3557" priority="2105" operator="lessThan">
      <formula>$C$4</formula>
    </cfRule>
  </conditionalFormatting>
  <conditionalFormatting sqref="CA43">
    <cfRule type="cellIs" dxfId="3556" priority="2106" operator="lessThan">
      <formula>$C$4</formula>
    </cfRule>
  </conditionalFormatting>
  <conditionalFormatting sqref="CA44">
    <cfRule type="cellIs" dxfId="3555" priority="2107" operator="lessThan">
      <formula>$C$4</formula>
    </cfRule>
  </conditionalFormatting>
  <conditionalFormatting sqref="CA45">
    <cfRule type="cellIs" dxfId="3554" priority="2108" operator="lessThan">
      <formula>$C$4</formula>
    </cfRule>
  </conditionalFormatting>
  <conditionalFormatting sqref="CA46">
    <cfRule type="cellIs" dxfId="3553" priority="2109" operator="lessThan">
      <formula>$C$4</formula>
    </cfRule>
  </conditionalFormatting>
  <conditionalFormatting sqref="CA47">
    <cfRule type="cellIs" dxfId="3552" priority="2110" operator="lessThan">
      <formula>$C$4</formula>
    </cfRule>
  </conditionalFormatting>
  <conditionalFormatting sqref="CA48">
    <cfRule type="cellIs" dxfId="3551" priority="2111" operator="lessThan">
      <formula>$C$4</formula>
    </cfRule>
  </conditionalFormatting>
  <conditionalFormatting sqref="CA49">
    <cfRule type="cellIs" dxfId="3550" priority="2112" operator="lessThan">
      <formula>$C$4</formula>
    </cfRule>
  </conditionalFormatting>
  <conditionalFormatting sqref="CA50">
    <cfRule type="cellIs" dxfId="3549" priority="2113" operator="lessThan">
      <formula>$C$4</formula>
    </cfRule>
  </conditionalFormatting>
  <conditionalFormatting sqref="CA51">
    <cfRule type="cellIs" dxfId="3548" priority="2114" operator="lessThan">
      <formula>$C$4</formula>
    </cfRule>
  </conditionalFormatting>
  <conditionalFormatting sqref="CA52">
    <cfRule type="cellIs" dxfId="3547" priority="2115" operator="lessThan">
      <formula>$C$4</formula>
    </cfRule>
  </conditionalFormatting>
  <conditionalFormatting sqref="CA53">
    <cfRule type="cellIs" dxfId="3546" priority="2116" operator="lessThan">
      <formula>$C$4</formula>
    </cfRule>
  </conditionalFormatting>
  <conditionalFormatting sqref="CA54">
    <cfRule type="cellIs" dxfId="3545" priority="2117" operator="lessThan">
      <formula>$C$4</formula>
    </cfRule>
  </conditionalFormatting>
  <conditionalFormatting sqref="CA55">
    <cfRule type="cellIs" dxfId="3544" priority="2118" operator="lessThan">
      <formula>$C$4</formula>
    </cfRule>
  </conditionalFormatting>
  <conditionalFormatting sqref="CA56">
    <cfRule type="cellIs" dxfId="3543" priority="2119" operator="lessThan">
      <formula>$C$4</formula>
    </cfRule>
  </conditionalFormatting>
  <conditionalFormatting sqref="CA57">
    <cfRule type="cellIs" dxfId="3542" priority="2120" operator="lessThan">
      <formula>$C$4</formula>
    </cfRule>
  </conditionalFormatting>
  <conditionalFormatting sqref="CA58">
    <cfRule type="cellIs" dxfId="3541" priority="2121" operator="lessThan">
      <formula>$C$4</formula>
    </cfRule>
  </conditionalFormatting>
  <conditionalFormatting sqref="CA59">
    <cfRule type="cellIs" dxfId="3540" priority="2122" operator="lessThan">
      <formula>$C$4</formula>
    </cfRule>
  </conditionalFormatting>
  <conditionalFormatting sqref="CA60">
    <cfRule type="cellIs" dxfId="3539" priority="2123" operator="lessThan">
      <formula>$C$4</formula>
    </cfRule>
  </conditionalFormatting>
  <conditionalFormatting sqref="CB11">
    <cfRule type="cellIs" dxfId="3538" priority="2124" operator="lessThan">
      <formula>$C$4</formula>
    </cfRule>
  </conditionalFormatting>
  <conditionalFormatting sqref="CB12">
    <cfRule type="cellIs" dxfId="3537" priority="2125" operator="lessThan">
      <formula>$C$4</formula>
    </cfRule>
  </conditionalFormatting>
  <conditionalFormatting sqref="CB13">
    <cfRule type="cellIs" dxfId="3536" priority="2126" operator="lessThan">
      <formula>$C$4</formula>
    </cfRule>
  </conditionalFormatting>
  <conditionalFormatting sqref="CB14">
    <cfRule type="cellIs" dxfId="3535" priority="2127" operator="lessThan">
      <formula>$C$4</formula>
    </cfRule>
  </conditionalFormatting>
  <conditionalFormatting sqref="CB15">
    <cfRule type="cellIs" dxfId="3534" priority="2128" operator="lessThan">
      <formula>$C$4</formula>
    </cfRule>
  </conditionalFormatting>
  <conditionalFormatting sqref="CB16">
    <cfRule type="cellIs" dxfId="3533" priority="2129" operator="lessThan">
      <formula>$C$4</formula>
    </cfRule>
  </conditionalFormatting>
  <conditionalFormatting sqref="CB17">
    <cfRule type="cellIs" dxfId="3532" priority="2130" operator="lessThan">
      <formula>$C$4</formula>
    </cfRule>
  </conditionalFormatting>
  <conditionalFormatting sqref="CB18">
    <cfRule type="cellIs" dxfId="3531" priority="2131" operator="lessThan">
      <formula>$C$4</formula>
    </cfRule>
  </conditionalFormatting>
  <conditionalFormatting sqref="CB19">
    <cfRule type="cellIs" dxfId="3530" priority="2132" operator="lessThan">
      <formula>$C$4</formula>
    </cfRule>
  </conditionalFormatting>
  <conditionalFormatting sqref="CB20">
    <cfRule type="cellIs" dxfId="3529" priority="2133" operator="lessThan">
      <formula>$C$4</formula>
    </cfRule>
  </conditionalFormatting>
  <conditionalFormatting sqref="CB21">
    <cfRule type="cellIs" dxfId="3528" priority="2134" operator="lessThan">
      <formula>$C$4</formula>
    </cfRule>
  </conditionalFormatting>
  <conditionalFormatting sqref="CB22">
    <cfRule type="cellIs" dxfId="3527" priority="2135" operator="lessThan">
      <formula>$C$4</formula>
    </cfRule>
  </conditionalFormatting>
  <conditionalFormatting sqref="CB23">
    <cfRule type="cellIs" dxfId="3526" priority="2136" operator="lessThan">
      <formula>$C$4</formula>
    </cfRule>
  </conditionalFormatting>
  <conditionalFormatting sqref="CB24">
    <cfRule type="cellIs" dxfId="3525" priority="2137" operator="lessThan">
      <formula>$C$4</formula>
    </cfRule>
  </conditionalFormatting>
  <conditionalFormatting sqref="CB25">
    <cfRule type="cellIs" dxfId="3524" priority="2138" operator="lessThan">
      <formula>$C$4</formula>
    </cfRule>
  </conditionalFormatting>
  <conditionalFormatting sqref="CB26">
    <cfRule type="cellIs" dxfId="3523" priority="2139" operator="lessThan">
      <formula>$C$4</formula>
    </cfRule>
  </conditionalFormatting>
  <conditionalFormatting sqref="CB27">
    <cfRule type="cellIs" dxfId="3522" priority="2140" operator="lessThan">
      <formula>$C$4</formula>
    </cfRule>
  </conditionalFormatting>
  <conditionalFormatting sqref="CB28">
    <cfRule type="cellIs" dxfId="3521" priority="2141" operator="lessThan">
      <formula>$C$4</formula>
    </cfRule>
  </conditionalFormatting>
  <conditionalFormatting sqref="CB29">
    <cfRule type="cellIs" dxfId="3520" priority="2142" operator="lessThan">
      <formula>$C$4</formula>
    </cfRule>
  </conditionalFormatting>
  <conditionalFormatting sqref="CB30">
    <cfRule type="cellIs" dxfId="3519" priority="2143" operator="lessThan">
      <formula>$C$4</formula>
    </cfRule>
  </conditionalFormatting>
  <conditionalFormatting sqref="CB31">
    <cfRule type="cellIs" dxfId="3518" priority="2144" operator="lessThan">
      <formula>$C$4</formula>
    </cfRule>
  </conditionalFormatting>
  <conditionalFormatting sqref="CB32">
    <cfRule type="cellIs" dxfId="3517" priority="2145" operator="lessThan">
      <formula>$C$4</formula>
    </cfRule>
  </conditionalFormatting>
  <conditionalFormatting sqref="CB33">
    <cfRule type="cellIs" dxfId="3516" priority="2146" operator="lessThan">
      <formula>$C$4</formula>
    </cfRule>
  </conditionalFormatting>
  <conditionalFormatting sqref="CB34">
    <cfRule type="cellIs" dxfId="3515" priority="2147" operator="lessThan">
      <formula>$C$4</formula>
    </cfRule>
  </conditionalFormatting>
  <conditionalFormatting sqref="CB35">
    <cfRule type="cellIs" dxfId="3514" priority="2148" operator="lessThan">
      <formula>$C$4</formula>
    </cfRule>
  </conditionalFormatting>
  <conditionalFormatting sqref="CB36">
    <cfRule type="cellIs" dxfId="3513" priority="2149" operator="lessThan">
      <formula>$C$4</formula>
    </cfRule>
  </conditionalFormatting>
  <conditionalFormatting sqref="CB37">
    <cfRule type="cellIs" dxfId="3512" priority="2150" operator="lessThan">
      <formula>$C$4</formula>
    </cfRule>
  </conditionalFormatting>
  <conditionalFormatting sqref="CB38">
    <cfRule type="cellIs" dxfId="3511" priority="2151" operator="lessThan">
      <formula>$C$4</formula>
    </cfRule>
  </conditionalFormatting>
  <conditionalFormatting sqref="CB39">
    <cfRule type="cellIs" dxfId="3510" priority="2152" operator="lessThan">
      <formula>$C$4</formula>
    </cfRule>
  </conditionalFormatting>
  <conditionalFormatting sqref="CB40">
    <cfRule type="cellIs" dxfId="3509" priority="2153" operator="lessThan">
      <formula>$C$4</formula>
    </cfRule>
  </conditionalFormatting>
  <conditionalFormatting sqref="CB41">
    <cfRule type="cellIs" dxfId="3508" priority="2154" operator="lessThan">
      <formula>$C$4</formula>
    </cfRule>
  </conditionalFormatting>
  <conditionalFormatting sqref="CB42">
    <cfRule type="cellIs" dxfId="3507" priority="2155" operator="lessThan">
      <formula>$C$4</formula>
    </cfRule>
  </conditionalFormatting>
  <conditionalFormatting sqref="CB43">
    <cfRule type="cellIs" dxfId="3506" priority="2156" operator="lessThan">
      <formula>$C$4</formula>
    </cfRule>
  </conditionalFormatting>
  <conditionalFormatting sqref="CB44">
    <cfRule type="cellIs" dxfId="3505" priority="2157" operator="lessThan">
      <formula>$C$4</formula>
    </cfRule>
  </conditionalFormatting>
  <conditionalFormatting sqref="CB45">
    <cfRule type="cellIs" dxfId="3504" priority="2158" operator="lessThan">
      <formula>$C$4</formula>
    </cfRule>
  </conditionalFormatting>
  <conditionalFormatting sqref="CB46">
    <cfRule type="cellIs" dxfId="3503" priority="2159" operator="lessThan">
      <formula>$C$4</formula>
    </cfRule>
  </conditionalFormatting>
  <conditionalFormatting sqref="CB47">
    <cfRule type="cellIs" dxfId="3502" priority="2160" operator="lessThan">
      <formula>$C$4</formula>
    </cfRule>
  </conditionalFormatting>
  <conditionalFormatting sqref="CB48">
    <cfRule type="cellIs" dxfId="3501" priority="2161" operator="lessThan">
      <formula>$C$4</formula>
    </cfRule>
  </conditionalFormatting>
  <conditionalFormatting sqref="CB49">
    <cfRule type="cellIs" dxfId="3500" priority="2162" operator="lessThan">
      <formula>$C$4</formula>
    </cfRule>
  </conditionalFormatting>
  <conditionalFormatting sqref="CB50">
    <cfRule type="cellIs" dxfId="3499" priority="2163" operator="lessThan">
      <formula>$C$4</formula>
    </cfRule>
  </conditionalFormatting>
  <conditionalFormatting sqref="CB51">
    <cfRule type="cellIs" dxfId="3498" priority="2164" operator="lessThan">
      <formula>$C$4</formula>
    </cfRule>
  </conditionalFormatting>
  <conditionalFormatting sqref="CB52">
    <cfRule type="cellIs" dxfId="3497" priority="2165" operator="lessThan">
      <formula>$C$4</formula>
    </cfRule>
  </conditionalFormatting>
  <conditionalFormatting sqref="CB53">
    <cfRule type="cellIs" dxfId="3496" priority="2166" operator="lessThan">
      <formula>$C$4</formula>
    </cfRule>
  </conditionalFormatting>
  <conditionalFormatting sqref="CB54">
    <cfRule type="cellIs" dxfId="3495" priority="2167" operator="lessThan">
      <formula>$C$4</formula>
    </cfRule>
  </conditionalFormatting>
  <conditionalFormatting sqref="CB55">
    <cfRule type="cellIs" dxfId="3494" priority="2168" operator="lessThan">
      <formula>$C$4</formula>
    </cfRule>
  </conditionalFormatting>
  <conditionalFormatting sqref="CB56">
    <cfRule type="cellIs" dxfId="3493" priority="2169" operator="lessThan">
      <formula>$C$4</formula>
    </cfRule>
  </conditionalFormatting>
  <conditionalFormatting sqref="CB57">
    <cfRule type="cellIs" dxfId="3492" priority="2170" operator="lessThan">
      <formula>$C$4</formula>
    </cfRule>
  </conditionalFormatting>
  <conditionalFormatting sqref="CB58">
    <cfRule type="cellIs" dxfId="3491" priority="2171" operator="lessThan">
      <formula>$C$4</formula>
    </cfRule>
  </conditionalFormatting>
  <conditionalFormatting sqref="CB59">
    <cfRule type="cellIs" dxfId="3490" priority="2172" operator="lessThan">
      <formula>$C$4</formula>
    </cfRule>
  </conditionalFormatting>
  <conditionalFormatting sqref="CB60">
    <cfRule type="cellIs" dxfId="3489" priority="2173" operator="lessThan">
      <formula>$C$4</formula>
    </cfRule>
  </conditionalFormatting>
  <conditionalFormatting sqref="CC11">
    <cfRule type="cellIs" dxfId="3488" priority="2174" operator="lessThan">
      <formula>$C$4</formula>
    </cfRule>
  </conditionalFormatting>
  <conditionalFormatting sqref="CC12">
    <cfRule type="cellIs" dxfId="3487" priority="2175" operator="lessThan">
      <formula>$C$4</formula>
    </cfRule>
  </conditionalFormatting>
  <conditionalFormatting sqref="CC13">
    <cfRule type="cellIs" dxfId="3486" priority="2176" operator="lessThan">
      <formula>$C$4</formula>
    </cfRule>
  </conditionalFormatting>
  <conditionalFormatting sqref="CC14">
    <cfRule type="cellIs" dxfId="3485" priority="2177" operator="lessThan">
      <formula>$C$4</formula>
    </cfRule>
  </conditionalFormatting>
  <conditionalFormatting sqref="CC15">
    <cfRule type="cellIs" dxfId="3484" priority="2178" operator="lessThan">
      <formula>$C$4</formula>
    </cfRule>
  </conditionalFormatting>
  <conditionalFormatting sqref="CC16">
    <cfRule type="cellIs" dxfId="3483" priority="2179" operator="lessThan">
      <formula>$C$4</formula>
    </cfRule>
  </conditionalFormatting>
  <conditionalFormatting sqref="CC17">
    <cfRule type="cellIs" dxfId="3482" priority="2180" operator="lessThan">
      <formula>$C$4</formula>
    </cfRule>
  </conditionalFormatting>
  <conditionalFormatting sqref="CC18">
    <cfRule type="cellIs" dxfId="3481" priority="2181" operator="lessThan">
      <formula>$C$4</formula>
    </cfRule>
  </conditionalFormatting>
  <conditionalFormatting sqref="CC19">
    <cfRule type="cellIs" dxfId="3480" priority="2182" operator="lessThan">
      <formula>$C$4</formula>
    </cfRule>
  </conditionalFormatting>
  <conditionalFormatting sqref="CC20">
    <cfRule type="cellIs" dxfId="3479" priority="2183" operator="lessThan">
      <formula>$C$4</formula>
    </cfRule>
  </conditionalFormatting>
  <conditionalFormatting sqref="CC21">
    <cfRule type="cellIs" dxfId="3478" priority="2184" operator="lessThan">
      <formula>$C$4</formula>
    </cfRule>
  </conditionalFormatting>
  <conditionalFormatting sqref="CC22">
    <cfRule type="cellIs" dxfId="3477" priority="2185" operator="lessThan">
      <formula>$C$4</formula>
    </cfRule>
  </conditionalFormatting>
  <conditionalFormatting sqref="CC23">
    <cfRule type="cellIs" dxfId="3476" priority="2186" operator="lessThan">
      <formula>$C$4</formula>
    </cfRule>
  </conditionalFormatting>
  <conditionalFormatting sqref="CC24">
    <cfRule type="cellIs" dxfId="3475" priority="2187" operator="lessThan">
      <formula>$C$4</formula>
    </cfRule>
  </conditionalFormatting>
  <conditionalFormatting sqref="CC25">
    <cfRule type="cellIs" dxfId="3474" priority="2188" operator="lessThan">
      <formula>$C$4</formula>
    </cfRule>
  </conditionalFormatting>
  <conditionalFormatting sqref="CC26">
    <cfRule type="cellIs" dxfId="3473" priority="2189" operator="lessThan">
      <formula>$C$4</formula>
    </cfRule>
  </conditionalFormatting>
  <conditionalFormatting sqref="CC27">
    <cfRule type="cellIs" dxfId="3472" priority="2190" operator="lessThan">
      <formula>$C$4</formula>
    </cfRule>
  </conditionalFormatting>
  <conditionalFormatting sqref="CC28">
    <cfRule type="cellIs" dxfId="3471" priority="2191" operator="lessThan">
      <formula>$C$4</formula>
    </cfRule>
  </conditionalFormatting>
  <conditionalFormatting sqref="CC29">
    <cfRule type="cellIs" dxfId="3470" priority="2192" operator="lessThan">
      <formula>$C$4</formula>
    </cfRule>
  </conditionalFormatting>
  <conditionalFormatting sqref="CC30">
    <cfRule type="cellIs" dxfId="3469" priority="2193" operator="lessThan">
      <formula>$C$4</formula>
    </cfRule>
  </conditionalFormatting>
  <conditionalFormatting sqref="CC31">
    <cfRule type="cellIs" dxfId="3468" priority="2194" operator="lessThan">
      <formula>$C$4</formula>
    </cfRule>
  </conditionalFormatting>
  <conditionalFormatting sqref="CC32">
    <cfRule type="cellIs" dxfId="3467" priority="2195" operator="lessThan">
      <formula>$C$4</formula>
    </cfRule>
  </conditionalFormatting>
  <conditionalFormatting sqref="CC33">
    <cfRule type="cellIs" dxfId="3466" priority="2196" operator="lessThan">
      <formula>$C$4</formula>
    </cfRule>
  </conditionalFormatting>
  <conditionalFormatting sqref="CC34">
    <cfRule type="cellIs" dxfId="3465" priority="2197" operator="lessThan">
      <formula>$C$4</formula>
    </cfRule>
  </conditionalFormatting>
  <conditionalFormatting sqref="CC35">
    <cfRule type="cellIs" dxfId="3464" priority="2198" operator="lessThan">
      <formula>$C$4</formula>
    </cfRule>
  </conditionalFormatting>
  <conditionalFormatting sqref="CC36">
    <cfRule type="cellIs" dxfId="3463" priority="2199" operator="lessThan">
      <formula>$C$4</formula>
    </cfRule>
  </conditionalFormatting>
  <conditionalFormatting sqref="CC37">
    <cfRule type="cellIs" dxfId="3462" priority="2200" operator="lessThan">
      <formula>$C$4</formula>
    </cfRule>
  </conditionalFormatting>
  <conditionalFormatting sqref="CC38">
    <cfRule type="cellIs" dxfId="3461" priority="2201" operator="lessThan">
      <formula>$C$4</formula>
    </cfRule>
  </conditionalFormatting>
  <conditionalFormatting sqref="CC39">
    <cfRule type="cellIs" dxfId="3460" priority="2202" operator="lessThan">
      <formula>$C$4</formula>
    </cfRule>
  </conditionalFormatting>
  <conditionalFormatting sqref="CC40">
    <cfRule type="cellIs" dxfId="3459" priority="2203" operator="lessThan">
      <formula>$C$4</formula>
    </cfRule>
  </conditionalFormatting>
  <conditionalFormatting sqref="CC41">
    <cfRule type="cellIs" dxfId="3458" priority="2204" operator="lessThan">
      <formula>$C$4</formula>
    </cfRule>
  </conditionalFormatting>
  <conditionalFormatting sqref="CC42">
    <cfRule type="cellIs" dxfId="3457" priority="2205" operator="lessThan">
      <formula>$C$4</formula>
    </cfRule>
  </conditionalFormatting>
  <conditionalFormatting sqref="CC43">
    <cfRule type="cellIs" dxfId="3456" priority="2206" operator="lessThan">
      <formula>$C$4</formula>
    </cfRule>
  </conditionalFormatting>
  <conditionalFormatting sqref="CC44">
    <cfRule type="cellIs" dxfId="3455" priority="2207" operator="lessThan">
      <formula>$C$4</formula>
    </cfRule>
  </conditionalFormatting>
  <conditionalFormatting sqref="CC45">
    <cfRule type="cellIs" dxfId="3454" priority="2208" operator="lessThan">
      <formula>$C$4</formula>
    </cfRule>
  </conditionalFormatting>
  <conditionalFormatting sqref="CC46">
    <cfRule type="cellIs" dxfId="3453" priority="2209" operator="lessThan">
      <formula>$C$4</formula>
    </cfRule>
  </conditionalFormatting>
  <conditionalFormatting sqref="CC47">
    <cfRule type="cellIs" dxfId="3452" priority="2210" operator="lessThan">
      <formula>$C$4</formula>
    </cfRule>
  </conditionalFormatting>
  <conditionalFormatting sqref="CC48">
    <cfRule type="cellIs" dxfId="3451" priority="2211" operator="lessThan">
      <formula>$C$4</formula>
    </cfRule>
  </conditionalFormatting>
  <conditionalFormatting sqref="CC49">
    <cfRule type="cellIs" dxfId="3450" priority="2212" operator="lessThan">
      <formula>$C$4</formula>
    </cfRule>
  </conditionalFormatting>
  <conditionalFormatting sqref="CC50">
    <cfRule type="cellIs" dxfId="3449" priority="2213" operator="lessThan">
      <formula>$C$4</formula>
    </cfRule>
  </conditionalFormatting>
  <conditionalFormatting sqref="CC51">
    <cfRule type="cellIs" dxfId="3448" priority="2214" operator="lessThan">
      <formula>$C$4</formula>
    </cfRule>
  </conditionalFormatting>
  <conditionalFormatting sqref="CC52">
    <cfRule type="cellIs" dxfId="3447" priority="2215" operator="lessThan">
      <formula>$C$4</formula>
    </cfRule>
  </conditionalFormatting>
  <conditionalFormatting sqref="CC53">
    <cfRule type="cellIs" dxfId="3446" priority="2216" operator="lessThan">
      <formula>$C$4</formula>
    </cfRule>
  </conditionalFormatting>
  <conditionalFormatting sqref="CC54">
    <cfRule type="cellIs" dxfId="3445" priority="2217" operator="lessThan">
      <formula>$C$4</formula>
    </cfRule>
  </conditionalFormatting>
  <conditionalFormatting sqref="CC55">
    <cfRule type="cellIs" dxfId="3444" priority="2218" operator="lessThan">
      <formula>$C$4</formula>
    </cfRule>
  </conditionalFormatting>
  <conditionalFormatting sqref="CC56">
    <cfRule type="cellIs" dxfId="3443" priority="2219" operator="lessThan">
      <formula>$C$4</formula>
    </cfRule>
  </conditionalFormatting>
  <conditionalFormatting sqref="CC57">
    <cfRule type="cellIs" dxfId="3442" priority="2220" operator="lessThan">
      <formula>$C$4</formula>
    </cfRule>
  </conditionalFormatting>
  <conditionalFormatting sqref="CC58">
    <cfRule type="cellIs" dxfId="3441" priority="2221" operator="lessThan">
      <formula>$C$4</formula>
    </cfRule>
  </conditionalFormatting>
  <conditionalFormatting sqref="CC59">
    <cfRule type="cellIs" dxfId="3440" priority="2222" operator="lessThan">
      <formula>$C$4</formula>
    </cfRule>
  </conditionalFormatting>
  <conditionalFormatting sqref="CC60">
    <cfRule type="cellIs" dxfId="3439" priority="2223" operator="lessThan">
      <formula>$C$4</formula>
    </cfRule>
  </conditionalFormatting>
  <conditionalFormatting sqref="CD11">
    <cfRule type="cellIs" dxfId="3438" priority="2224" operator="lessThan">
      <formula>$C$4</formula>
    </cfRule>
  </conditionalFormatting>
  <conditionalFormatting sqref="CD12">
    <cfRule type="cellIs" dxfId="3437" priority="2225" operator="lessThan">
      <formula>$C$4</formula>
    </cfRule>
  </conditionalFormatting>
  <conditionalFormatting sqref="CD13">
    <cfRule type="cellIs" dxfId="3436" priority="2226" operator="lessThan">
      <formula>$C$4</formula>
    </cfRule>
  </conditionalFormatting>
  <conditionalFormatting sqref="CD14">
    <cfRule type="cellIs" dxfId="3435" priority="2227" operator="lessThan">
      <formula>$C$4</formula>
    </cfRule>
  </conditionalFormatting>
  <conditionalFormatting sqref="CD15">
    <cfRule type="cellIs" dxfId="3434" priority="2228" operator="lessThan">
      <formula>$C$4</formula>
    </cfRule>
  </conditionalFormatting>
  <conditionalFormatting sqref="CD16">
    <cfRule type="cellIs" dxfId="3433" priority="2229" operator="lessThan">
      <formula>$C$4</formula>
    </cfRule>
  </conditionalFormatting>
  <conditionalFormatting sqref="CD17">
    <cfRule type="cellIs" dxfId="3432" priority="2230" operator="lessThan">
      <formula>$C$4</formula>
    </cfRule>
  </conditionalFormatting>
  <conditionalFormatting sqref="CD18">
    <cfRule type="cellIs" dxfId="3431" priority="2231" operator="lessThan">
      <formula>$C$4</formula>
    </cfRule>
  </conditionalFormatting>
  <conditionalFormatting sqref="CD19">
    <cfRule type="cellIs" dxfId="3430" priority="2232" operator="lessThan">
      <formula>$C$4</formula>
    </cfRule>
  </conditionalFormatting>
  <conditionalFormatting sqref="CD20">
    <cfRule type="cellIs" dxfId="3429" priority="2233" operator="lessThan">
      <formula>$C$4</formula>
    </cfRule>
  </conditionalFormatting>
  <conditionalFormatting sqref="CD21">
    <cfRule type="cellIs" dxfId="3428" priority="2234" operator="lessThan">
      <formula>$C$4</formula>
    </cfRule>
  </conditionalFormatting>
  <conditionalFormatting sqref="CD22">
    <cfRule type="cellIs" dxfId="3427" priority="2235" operator="lessThan">
      <formula>$C$4</formula>
    </cfRule>
  </conditionalFormatting>
  <conditionalFormatting sqref="CD23">
    <cfRule type="cellIs" dxfId="3426" priority="2236" operator="lessThan">
      <formula>$C$4</formula>
    </cfRule>
  </conditionalFormatting>
  <conditionalFormatting sqref="CD24">
    <cfRule type="cellIs" dxfId="3425" priority="2237" operator="lessThan">
      <formula>$C$4</formula>
    </cfRule>
  </conditionalFormatting>
  <conditionalFormatting sqref="CD25">
    <cfRule type="cellIs" dxfId="3424" priority="2238" operator="lessThan">
      <formula>$C$4</formula>
    </cfRule>
  </conditionalFormatting>
  <conditionalFormatting sqref="CD26">
    <cfRule type="cellIs" dxfId="3423" priority="2239" operator="lessThan">
      <formula>$C$4</formula>
    </cfRule>
  </conditionalFormatting>
  <conditionalFormatting sqref="CD27">
    <cfRule type="cellIs" dxfId="3422" priority="2240" operator="lessThan">
      <formula>$C$4</formula>
    </cfRule>
  </conditionalFormatting>
  <conditionalFormatting sqref="CD28">
    <cfRule type="cellIs" dxfId="3421" priority="2241" operator="lessThan">
      <formula>$C$4</formula>
    </cfRule>
  </conditionalFormatting>
  <conditionalFormatting sqref="CD29">
    <cfRule type="cellIs" dxfId="3420" priority="2242" operator="lessThan">
      <formula>$C$4</formula>
    </cfRule>
  </conditionalFormatting>
  <conditionalFormatting sqref="CD30">
    <cfRule type="cellIs" dxfId="3419" priority="2243" operator="lessThan">
      <formula>$C$4</formula>
    </cfRule>
  </conditionalFormatting>
  <conditionalFormatting sqref="CD31">
    <cfRule type="cellIs" dxfId="3418" priority="2244" operator="lessThan">
      <formula>$C$4</formula>
    </cfRule>
  </conditionalFormatting>
  <conditionalFormatting sqref="CD32">
    <cfRule type="cellIs" dxfId="3417" priority="2245" operator="lessThan">
      <formula>$C$4</formula>
    </cfRule>
  </conditionalFormatting>
  <conditionalFormatting sqref="CD33">
    <cfRule type="cellIs" dxfId="3416" priority="2246" operator="lessThan">
      <formula>$C$4</formula>
    </cfRule>
  </conditionalFormatting>
  <conditionalFormatting sqref="CD34">
    <cfRule type="cellIs" dxfId="3415" priority="2247" operator="lessThan">
      <formula>$C$4</formula>
    </cfRule>
  </conditionalFormatting>
  <conditionalFormatting sqref="CD35">
    <cfRule type="cellIs" dxfId="3414" priority="2248" operator="lessThan">
      <formula>$C$4</formula>
    </cfRule>
  </conditionalFormatting>
  <conditionalFormatting sqref="CD36">
    <cfRule type="cellIs" dxfId="3413" priority="2249" operator="lessThan">
      <formula>$C$4</formula>
    </cfRule>
  </conditionalFormatting>
  <conditionalFormatting sqref="CD37">
    <cfRule type="cellIs" dxfId="3412" priority="2250" operator="lessThan">
      <formula>$C$4</formula>
    </cfRule>
  </conditionalFormatting>
  <conditionalFormatting sqref="CD38">
    <cfRule type="cellIs" dxfId="3411" priority="2251" operator="lessThan">
      <formula>$C$4</formula>
    </cfRule>
  </conditionalFormatting>
  <conditionalFormatting sqref="CD39">
    <cfRule type="cellIs" dxfId="3410" priority="2252" operator="lessThan">
      <formula>$C$4</formula>
    </cfRule>
  </conditionalFormatting>
  <conditionalFormatting sqref="CD40">
    <cfRule type="cellIs" dxfId="3409" priority="2253" operator="lessThan">
      <formula>$C$4</formula>
    </cfRule>
  </conditionalFormatting>
  <conditionalFormatting sqref="CD41">
    <cfRule type="cellIs" dxfId="3408" priority="2254" operator="lessThan">
      <formula>$C$4</formula>
    </cfRule>
  </conditionalFormatting>
  <conditionalFormatting sqref="CD42">
    <cfRule type="cellIs" dxfId="3407" priority="2255" operator="lessThan">
      <formula>$C$4</formula>
    </cfRule>
  </conditionalFormatting>
  <conditionalFormatting sqref="CD43">
    <cfRule type="cellIs" dxfId="3406" priority="2256" operator="lessThan">
      <formula>$C$4</formula>
    </cfRule>
  </conditionalFormatting>
  <conditionalFormatting sqref="CD44">
    <cfRule type="cellIs" dxfId="3405" priority="2257" operator="lessThan">
      <formula>$C$4</formula>
    </cfRule>
  </conditionalFormatting>
  <conditionalFormatting sqref="CD45">
    <cfRule type="cellIs" dxfId="3404" priority="2258" operator="lessThan">
      <formula>$C$4</formula>
    </cfRule>
  </conditionalFormatting>
  <conditionalFormatting sqref="CD46">
    <cfRule type="cellIs" dxfId="3403" priority="2259" operator="lessThan">
      <formula>$C$4</formula>
    </cfRule>
  </conditionalFormatting>
  <conditionalFormatting sqref="CD47">
    <cfRule type="cellIs" dxfId="3402" priority="2260" operator="lessThan">
      <formula>$C$4</formula>
    </cfRule>
  </conditionalFormatting>
  <conditionalFormatting sqref="CD48">
    <cfRule type="cellIs" dxfId="3401" priority="2261" operator="lessThan">
      <formula>$C$4</formula>
    </cfRule>
  </conditionalFormatting>
  <conditionalFormatting sqref="CD49">
    <cfRule type="cellIs" dxfId="3400" priority="2262" operator="lessThan">
      <formula>$C$4</formula>
    </cfRule>
  </conditionalFormatting>
  <conditionalFormatting sqref="CD50">
    <cfRule type="cellIs" dxfId="3399" priority="2263" operator="lessThan">
      <formula>$C$4</formula>
    </cfRule>
  </conditionalFormatting>
  <conditionalFormatting sqref="CD51">
    <cfRule type="cellIs" dxfId="3398" priority="2264" operator="lessThan">
      <formula>$C$4</formula>
    </cfRule>
  </conditionalFormatting>
  <conditionalFormatting sqref="CD52">
    <cfRule type="cellIs" dxfId="3397" priority="2265" operator="lessThan">
      <formula>$C$4</formula>
    </cfRule>
  </conditionalFormatting>
  <conditionalFormatting sqref="CD53">
    <cfRule type="cellIs" dxfId="3396" priority="2266" operator="lessThan">
      <formula>$C$4</formula>
    </cfRule>
  </conditionalFormatting>
  <conditionalFormatting sqref="CD54">
    <cfRule type="cellIs" dxfId="3395" priority="2267" operator="lessThan">
      <formula>$C$4</formula>
    </cfRule>
  </conditionalFormatting>
  <conditionalFormatting sqref="CD55">
    <cfRule type="cellIs" dxfId="3394" priority="2268" operator="lessThan">
      <formula>$C$4</formula>
    </cfRule>
  </conditionalFormatting>
  <conditionalFormatting sqref="CD56">
    <cfRule type="cellIs" dxfId="3393" priority="2269" operator="lessThan">
      <formula>$C$4</formula>
    </cfRule>
  </conditionalFormatting>
  <conditionalFormatting sqref="CD57">
    <cfRule type="cellIs" dxfId="3392" priority="2270" operator="lessThan">
      <formula>$C$4</formula>
    </cfRule>
  </conditionalFormatting>
  <conditionalFormatting sqref="CD58">
    <cfRule type="cellIs" dxfId="3391" priority="2271" operator="lessThan">
      <formula>$C$4</formula>
    </cfRule>
  </conditionalFormatting>
  <conditionalFormatting sqref="CD59">
    <cfRule type="cellIs" dxfId="3390" priority="2272" operator="lessThan">
      <formula>$C$4</formula>
    </cfRule>
  </conditionalFormatting>
  <conditionalFormatting sqref="CD60">
    <cfRule type="cellIs" dxfId="3389" priority="2273" operator="lessThan">
      <formula>$C$4</formula>
    </cfRule>
  </conditionalFormatting>
  <conditionalFormatting sqref="CE11">
    <cfRule type="cellIs" dxfId="3388" priority="2274" operator="lessThan">
      <formula>$C$4</formula>
    </cfRule>
  </conditionalFormatting>
  <conditionalFormatting sqref="CE12">
    <cfRule type="cellIs" dxfId="3387" priority="2275" operator="lessThan">
      <formula>$C$4</formula>
    </cfRule>
  </conditionalFormatting>
  <conditionalFormatting sqref="CE13">
    <cfRule type="cellIs" dxfId="3386" priority="2276" operator="lessThan">
      <formula>$C$4</formula>
    </cfRule>
  </conditionalFormatting>
  <conditionalFormatting sqref="CE14">
    <cfRule type="cellIs" dxfId="3385" priority="2277" operator="lessThan">
      <formula>$C$4</formula>
    </cfRule>
  </conditionalFormatting>
  <conditionalFormatting sqref="CE15">
    <cfRule type="cellIs" dxfId="3384" priority="2278" operator="lessThan">
      <formula>$C$4</formula>
    </cfRule>
  </conditionalFormatting>
  <conditionalFormatting sqref="CE16">
    <cfRule type="cellIs" dxfId="3383" priority="2279" operator="lessThan">
      <formula>$C$4</formula>
    </cfRule>
  </conditionalFormatting>
  <conditionalFormatting sqref="CE17">
    <cfRule type="cellIs" dxfId="3382" priority="2280" operator="lessThan">
      <formula>$C$4</formula>
    </cfRule>
  </conditionalFormatting>
  <conditionalFormatting sqref="CE18">
    <cfRule type="cellIs" dxfId="3381" priority="2281" operator="lessThan">
      <formula>$C$4</formula>
    </cfRule>
  </conditionalFormatting>
  <conditionalFormatting sqref="CE19">
    <cfRule type="cellIs" dxfId="3380" priority="2282" operator="lessThan">
      <formula>$C$4</formula>
    </cfRule>
  </conditionalFormatting>
  <conditionalFormatting sqref="CE20">
    <cfRule type="cellIs" dxfId="3379" priority="2283" operator="lessThan">
      <formula>$C$4</formula>
    </cfRule>
  </conditionalFormatting>
  <conditionalFormatting sqref="CE21">
    <cfRule type="cellIs" dxfId="3378" priority="2284" operator="lessThan">
      <formula>$C$4</formula>
    </cfRule>
  </conditionalFormatting>
  <conditionalFormatting sqref="CE22">
    <cfRule type="cellIs" dxfId="3377" priority="2285" operator="lessThan">
      <formula>$C$4</formula>
    </cfRule>
  </conditionalFormatting>
  <conditionalFormatting sqref="CE23">
    <cfRule type="cellIs" dxfId="3376" priority="2286" operator="lessThan">
      <formula>$C$4</formula>
    </cfRule>
  </conditionalFormatting>
  <conditionalFormatting sqref="CE24">
    <cfRule type="cellIs" dxfId="3375" priority="2287" operator="lessThan">
      <formula>$C$4</formula>
    </cfRule>
  </conditionalFormatting>
  <conditionalFormatting sqref="CE25">
    <cfRule type="cellIs" dxfId="3374" priority="2288" operator="lessThan">
      <formula>$C$4</formula>
    </cfRule>
  </conditionalFormatting>
  <conditionalFormatting sqref="CE26">
    <cfRule type="cellIs" dxfId="3373" priority="2289" operator="lessThan">
      <formula>$C$4</formula>
    </cfRule>
  </conditionalFormatting>
  <conditionalFormatting sqref="CE27">
    <cfRule type="cellIs" dxfId="3372" priority="2290" operator="lessThan">
      <formula>$C$4</formula>
    </cfRule>
  </conditionalFormatting>
  <conditionalFormatting sqref="CE28">
    <cfRule type="cellIs" dxfId="3371" priority="2291" operator="lessThan">
      <formula>$C$4</formula>
    </cfRule>
  </conditionalFormatting>
  <conditionalFormatting sqref="CE29">
    <cfRule type="cellIs" dxfId="3370" priority="2292" operator="lessThan">
      <formula>$C$4</formula>
    </cfRule>
  </conditionalFormatting>
  <conditionalFormatting sqref="CE30">
    <cfRule type="cellIs" dxfId="3369" priority="2293" operator="lessThan">
      <formula>$C$4</formula>
    </cfRule>
  </conditionalFormatting>
  <conditionalFormatting sqref="CE31">
    <cfRule type="cellIs" dxfId="3368" priority="2294" operator="lessThan">
      <formula>$C$4</formula>
    </cfRule>
  </conditionalFormatting>
  <conditionalFormatting sqref="CE32">
    <cfRule type="cellIs" dxfId="3367" priority="2295" operator="lessThan">
      <formula>$C$4</formula>
    </cfRule>
  </conditionalFormatting>
  <conditionalFormatting sqref="CE33">
    <cfRule type="cellIs" dxfId="3366" priority="2296" operator="lessThan">
      <formula>$C$4</formula>
    </cfRule>
  </conditionalFormatting>
  <conditionalFormatting sqref="CE34">
    <cfRule type="cellIs" dxfId="3365" priority="2297" operator="lessThan">
      <formula>$C$4</formula>
    </cfRule>
  </conditionalFormatting>
  <conditionalFormatting sqref="CE35">
    <cfRule type="cellIs" dxfId="3364" priority="2298" operator="lessThan">
      <formula>$C$4</formula>
    </cfRule>
  </conditionalFormatting>
  <conditionalFormatting sqref="CE36">
    <cfRule type="cellIs" dxfId="3363" priority="2299" operator="lessThan">
      <formula>$C$4</formula>
    </cfRule>
  </conditionalFormatting>
  <conditionalFormatting sqref="CE37">
    <cfRule type="cellIs" dxfId="3362" priority="2300" operator="lessThan">
      <formula>$C$4</formula>
    </cfRule>
  </conditionalFormatting>
  <conditionalFormatting sqref="CE38">
    <cfRule type="cellIs" dxfId="3361" priority="2301" operator="lessThan">
      <formula>$C$4</formula>
    </cfRule>
  </conditionalFormatting>
  <conditionalFormatting sqref="CE39">
    <cfRule type="cellIs" dxfId="3360" priority="2302" operator="lessThan">
      <formula>$C$4</formula>
    </cfRule>
  </conditionalFormatting>
  <conditionalFormatting sqref="CE40">
    <cfRule type="cellIs" dxfId="3359" priority="2303" operator="lessThan">
      <formula>$C$4</formula>
    </cfRule>
  </conditionalFormatting>
  <conditionalFormatting sqref="CE41">
    <cfRule type="cellIs" dxfId="3358" priority="2304" operator="lessThan">
      <formula>$C$4</formula>
    </cfRule>
  </conditionalFormatting>
  <conditionalFormatting sqref="CE42">
    <cfRule type="cellIs" dxfId="3357" priority="2305" operator="lessThan">
      <formula>$C$4</formula>
    </cfRule>
  </conditionalFormatting>
  <conditionalFormatting sqref="CE43">
    <cfRule type="cellIs" dxfId="3356" priority="2306" operator="lessThan">
      <formula>$C$4</formula>
    </cfRule>
  </conditionalFormatting>
  <conditionalFormatting sqref="CE44">
    <cfRule type="cellIs" dxfId="3355" priority="2307" operator="lessThan">
      <formula>$C$4</formula>
    </cfRule>
  </conditionalFormatting>
  <conditionalFormatting sqref="CE45">
    <cfRule type="cellIs" dxfId="3354" priority="2308" operator="lessThan">
      <formula>$C$4</formula>
    </cfRule>
  </conditionalFormatting>
  <conditionalFormatting sqref="CE46">
    <cfRule type="cellIs" dxfId="3353" priority="2309" operator="lessThan">
      <formula>$C$4</formula>
    </cfRule>
  </conditionalFormatting>
  <conditionalFormatting sqref="CE47">
    <cfRule type="cellIs" dxfId="3352" priority="2310" operator="lessThan">
      <formula>$C$4</formula>
    </cfRule>
  </conditionalFormatting>
  <conditionalFormatting sqref="CE48">
    <cfRule type="cellIs" dxfId="3351" priority="2311" operator="lessThan">
      <formula>$C$4</formula>
    </cfRule>
  </conditionalFormatting>
  <conditionalFormatting sqref="CE49">
    <cfRule type="cellIs" dxfId="3350" priority="2312" operator="lessThan">
      <formula>$C$4</formula>
    </cfRule>
  </conditionalFormatting>
  <conditionalFormatting sqref="CE50">
    <cfRule type="cellIs" dxfId="3349" priority="2313" operator="lessThan">
      <formula>$C$4</formula>
    </cfRule>
  </conditionalFormatting>
  <conditionalFormatting sqref="CE51">
    <cfRule type="cellIs" dxfId="3348" priority="2314" operator="lessThan">
      <formula>$C$4</formula>
    </cfRule>
  </conditionalFormatting>
  <conditionalFormatting sqref="CE52">
    <cfRule type="cellIs" dxfId="3347" priority="2315" operator="lessThan">
      <formula>$C$4</formula>
    </cfRule>
  </conditionalFormatting>
  <conditionalFormatting sqref="CE53">
    <cfRule type="cellIs" dxfId="3346" priority="2316" operator="lessThan">
      <formula>$C$4</formula>
    </cfRule>
  </conditionalFormatting>
  <conditionalFormatting sqref="CE54">
    <cfRule type="cellIs" dxfId="3345" priority="2317" operator="lessThan">
      <formula>$C$4</formula>
    </cfRule>
  </conditionalFormatting>
  <conditionalFormatting sqref="CE55">
    <cfRule type="cellIs" dxfId="3344" priority="2318" operator="lessThan">
      <formula>$C$4</formula>
    </cfRule>
  </conditionalFormatting>
  <conditionalFormatting sqref="CE56">
    <cfRule type="cellIs" dxfId="3343" priority="2319" operator="lessThan">
      <formula>$C$4</formula>
    </cfRule>
  </conditionalFormatting>
  <conditionalFormatting sqref="CE57">
    <cfRule type="cellIs" dxfId="3342" priority="2320" operator="lessThan">
      <formula>$C$4</formula>
    </cfRule>
  </conditionalFormatting>
  <conditionalFormatting sqref="CE58">
    <cfRule type="cellIs" dxfId="3341" priority="2321" operator="lessThan">
      <formula>$C$4</formula>
    </cfRule>
  </conditionalFormatting>
  <conditionalFormatting sqref="CE59">
    <cfRule type="cellIs" dxfId="3340" priority="2322" operator="lessThan">
      <formula>$C$4</formula>
    </cfRule>
  </conditionalFormatting>
  <conditionalFormatting sqref="CE60">
    <cfRule type="cellIs" dxfId="3339" priority="2323" operator="lessThan">
      <formula>$C$4</formula>
    </cfRule>
  </conditionalFormatting>
  <conditionalFormatting sqref="CF11">
    <cfRule type="cellIs" dxfId="3338" priority="2324" operator="lessThan">
      <formula>$C$4</formula>
    </cfRule>
  </conditionalFormatting>
  <conditionalFormatting sqref="CF12">
    <cfRule type="cellIs" dxfId="3337" priority="2325" operator="lessThan">
      <formula>$C$4</formula>
    </cfRule>
  </conditionalFormatting>
  <conditionalFormatting sqref="CF13">
    <cfRule type="cellIs" dxfId="3336" priority="2326" operator="lessThan">
      <formula>$C$4</formula>
    </cfRule>
  </conditionalFormatting>
  <conditionalFormatting sqref="CF14">
    <cfRule type="cellIs" dxfId="3335" priority="2327" operator="lessThan">
      <formula>$C$4</formula>
    </cfRule>
  </conditionalFormatting>
  <conditionalFormatting sqref="CF15">
    <cfRule type="cellIs" dxfId="3334" priority="2328" operator="lessThan">
      <formula>$C$4</formula>
    </cfRule>
  </conditionalFormatting>
  <conditionalFormatting sqref="CF16">
    <cfRule type="cellIs" dxfId="3333" priority="2329" operator="lessThan">
      <formula>$C$4</formula>
    </cfRule>
  </conditionalFormatting>
  <conditionalFormatting sqref="CF17">
    <cfRule type="cellIs" dxfId="3332" priority="2330" operator="lessThan">
      <formula>$C$4</formula>
    </cfRule>
  </conditionalFormatting>
  <conditionalFormatting sqref="CF18">
    <cfRule type="cellIs" dxfId="3331" priority="2331" operator="lessThan">
      <formula>$C$4</formula>
    </cfRule>
  </conditionalFormatting>
  <conditionalFormatting sqref="CF19">
    <cfRule type="cellIs" dxfId="3330" priority="2332" operator="lessThan">
      <formula>$C$4</formula>
    </cfRule>
  </conditionalFormatting>
  <conditionalFormatting sqref="CF20">
    <cfRule type="cellIs" dxfId="3329" priority="2333" operator="lessThan">
      <formula>$C$4</formula>
    </cfRule>
  </conditionalFormatting>
  <conditionalFormatting sqref="CF21">
    <cfRule type="cellIs" dxfId="3328" priority="2334" operator="lessThan">
      <formula>$C$4</formula>
    </cfRule>
  </conditionalFormatting>
  <conditionalFormatting sqref="CF22">
    <cfRule type="cellIs" dxfId="3327" priority="2335" operator="lessThan">
      <formula>$C$4</formula>
    </cfRule>
  </conditionalFormatting>
  <conditionalFormatting sqref="CF23">
    <cfRule type="cellIs" dxfId="3326" priority="2336" operator="lessThan">
      <formula>$C$4</formula>
    </cfRule>
  </conditionalFormatting>
  <conditionalFormatting sqref="CF24">
    <cfRule type="cellIs" dxfId="3325" priority="2337" operator="lessThan">
      <formula>$C$4</formula>
    </cfRule>
  </conditionalFormatting>
  <conditionalFormatting sqref="CF25">
    <cfRule type="cellIs" dxfId="3324" priority="2338" operator="lessThan">
      <formula>$C$4</formula>
    </cfRule>
  </conditionalFormatting>
  <conditionalFormatting sqref="CF26">
    <cfRule type="cellIs" dxfId="3323" priority="2339" operator="lessThan">
      <formula>$C$4</formula>
    </cfRule>
  </conditionalFormatting>
  <conditionalFormatting sqref="CF27">
    <cfRule type="cellIs" dxfId="3322" priority="2340" operator="lessThan">
      <formula>$C$4</formula>
    </cfRule>
  </conditionalFormatting>
  <conditionalFormatting sqref="CF28">
    <cfRule type="cellIs" dxfId="3321" priority="2341" operator="lessThan">
      <formula>$C$4</formula>
    </cfRule>
  </conditionalFormatting>
  <conditionalFormatting sqref="CF29">
    <cfRule type="cellIs" dxfId="3320" priority="2342" operator="lessThan">
      <formula>$C$4</formula>
    </cfRule>
  </conditionalFormatting>
  <conditionalFormatting sqref="CF30">
    <cfRule type="cellIs" dxfId="3319" priority="2343" operator="lessThan">
      <formula>$C$4</formula>
    </cfRule>
  </conditionalFormatting>
  <conditionalFormatting sqref="CF31">
    <cfRule type="cellIs" dxfId="3318" priority="2344" operator="lessThan">
      <formula>$C$4</formula>
    </cfRule>
  </conditionalFormatting>
  <conditionalFormatting sqref="CF32">
    <cfRule type="cellIs" dxfId="3317" priority="2345" operator="lessThan">
      <formula>$C$4</formula>
    </cfRule>
  </conditionalFormatting>
  <conditionalFormatting sqref="CF33">
    <cfRule type="cellIs" dxfId="3316" priority="2346" operator="lessThan">
      <formula>$C$4</formula>
    </cfRule>
  </conditionalFormatting>
  <conditionalFormatting sqref="CF34">
    <cfRule type="cellIs" dxfId="3315" priority="2347" operator="lessThan">
      <formula>$C$4</formula>
    </cfRule>
  </conditionalFormatting>
  <conditionalFormatting sqref="CF35">
    <cfRule type="cellIs" dxfId="3314" priority="2348" operator="lessThan">
      <formula>$C$4</formula>
    </cfRule>
  </conditionalFormatting>
  <conditionalFormatting sqref="CF36">
    <cfRule type="cellIs" dxfId="3313" priority="2349" operator="lessThan">
      <formula>$C$4</formula>
    </cfRule>
  </conditionalFormatting>
  <conditionalFormatting sqref="CF37">
    <cfRule type="cellIs" dxfId="3312" priority="2350" operator="lessThan">
      <formula>$C$4</formula>
    </cfRule>
  </conditionalFormatting>
  <conditionalFormatting sqref="CF38">
    <cfRule type="cellIs" dxfId="3311" priority="2351" operator="lessThan">
      <formula>$C$4</formula>
    </cfRule>
  </conditionalFormatting>
  <conditionalFormatting sqref="CF39">
    <cfRule type="cellIs" dxfId="3310" priority="2352" operator="lessThan">
      <formula>$C$4</formula>
    </cfRule>
  </conditionalFormatting>
  <conditionalFormatting sqref="CF40">
    <cfRule type="cellIs" dxfId="3309" priority="2353" operator="lessThan">
      <formula>$C$4</formula>
    </cfRule>
  </conditionalFormatting>
  <conditionalFormatting sqref="CF41">
    <cfRule type="cellIs" dxfId="3308" priority="2354" operator="lessThan">
      <formula>$C$4</formula>
    </cfRule>
  </conditionalFormatting>
  <conditionalFormatting sqref="CF42">
    <cfRule type="cellIs" dxfId="3307" priority="2355" operator="lessThan">
      <formula>$C$4</formula>
    </cfRule>
  </conditionalFormatting>
  <conditionalFormatting sqref="CF43">
    <cfRule type="cellIs" dxfId="3306" priority="2356" operator="lessThan">
      <formula>$C$4</formula>
    </cfRule>
  </conditionalFormatting>
  <conditionalFormatting sqref="CF44">
    <cfRule type="cellIs" dxfId="3305" priority="2357" operator="lessThan">
      <formula>$C$4</formula>
    </cfRule>
  </conditionalFormatting>
  <conditionalFormatting sqref="CF45">
    <cfRule type="cellIs" dxfId="3304" priority="2358" operator="lessThan">
      <formula>$C$4</formula>
    </cfRule>
  </conditionalFormatting>
  <conditionalFormatting sqref="CF46">
    <cfRule type="cellIs" dxfId="3303" priority="2359" operator="lessThan">
      <formula>$C$4</formula>
    </cfRule>
  </conditionalFormatting>
  <conditionalFormatting sqref="CF47">
    <cfRule type="cellIs" dxfId="3302" priority="2360" operator="lessThan">
      <formula>$C$4</formula>
    </cfRule>
  </conditionalFormatting>
  <conditionalFormatting sqref="CF48">
    <cfRule type="cellIs" dxfId="3301" priority="2361" operator="lessThan">
      <formula>$C$4</formula>
    </cfRule>
  </conditionalFormatting>
  <conditionalFormatting sqref="CF49">
    <cfRule type="cellIs" dxfId="3300" priority="2362" operator="lessThan">
      <formula>$C$4</formula>
    </cfRule>
  </conditionalFormatting>
  <conditionalFormatting sqref="CF50">
    <cfRule type="cellIs" dxfId="3299" priority="2363" operator="lessThan">
      <formula>$C$4</formula>
    </cfRule>
  </conditionalFormatting>
  <conditionalFormatting sqref="CF51">
    <cfRule type="cellIs" dxfId="3298" priority="2364" operator="lessThan">
      <formula>$C$4</formula>
    </cfRule>
  </conditionalFormatting>
  <conditionalFormatting sqref="CF52">
    <cfRule type="cellIs" dxfId="3297" priority="2365" operator="lessThan">
      <formula>$C$4</formula>
    </cfRule>
  </conditionalFormatting>
  <conditionalFormatting sqref="CF53">
    <cfRule type="cellIs" dxfId="3296" priority="2366" operator="lessThan">
      <formula>$C$4</formula>
    </cfRule>
  </conditionalFormatting>
  <conditionalFormatting sqref="CF54">
    <cfRule type="cellIs" dxfId="3295" priority="2367" operator="lessThan">
      <formula>$C$4</formula>
    </cfRule>
  </conditionalFormatting>
  <conditionalFormatting sqref="CF55">
    <cfRule type="cellIs" dxfId="3294" priority="2368" operator="lessThan">
      <formula>$C$4</formula>
    </cfRule>
  </conditionalFormatting>
  <conditionalFormatting sqref="CF56">
    <cfRule type="cellIs" dxfId="3293" priority="2369" operator="lessThan">
      <formula>$C$4</formula>
    </cfRule>
  </conditionalFormatting>
  <conditionalFormatting sqref="CF57">
    <cfRule type="cellIs" dxfId="3292" priority="2370" operator="lessThan">
      <formula>$C$4</formula>
    </cfRule>
  </conditionalFormatting>
  <conditionalFormatting sqref="CF58">
    <cfRule type="cellIs" dxfId="3291" priority="2371" operator="lessThan">
      <formula>$C$4</formula>
    </cfRule>
  </conditionalFormatting>
  <conditionalFormatting sqref="CF59">
    <cfRule type="cellIs" dxfId="3290" priority="2372" operator="lessThan">
      <formula>$C$4</formula>
    </cfRule>
  </conditionalFormatting>
  <conditionalFormatting sqref="CF60">
    <cfRule type="cellIs" dxfId="3289" priority="2373" operator="lessThan">
      <formula>$C$4</formula>
    </cfRule>
  </conditionalFormatting>
  <conditionalFormatting sqref="CG11">
    <cfRule type="cellIs" dxfId="3288" priority="2374" operator="lessThan">
      <formula>$C$4</formula>
    </cfRule>
  </conditionalFormatting>
  <conditionalFormatting sqref="CG12">
    <cfRule type="cellIs" dxfId="3287" priority="2375" operator="lessThan">
      <formula>$C$4</formula>
    </cfRule>
  </conditionalFormatting>
  <conditionalFormatting sqref="CG13">
    <cfRule type="cellIs" dxfId="3286" priority="2376" operator="lessThan">
      <formula>$C$4</formula>
    </cfRule>
  </conditionalFormatting>
  <conditionalFormatting sqref="CG14">
    <cfRule type="cellIs" dxfId="3285" priority="2377" operator="lessThan">
      <formula>$C$4</formula>
    </cfRule>
  </conditionalFormatting>
  <conditionalFormatting sqref="CG15">
    <cfRule type="cellIs" dxfId="3284" priority="2378" operator="lessThan">
      <formula>$C$4</formula>
    </cfRule>
  </conditionalFormatting>
  <conditionalFormatting sqref="CG16">
    <cfRule type="cellIs" dxfId="3283" priority="2379" operator="lessThan">
      <formula>$C$4</formula>
    </cfRule>
  </conditionalFormatting>
  <conditionalFormatting sqref="CG17">
    <cfRule type="cellIs" dxfId="3282" priority="2380" operator="lessThan">
      <formula>$C$4</formula>
    </cfRule>
  </conditionalFormatting>
  <conditionalFormatting sqref="CG18">
    <cfRule type="cellIs" dxfId="3281" priority="2381" operator="lessThan">
      <formula>$C$4</formula>
    </cfRule>
  </conditionalFormatting>
  <conditionalFormatting sqref="CG19">
    <cfRule type="cellIs" dxfId="3280" priority="2382" operator="lessThan">
      <formula>$C$4</formula>
    </cfRule>
  </conditionalFormatting>
  <conditionalFormatting sqref="CG20">
    <cfRule type="cellIs" dxfId="3279" priority="2383" operator="lessThan">
      <formula>$C$4</formula>
    </cfRule>
  </conditionalFormatting>
  <conditionalFormatting sqref="CG21">
    <cfRule type="cellIs" dxfId="3278" priority="2384" operator="lessThan">
      <formula>$C$4</formula>
    </cfRule>
  </conditionalFormatting>
  <conditionalFormatting sqref="CG22">
    <cfRule type="cellIs" dxfId="3277" priority="2385" operator="lessThan">
      <formula>$C$4</formula>
    </cfRule>
  </conditionalFormatting>
  <conditionalFormatting sqref="CG23">
    <cfRule type="cellIs" dxfId="3276" priority="2386" operator="lessThan">
      <formula>$C$4</formula>
    </cfRule>
  </conditionalFormatting>
  <conditionalFormatting sqref="CG24">
    <cfRule type="cellIs" dxfId="3275" priority="2387" operator="lessThan">
      <formula>$C$4</formula>
    </cfRule>
  </conditionalFormatting>
  <conditionalFormatting sqref="CG25">
    <cfRule type="cellIs" dxfId="3274" priority="2388" operator="lessThan">
      <formula>$C$4</formula>
    </cfRule>
  </conditionalFormatting>
  <conditionalFormatting sqref="CG26">
    <cfRule type="cellIs" dxfId="3273" priority="2389" operator="lessThan">
      <formula>$C$4</formula>
    </cfRule>
  </conditionalFormatting>
  <conditionalFormatting sqref="CG27">
    <cfRule type="cellIs" dxfId="3272" priority="2390" operator="lessThan">
      <formula>$C$4</formula>
    </cfRule>
  </conditionalFormatting>
  <conditionalFormatting sqref="CG28">
    <cfRule type="cellIs" dxfId="3271" priority="2391" operator="lessThan">
      <formula>$C$4</formula>
    </cfRule>
  </conditionalFormatting>
  <conditionalFormatting sqref="CG29">
    <cfRule type="cellIs" dxfId="3270" priority="2392" operator="lessThan">
      <formula>$C$4</formula>
    </cfRule>
  </conditionalFormatting>
  <conditionalFormatting sqref="CG30">
    <cfRule type="cellIs" dxfId="3269" priority="2393" operator="lessThan">
      <formula>$C$4</formula>
    </cfRule>
  </conditionalFormatting>
  <conditionalFormatting sqref="CG31">
    <cfRule type="cellIs" dxfId="3268" priority="2394" operator="lessThan">
      <formula>$C$4</formula>
    </cfRule>
  </conditionalFormatting>
  <conditionalFormatting sqref="CG32">
    <cfRule type="cellIs" dxfId="3267" priority="2395" operator="lessThan">
      <formula>$C$4</formula>
    </cfRule>
  </conditionalFormatting>
  <conditionalFormatting sqref="CG33">
    <cfRule type="cellIs" dxfId="3266" priority="2396" operator="lessThan">
      <formula>$C$4</formula>
    </cfRule>
  </conditionalFormatting>
  <conditionalFormatting sqref="CG34">
    <cfRule type="cellIs" dxfId="3265" priority="2397" operator="lessThan">
      <formula>$C$4</formula>
    </cfRule>
  </conditionalFormatting>
  <conditionalFormatting sqref="CG35">
    <cfRule type="cellIs" dxfId="3264" priority="2398" operator="lessThan">
      <formula>$C$4</formula>
    </cfRule>
  </conditionalFormatting>
  <conditionalFormatting sqref="CG36">
    <cfRule type="cellIs" dxfId="3263" priority="2399" operator="lessThan">
      <formula>$C$4</formula>
    </cfRule>
  </conditionalFormatting>
  <conditionalFormatting sqref="CG37">
    <cfRule type="cellIs" dxfId="3262" priority="2400" operator="lessThan">
      <formula>$C$4</formula>
    </cfRule>
  </conditionalFormatting>
  <conditionalFormatting sqref="CG38">
    <cfRule type="cellIs" dxfId="3261" priority="2401" operator="lessThan">
      <formula>$C$4</formula>
    </cfRule>
  </conditionalFormatting>
  <conditionalFormatting sqref="CG39">
    <cfRule type="cellIs" dxfId="3260" priority="2402" operator="lessThan">
      <formula>$C$4</formula>
    </cfRule>
  </conditionalFormatting>
  <conditionalFormatting sqref="CG40">
    <cfRule type="cellIs" dxfId="3259" priority="2403" operator="lessThan">
      <formula>$C$4</formula>
    </cfRule>
  </conditionalFormatting>
  <conditionalFormatting sqref="CG41">
    <cfRule type="cellIs" dxfId="3258" priority="2404" operator="lessThan">
      <formula>$C$4</formula>
    </cfRule>
  </conditionalFormatting>
  <conditionalFormatting sqref="CG42">
    <cfRule type="cellIs" dxfId="3257" priority="2405" operator="lessThan">
      <formula>$C$4</formula>
    </cfRule>
  </conditionalFormatting>
  <conditionalFormatting sqref="CG43">
    <cfRule type="cellIs" dxfId="3256" priority="2406" operator="lessThan">
      <formula>$C$4</formula>
    </cfRule>
  </conditionalFormatting>
  <conditionalFormatting sqref="CG44">
    <cfRule type="cellIs" dxfId="3255" priority="2407" operator="lessThan">
      <formula>$C$4</formula>
    </cfRule>
  </conditionalFormatting>
  <conditionalFormatting sqref="CG45">
    <cfRule type="cellIs" dxfId="3254" priority="2408" operator="lessThan">
      <formula>$C$4</formula>
    </cfRule>
  </conditionalFormatting>
  <conditionalFormatting sqref="CG46">
    <cfRule type="cellIs" dxfId="3253" priority="2409" operator="lessThan">
      <formula>$C$4</formula>
    </cfRule>
  </conditionalFormatting>
  <conditionalFormatting sqref="CG47">
    <cfRule type="cellIs" dxfId="3252" priority="2410" operator="lessThan">
      <formula>$C$4</formula>
    </cfRule>
  </conditionalFormatting>
  <conditionalFormatting sqref="CG48">
    <cfRule type="cellIs" dxfId="3251" priority="2411" operator="lessThan">
      <formula>$C$4</formula>
    </cfRule>
  </conditionalFormatting>
  <conditionalFormatting sqref="CG49">
    <cfRule type="cellIs" dxfId="3250" priority="2412" operator="lessThan">
      <formula>$C$4</formula>
    </cfRule>
  </conditionalFormatting>
  <conditionalFormatting sqref="CG50">
    <cfRule type="cellIs" dxfId="3249" priority="2413" operator="lessThan">
      <formula>$C$4</formula>
    </cfRule>
  </conditionalFormatting>
  <conditionalFormatting sqref="CG51">
    <cfRule type="cellIs" dxfId="3248" priority="2414" operator="lessThan">
      <formula>$C$4</formula>
    </cfRule>
  </conditionalFormatting>
  <conditionalFormatting sqref="CG52">
    <cfRule type="cellIs" dxfId="3247" priority="2415" operator="lessThan">
      <formula>$C$4</formula>
    </cfRule>
  </conditionalFormatting>
  <conditionalFormatting sqref="CG53">
    <cfRule type="cellIs" dxfId="3246" priority="2416" operator="lessThan">
      <formula>$C$4</formula>
    </cfRule>
  </conditionalFormatting>
  <conditionalFormatting sqref="CG54">
    <cfRule type="cellIs" dxfId="3245" priority="2417" operator="lessThan">
      <formula>$C$4</formula>
    </cfRule>
  </conditionalFormatting>
  <conditionalFormatting sqref="CG55">
    <cfRule type="cellIs" dxfId="3244" priority="2418" operator="lessThan">
      <formula>$C$4</formula>
    </cfRule>
  </conditionalFormatting>
  <conditionalFormatting sqref="CG56">
    <cfRule type="cellIs" dxfId="3243" priority="2419" operator="lessThan">
      <formula>$C$4</formula>
    </cfRule>
  </conditionalFormatting>
  <conditionalFormatting sqref="CG57">
    <cfRule type="cellIs" dxfId="3242" priority="2420" operator="lessThan">
      <formula>$C$4</formula>
    </cfRule>
  </conditionalFormatting>
  <conditionalFormatting sqref="CG58">
    <cfRule type="cellIs" dxfId="3241" priority="2421" operator="lessThan">
      <formula>$C$4</formula>
    </cfRule>
  </conditionalFormatting>
  <conditionalFormatting sqref="CG59">
    <cfRule type="cellIs" dxfId="3240" priority="2422" operator="lessThan">
      <formula>$C$4</formula>
    </cfRule>
  </conditionalFormatting>
  <conditionalFormatting sqref="CG60">
    <cfRule type="cellIs" dxfId="3239" priority="2423" operator="lessThan">
      <formula>$C$4</formula>
    </cfRule>
  </conditionalFormatting>
  <conditionalFormatting sqref="CM11">
    <cfRule type="cellIs" dxfId="3238" priority="2424" operator="lessThan">
      <formula>$C$4</formula>
    </cfRule>
  </conditionalFormatting>
  <conditionalFormatting sqref="CM12">
    <cfRule type="cellIs" dxfId="3237" priority="2425" operator="lessThan">
      <formula>$C$4</formula>
    </cfRule>
  </conditionalFormatting>
  <conditionalFormatting sqref="CM13">
    <cfRule type="cellIs" dxfId="3236" priority="2426" operator="lessThan">
      <formula>$C$4</formula>
    </cfRule>
  </conditionalFormatting>
  <conditionalFormatting sqref="CM14">
    <cfRule type="cellIs" dxfId="3235" priority="2427" operator="lessThan">
      <formula>$C$4</formula>
    </cfRule>
  </conditionalFormatting>
  <conditionalFormatting sqref="CM15">
    <cfRule type="cellIs" dxfId="3234" priority="2428" operator="lessThan">
      <formula>$C$4</formula>
    </cfRule>
  </conditionalFormatting>
  <conditionalFormatting sqref="CM16">
    <cfRule type="cellIs" dxfId="3233" priority="2429" operator="lessThan">
      <formula>$C$4</formula>
    </cfRule>
  </conditionalFormatting>
  <conditionalFormatting sqref="CM17">
    <cfRule type="cellIs" dxfId="3232" priority="2430" operator="lessThan">
      <formula>$C$4</formula>
    </cfRule>
  </conditionalFormatting>
  <conditionalFormatting sqref="CM18">
    <cfRule type="cellIs" dxfId="3231" priority="2431" operator="lessThan">
      <formula>$C$4</formula>
    </cfRule>
  </conditionalFormatting>
  <conditionalFormatting sqref="CM19">
    <cfRule type="cellIs" dxfId="3230" priority="2432" operator="lessThan">
      <formula>$C$4</formula>
    </cfRule>
  </conditionalFormatting>
  <conditionalFormatting sqref="CM20">
    <cfRule type="cellIs" dxfId="3229" priority="2433" operator="lessThan">
      <formula>$C$4</formula>
    </cfRule>
  </conditionalFormatting>
  <conditionalFormatting sqref="CM21">
    <cfRule type="cellIs" dxfId="3228" priority="2434" operator="lessThan">
      <formula>$C$4</formula>
    </cfRule>
  </conditionalFormatting>
  <conditionalFormatting sqref="CM22">
    <cfRule type="cellIs" dxfId="3227" priority="2435" operator="lessThan">
      <formula>$C$4</formula>
    </cfRule>
  </conditionalFormatting>
  <conditionalFormatting sqref="CM23">
    <cfRule type="cellIs" dxfId="3226" priority="2436" operator="lessThan">
      <formula>$C$4</formula>
    </cfRule>
  </conditionalFormatting>
  <conditionalFormatting sqref="CM24">
    <cfRule type="cellIs" dxfId="3225" priority="2437" operator="lessThan">
      <formula>$C$4</formula>
    </cfRule>
  </conditionalFormatting>
  <conditionalFormatting sqref="CM25">
    <cfRule type="cellIs" dxfId="3224" priority="2438" operator="lessThan">
      <formula>$C$4</formula>
    </cfRule>
  </conditionalFormatting>
  <conditionalFormatting sqref="CM26">
    <cfRule type="cellIs" dxfId="3223" priority="2439" operator="lessThan">
      <formula>$C$4</formula>
    </cfRule>
  </conditionalFormatting>
  <conditionalFormatting sqref="CM27">
    <cfRule type="cellIs" dxfId="3222" priority="2440" operator="lessThan">
      <formula>$C$4</formula>
    </cfRule>
  </conditionalFormatting>
  <conditionalFormatting sqref="CM28">
    <cfRule type="cellIs" dxfId="3221" priority="2441" operator="lessThan">
      <formula>$C$4</formula>
    </cfRule>
  </conditionalFormatting>
  <conditionalFormatting sqref="CM29">
    <cfRule type="cellIs" dxfId="3220" priority="2442" operator="lessThan">
      <formula>$C$4</formula>
    </cfRule>
  </conditionalFormatting>
  <conditionalFormatting sqref="CM30">
    <cfRule type="cellIs" dxfId="3219" priority="2443" operator="lessThan">
      <formula>$C$4</formula>
    </cfRule>
  </conditionalFormatting>
  <conditionalFormatting sqref="CM31">
    <cfRule type="cellIs" dxfId="3218" priority="2444" operator="lessThan">
      <formula>$C$4</formula>
    </cfRule>
  </conditionalFormatting>
  <conditionalFormatting sqref="CM32">
    <cfRule type="cellIs" dxfId="3217" priority="2445" operator="lessThan">
      <formula>$C$4</formula>
    </cfRule>
  </conditionalFormatting>
  <conditionalFormatting sqref="CM33">
    <cfRule type="cellIs" dxfId="3216" priority="2446" operator="lessThan">
      <formula>$C$4</formula>
    </cfRule>
  </conditionalFormatting>
  <conditionalFormatting sqref="CM34">
    <cfRule type="cellIs" dxfId="3215" priority="2447" operator="lessThan">
      <formula>$C$4</formula>
    </cfRule>
  </conditionalFormatting>
  <conditionalFormatting sqref="CM35">
    <cfRule type="cellIs" dxfId="3214" priority="2448" operator="lessThan">
      <formula>$C$4</formula>
    </cfRule>
  </conditionalFormatting>
  <conditionalFormatting sqref="CM36">
    <cfRule type="cellIs" dxfId="3213" priority="2449" operator="lessThan">
      <formula>$C$4</formula>
    </cfRule>
  </conditionalFormatting>
  <conditionalFormatting sqref="CM37">
    <cfRule type="cellIs" dxfId="3212" priority="2450" operator="lessThan">
      <formula>$C$4</formula>
    </cfRule>
  </conditionalFormatting>
  <conditionalFormatting sqref="CM38">
    <cfRule type="cellIs" dxfId="3211" priority="2451" operator="lessThan">
      <formula>$C$4</formula>
    </cfRule>
  </conditionalFormatting>
  <conditionalFormatting sqref="CM39">
    <cfRule type="cellIs" dxfId="3210" priority="2452" operator="lessThan">
      <formula>$C$4</formula>
    </cfRule>
  </conditionalFormatting>
  <conditionalFormatting sqref="CM40">
    <cfRule type="cellIs" dxfId="3209" priority="2453" operator="lessThan">
      <formula>$C$4</formula>
    </cfRule>
  </conditionalFormatting>
  <conditionalFormatting sqref="CM41">
    <cfRule type="cellIs" dxfId="3208" priority="2454" operator="lessThan">
      <formula>$C$4</formula>
    </cfRule>
  </conditionalFormatting>
  <conditionalFormatting sqref="CM42">
    <cfRule type="cellIs" dxfId="3207" priority="2455" operator="lessThan">
      <formula>$C$4</formula>
    </cfRule>
  </conditionalFormatting>
  <conditionalFormatting sqref="CM43">
    <cfRule type="cellIs" dxfId="3206" priority="2456" operator="lessThan">
      <formula>$C$4</formula>
    </cfRule>
  </conditionalFormatting>
  <conditionalFormatting sqref="CM44">
    <cfRule type="cellIs" dxfId="3205" priority="2457" operator="lessThan">
      <formula>$C$4</formula>
    </cfRule>
  </conditionalFormatting>
  <conditionalFormatting sqref="CM45">
    <cfRule type="cellIs" dxfId="3204" priority="2458" operator="lessThan">
      <formula>$C$4</formula>
    </cfRule>
  </conditionalFormatting>
  <conditionalFormatting sqref="CM46">
    <cfRule type="cellIs" dxfId="3203" priority="2459" operator="lessThan">
      <formula>$C$4</formula>
    </cfRule>
  </conditionalFormatting>
  <conditionalFormatting sqref="CM47">
    <cfRule type="cellIs" dxfId="3202" priority="2460" operator="lessThan">
      <formula>$C$4</formula>
    </cfRule>
  </conditionalFormatting>
  <conditionalFormatting sqref="CM48">
    <cfRule type="cellIs" dxfId="3201" priority="2461" operator="lessThan">
      <formula>$C$4</formula>
    </cfRule>
  </conditionalFormatting>
  <conditionalFormatting sqref="CM49">
    <cfRule type="cellIs" dxfId="3200" priority="2462" operator="lessThan">
      <formula>$C$4</formula>
    </cfRule>
  </conditionalFormatting>
  <conditionalFormatting sqref="CM50">
    <cfRule type="cellIs" dxfId="3199" priority="2463" operator="lessThan">
      <formula>$C$4</formula>
    </cfRule>
  </conditionalFormatting>
  <conditionalFormatting sqref="CM51">
    <cfRule type="cellIs" dxfId="3198" priority="2464" operator="lessThan">
      <formula>$C$4</formula>
    </cfRule>
  </conditionalFormatting>
  <conditionalFormatting sqref="CM52">
    <cfRule type="cellIs" dxfId="3197" priority="2465" operator="lessThan">
      <formula>$C$4</formula>
    </cfRule>
  </conditionalFormatting>
  <conditionalFormatting sqref="CM53">
    <cfRule type="cellIs" dxfId="3196" priority="2466" operator="lessThan">
      <formula>$C$4</formula>
    </cfRule>
  </conditionalFormatting>
  <conditionalFormatting sqref="CM54">
    <cfRule type="cellIs" dxfId="3195" priority="2467" operator="lessThan">
      <formula>$C$4</formula>
    </cfRule>
  </conditionalFormatting>
  <conditionalFormatting sqref="CM55">
    <cfRule type="cellIs" dxfId="3194" priority="2468" operator="lessThan">
      <formula>$C$4</formula>
    </cfRule>
  </conditionalFormatting>
  <conditionalFormatting sqref="CM56">
    <cfRule type="cellIs" dxfId="3193" priority="2469" operator="lessThan">
      <formula>$C$4</formula>
    </cfRule>
  </conditionalFormatting>
  <conditionalFormatting sqref="CM57">
    <cfRule type="cellIs" dxfId="3192" priority="2470" operator="lessThan">
      <formula>$C$4</formula>
    </cfRule>
  </conditionalFormatting>
  <conditionalFormatting sqref="CM58">
    <cfRule type="cellIs" dxfId="3191" priority="2471" operator="lessThan">
      <formula>$C$4</formula>
    </cfRule>
  </conditionalFormatting>
  <conditionalFormatting sqref="CM59">
    <cfRule type="cellIs" dxfId="3190" priority="2472" operator="lessThan">
      <formula>$C$4</formula>
    </cfRule>
  </conditionalFormatting>
  <conditionalFormatting sqref="CM60">
    <cfRule type="cellIs" dxfId="3189" priority="2473" operator="lessThan">
      <formula>$C$4</formula>
    </cfRule>
  </conditionalFormatting>
  <conditionalFormatting sqref="CN11">
    <cfRule type="cellIs" dxfId="3188" priority="2474" operator="lessThan">
      <formula>$C$4</formula>
    </cfRule>
  </conditionalFormatting>
  <conditionalFormatting sqref="CN12">
    <cfRule type="cellIs" dxfId="3187" priority="2475" operator="lessThan">
      <formula>$C$4</formula>
    </cfRule>
  </conditionalFormatting>
  <conditionalFormatting sqref="CN13">
    <cfRule type="cellIs" dxfId="3186" priority="2476" operator="lessThan">
      <formula>$C$4</formula>
    </cfRule>
  </conditionalFormatting>
  <conditionalFormatting sqref="CN14">
    <cfRule type="cellIs" dxfId="3185" priority="2477" operator="lessThan">
      <formula>$C$4</formula>
    </cfRule>
  </conditionalFormatting>
  <conditionalFormatting sqref="CN15">
    <cfRule type="cellIs" dxfId="3184" priority="2478" operator="lessThan">
      <formula>$C$4</formula>
    </cfRule>
  </conditionalFormatting>
  <conditionalFormatting sqref="CN16">
    <cfRule type="cellIs" dxfId="3183" priority="2479" operator="lessThan">
      <formula>$C$4</formula>
    </cfRule>
  </conditionalFormatting>
  <conditionalFormatting sqref="CN17">
    <cfRule type="cellIs" dxfId="3182" priority="2480" operator="lessThan">
      <formula>$C$4</formula>
    </cfRule>
  </conditionalFormatting>
  <conditionalFormatting sqref="CN18">
    <cfRule type="cellIs" dxfId="3181" priority="2481" operator="lessThan">
      <formula>$C$4</formula>
    </cfRule>
  </conditionalFormatting>
  <conditionalFormatting sqref="CN19">
    <cfRule type="cellIs" dxfId="3180" priority="2482" operator="lessThan">
      <formula>$C$4</formula>
    </cfRule>
  </conditionalFormatting>
  <conditionalFormatting sqref="CN20">
    <cfRule type="cellIs" dxfId="3179" priority="2483" operator="lessThan">
      <formula>$C$4</formula>
    </cfRule>
  </conditionalFormatting>
  <conditionalFormatting sqref="CN21">
    <cfRule type="cellIs" dxfId="3178" priority="2484" operator="lessThan">
      <formula>$C$4</formula>
    </cfRule>
  </conditionalFormatting>
  <conditionalFormatting sqref="CN22">
    <cfRule type="cellIs" dxfId="3177" priority="2485" operator="lessThan">
      <formula>$C$4</formula>
    </cfRule>
  </conditionalFormatting>
  <conditionalFormatting sqref="CN23">
    <cfRule type="cellIs" dxfId="3176" priority="2486" operator="lessThan">
      <formula>$C$4</formula>
    </cfRule>
  </conditionalFormatting>
  <conditionalFormatting sqref="CN24">
    <cfRule type="cellIs" dxfId="3175" priority="2487" operator="lessThan">
      <formula>$C$4</formula>
    </cfRule>
  </conditionalFormatting>
  <conditionalFormatting sqref="CN25">
    <cfRule type="cellIs" dxfId="3174" priority="2488" operator="lessThan">
      <formula>$C$4</formula>
    </cfRule>
  </conditionalFormatting>
  <conditionalFormatting sqref="CN26">
    <cfRule type="cellIs" dxfId="3173" priority="2489" operator="lessThan">
      <formula>$C$4</formula>
    </cfRule>
  </conditionalFormatting>
  <conditionalFormatting sqref="CN27">
    <cfRule type="cellIs" dxfId="3172" priority="2490" operator="lessThan">
      <formula>$C$4</formula>
    </cfRule>
  </conditionalFormatting>
  <conditionalFormatting sqref="CN28">
    <cfRule type="cellIs" dxfId="3171" priority="2491" operator="lessThan">
      <formula>$C$4</formula>
    </cfRule>
  </conditionalFormatting>
  <conditionalFormatting sqref="CN29">
    <cfRule type="cellIs" dxfId="3170" priority="2492" operator="lessThan">
      <formula>$C$4</formula>
    </cfRule>
  </conditionalFormatting>
  <conditionalFormatting sqref="CN30">
    <cfRule type="cellIs" dxfId="3169" priority="2493" operator="lessThan">
      <formula>$C$4</formula>
    </cfRule>
  </conditionalFormatting>
  <conditionalFormatting sqref="CN31">
    <cfRule type="cellIs" dxfId="3168" priority="2494" operator="lessThan">
      <formula>$C$4</formula>
    </cfRule>
  </conditionalFormatting>
  <conditionalFormatting sqref="CN32">
    <cfRule type="cellIs" dxfId="3167" priority="2495" operator="lessThan">
      <formula>$C$4</formula>
    </cfRule>
  </conditionalFormatting>
  <conditionalFormatting sqref="CN33">
    <cfRule type="cellIs" dxfId="3166" priority="2496" operator="lessThan">
      <formula>$C$4</formula>
    </cfRule>
  </conditionalFormatting>
  <conditionalFormatting sqref="CN34">
    <cfRule type="cellIs" dxfId="3165" priority="2497" operator="lessThan">
      <formula>$C$4</formula>
    </cfRule>
  </conditionalFormatting>
  <conditionalFormatting sqref="CN35">
    <cfRule type="cellIs" dxfId="3164" priority="2498" operator="lessThan">
      <formula>$C$4</formula>
    </cfRule>
  </conditionalFormatting>
  <conditionalFormatting sqref="CN36">
    <cfRule type="cellIs" dxfId="3163" priority="2499" operator="lessThan">
      <formula>$C$4</formula>
    </cfRule>
  </conditionalFormatting>
  <conditionalFormatting sqref="CN37">
    <cfRule type="cellIs" dxfId="3162" priority="2500" operator="lessThan">
      <formula>$C$4</formula>
    </cfRule>
  </conditionalFormatting>
  <conditionalFormatting sqref="CN38">
    <cfRule type="cellIs" dxfId="3161" priority="2501" operator="lessThan">
      <formula>$C$4</formula>
    </cfRule>
  </conditionalFormatting>
  <conditionalFormatting sqref="CN39">
    <cfRule type="cellIs" dxfId="3160" priority="2502" operator="lessThan">
      <formula>$C$4</formula>
    </cfRule>
  </conditionalFormatting>
  <conditionalFormatting sqref="CN40">
    <cfRule type="cellIs" dxfId="3159" priority="2503" operator="lessThan">
      <formula>$C$4</formula>
    </cfRule>
  </conditionalFormatting>
  <conditionalFormatting sqref="CN41">
    <cfRule type="cellIs" dxfId="3158" priority="2504" operator="lessThan">
      <formula>$C$4</formula>
    </cfRule>
  </conditionalFormatting>
  <conditionalFormatting sqref="CN42">
    <cfRule type="cellIs" dxfId="3157" priority="2505" operator="lessThan">
      <formula>$C$4</formula>
    </cfRule>
  </conditionalFormatting>
  <conditionalFormatting sqref="CN43">
    <cfRule type="cellIs" dxfId="3156" priority="2506" operator="lessThan">
      <formula>$C$4</formula>
    </cfRule>
  </conditionalFormatting>
  <conditionalFormatting sqref="CN44">
    <cfRule type="cellIs" dxfId="3155" priority="2507" operator="lessThan">
      <formula>$C$4</formula>
    </cfRule>
  </conditionalFormatting>
  <conditionalFormatting sqref="CN45">
    <cfRule type="cellIs" dxfId="3154" priority="2508" operator="lessThan">
      <formula>$C$4</formula>
    </cfRule>
  </conditionalFormatting>
  <conditionalFormatting sqref="CN46">
    <cfRule type="cellIs" dxfId="3153" priority="2509" operator="lessThan">
      <formula>$C$4</formula>
    </cfRule>
  </conditionalFormatting>
  <conditionalFormatting sqref="CN47">
    <cfRule type="cellIs" dxfId="3152" priority="2510" operator="lessThan">
      <formula>$C$4</formula>
    </cfRule>
  </conditionalFormatting>
  <conditionalFormatting sqref="CN48">
    <cfRule type="cellIs" dxfId="3151" priority="2511" operator="lessThan">
      <formula>$C$4</formula>
    </cfRule>
  </conditionalFormatting>
  <conditionalFormatting sqref="CN49">
    <cfRule type="cellIs" dxfId="3150" priority="2512" operator="lessThan">
      <formula>$C$4</formula>
    </cfRule>
  </conditionalFormatting>
  <conditionalFormatting sqref="CN50">
    <cfRule type="cellIs" dxfId="3149" priority="2513" operator="lessThan">
      <formula>$C$4</formula>
    </cfRule>
  </conditionalFormatting>
  <conditionalFormatting sqref="CN51">
    <cfRule type="cellIs" dxfId="3148" priority="2514" operator="lessThan">
      <formula>$C$4</formula>
    </cfRule>
  </conditionalFormatting>
  <conditionalFormatting sqref="CN52">
    <cfRule type="cellIs" dxfId="3147" priority="2515" operator="lessThan">
      <formula>$C$4</formula>
    </cfRule>
  </conditionalFormatting>
  <conditionalFormatting sqref="CN53">
    <cfRule type="cellIs" dxfId="3146" priority="2516" operator="lessThan">
      <formula>$C$4</formula>
    </cfRule>
  </conditionalFormatting>
  <conditionalFormatting sqref="CN54">
    <cfRule type="cellIs" dxfId="3145" priority="2517" operator="lessThan">
      <formula>$C$4</formula>
    </cfRule>
  </conditionalFormatting>
  <conditionalFormatting sqref="CN55">
    <cfRule type="cellIs" dxfId="3144" priority="2518" operator="lessThan">
      <formula>$C$4</formula>
    </cfRule>
  </conditionalFormatting>
  <conditionalFormatting sqref="CN56">
    <cfRule type="cellIs" dxfId="3143" priority="2519" operator="lessThan">
      <formula>$C$4</formula>
    </cfRule>
  </conditionalFormatting>
  <conditionalFormatting sqref="CN57">
    <cfRule type="cellIs" dxfId="3142" priority="2520" operator="lessThan">
      <formula>$C$4</formula>
    </cfRule>
  </conditionalFormatting>
  <conditionalFormatting sqref="CN58">
    <cfRule type="cellIs" dxfId="3141" priority="2521" operator="lessThan">
      <formula>$C$4</formula>
    </cfRule>
  </conditionalFormatting>
  <conditionalFormatting sqref="CN59">
    <cfRule type="cellIs" dxfId="3140" priority="2522" operator="lessThan">
      <formula>$C$4</formula>
    </cfRule>
  </conditionalFormatting>
  <conditionalFormatting sqref="CN60">
    <cfRule type="cellIs" dxfId="3139" priority="2523" operator="lessThan">
      <formula>$C$4</formula>
    </cfRule>
  </conditionalFormatting>
  <conditionalFormatting sqref="CO11">
    <cfRule type="cellIs" dxfId="3138" priority="2524" operator="lessThan">
      <formula>$C$4</formula>
    </cfRule>
  </conditionalFormatting>
  <conditionalFormatting sqref="CO12">
    <cfRule type="cellIs" dxfId="3137" priority="2525" operator="lessThan">
      <formula>$C$4</formula>
    </cfRule>
  </conditionalFormatting>
  <conditionalFormatting sqref="CO13">
    <cfRule type="cellIs" dxfId="3136" priority="2526" operator="lessThan">
      <formula>$C$4</formula>
    </cfRule>
  </conditionalFormatting>
  <conditionalFormatting sqref="CO14">
    <cfRule type="cellIs" dxfId="3135" priority="2527" operator="lessThan">
      <formula>$C$4</formula>
    </cfRule>
  </conditionalFormatting>
  <conditionalFormatting sqref="CO15">
    <cfRule type="cellIs" dxfId="3134" priority="2528" operator="lessThan">
      <formula>$C$4</formula>
    </cfRule>
  </conditionalFormatting>
  <conditionalFormatting sqref="CO16">
    <cfRule type="cellIs" dxfId="3133" priority="2529" operator="lessThan">
      <formula>$C$4</formula>
    </cfRule>
  </conditionalFormatting>
  <conditionalFormatting sqref="CO17">
    <cfRule type="cellIs" dxfId="3132" priority="2530" operator="lessThan">
      <formula>$C$4</formula>
    </cfRule>
  </conditionalFormatting>
  <conditionalFormatting sqref="CO18">
    <cfRule type="cellIs" dxfId="3131" priority="2531" operator="lessThan">
      <formula>$C$4</formula>
    </cfRule>
  </conditionalFormatting>
  <conditionalFormatting sqref="CO19">
    <cfRule type="cellIs" dxfId="3130" priority="2532" operator="lessThan">
      <formula>$C$4</formula>
    </cfRule>
  </conditionalFormatting>
  <conditionalFormatting sqref="CO20">
    <cfRule type="cellIs" dxfId="3129" priority="2533" operator="lessThan">
      <formula>$C$4</formula>
    </cfRule>
  </conditionalFormatting>
  <conditionalFormatting sqref="CO21">
    <cfRule type="cellIs" dxfId="3128" priority="2534" operator="lessThan">
      <formula>$C$4</formula>
    </cfRule>
  </conditionalFormatting>
  <conditionalFormatting sqref="CO22">
    <cfRule type="cellIs" dxfId="3127" priority="2535" operator="lessThan">
      <formula>$C$4</formula>
    </cfRule>
  </conditionalFormatting>
  <conditionalFormatting sqref="CO23">
    <cfRule type="cellIs" dxfId="3126" priority="2536" operator="lessThan">
      <formula>$C$4</formula>
    </cfRule>
  </conditionalFormatting>
  <conditionalFormatting sqref="CO24">
    <cfRule type="cellIs" dxfId="3125" priority="2537" operator="lessThan">
      <formula>$C$4</formula>
    </cfRule>
  </conditionalFormatting>
  <conditionalFormatting sqref="CO25">
    <cfRule type="cellIs" dxfId="3124" priority="2538" operator="lessThan">
      <formula>$C$4</formula>
    </cfRule>
  </conditionalFormatting>
  <conditionalFormatting sqref="CO26">
    <cfRule type="cellIs" dxfId="3123" priority="2539" operator="lessThan">
      <formula>$C$4</formula>
    </cfRule>
  </conditionalFormatting>
  <conditionalFormatting sqref="CO27">
    <cfRule type="cellIs" dxfId="3122" priority="2540" operator="lessThan">
      <formula>$C$4</formula>
    </cfRule>
  </conditionalFormatting>
  <conditionalFormatting sqref="CO28">
    <cfRule type="cellIs" dxfId="3121" priority="2541" operator="lessThan">
      <formula>$C$4</formula>
    </cfRule>
  </conditionalFormatting>
  <conditionalFormatting sqref="CO29">
    <cfRule type="cellIs" dxfId="3120" priority="2542" operator="lessThan">
      <formula>$C$4</formula>
    </cfRule>
  </conditionalFormatting>
  <conditionalFormatting sqref="CO30">
    <cfRule type="cellIs" dxfId="3119" priority="2543" operator="lessThan">
      <formula>$C$4</formula>
    </cfRule>
  </conditionalFormatting>
  <conditionalFormatting sqref="CO31">
    <cfRule type="cellIs" dxfId="3118" priority="2544" operator="lessThan">
      <formula>$C$4</formula>
    </cfRule>
  </conditionalFormatting>
  <conditionalFormatting sqref="CO32">
    <cfRule type="cellIs" dxfId="3117" priority="2545" operator="lessThan">
      <formula>$C$4</formula>
    </cfRule>
  </conditionalFormatting>
  <conditionalFormatting sqref="CO33">
    <cfRule type="cellIs" dxfId="3116" priority="2546" operator="lessThan">
      <formula>$C$4</formula>
    </cfRule>
  </conditionalFormatting>
  <conditionalFormatting sqref="CO34">
    <cfRule type="cellIs" dxfId="3115" priority="2547" operator="lessThan">
      <formula>$C$4</formula>
    </cfRule>
  </conditionalFormatting>
  <conditionalFormatting sqref="CO35">
    <cfRule type="cellIs" dxfId="3114" priority="2548" operator="lessThan">
      <formula>$C$4</formula>
    </cfRule>
  </conditionalFormatting>
  <conditionalFormatting sqref="CO36">
    <cfRule type="cellIs" dxfId="3113" priority="2549" operator="lessThan">
      <formula>$C$4</formula>
    </cfRule>
  </conditionalFormatting>
  <conditionalFormatting sqref="CO37">
    <cfRule type="cellIs" dxfId="3112" priority="2550" operator="lessThan">
      <formula>$C$4</formula>
    </cfRule>
  </conditionalFormatting>
  <conditionalFormatting sqref="CO38">
    <cfRule type="cellIs" dxfId="3111" priority="2551" operator="lessThan">
      <formula>$C$4</formula>
    </cfRule>
  </conditionalFormatting>
  <conditionalFormatting sqref="CO39">
    <cfRule type="cellIs" dxfId="3110" priority="2552" operator="lessThan">
      <formula>$C$4</formula>
    </cfRule>
  </conditionalFormatting>
  <conditionalFormatting sqref="CO40">
    <cfRule type="cellIs" dxfId="3109" priority="2553" operator="lessThan">
      <formula>$C$4</formula>
    </cfRule>
  </conditionalFormatting>
  <conditionalFormatting sqref="CO41">
    <cfRule type="cellIs" dxfId="3108" priority="2554" operator="lessThan">
      <formula>$C$4</formula>
    </cfRule>
  </conditionalFormatting>
  <conditionalFormatting sqref="CO42">
    <cfRule type="cellIs" dxfId="3107" priority="2555" operator="lessThan">
      <formula>$C$4</formula>
    </cfRule>
  </conditionalFormatting>
  <conditionalFormatting sqref="CO43">
    <cfRule type="cellIs" dxfId="3106" priority="2556" operator="lessThan">
      <formula>$C$4</formula>
    </cfRule>
  </conditionalFormatting>
  <conditionalFormatting sqref="CO44">
    <cfRule type="cellIs" dxfId="3105" priority="2557" operator="lessThan">
      <formula>$C$4</formula>
    </cfRule>
  </conditionalFormatting>
  <conditionalFormatting sqref="CO45">
    <cfRule type="cellIs" dxfId="3104" priority="2558" operator="lessThan">
      <formula>$C$4</formula>
    </cfRule>
  </conditionalFormatting>
  <conditionalFormatting sqref="CO46">
    <cfRule type="cellIs" dxfId="3103" priority="2559" operator="lessThan">
      <formula>$C$4</formula>
    </cfRule>
  </conditionalFormatting>
  <conditionalFormatting sqref="CO47">
    <cfRule type="cellIs" dxfId="3102" priority="2560" operator="lessThan">
      <formula>$C$4</formula>
    </cfRule>
  </conditionalFormatting>
  <conditionalFormatting sqref="CO48">
    <cfRule type="cellIs" dxfId="3101" priority="2561" operator="lessThan">
      <formula>$C$4</formula>
    </cfRule>
  </conditionalFormatting>
  <conditionalFormatting sqref="CO49">
    <cfRule type="cellIs" dxfId="3100" priority="2562" operator="lessThan">
      <formula>$C$4</formula>
    </cfRule>
  </conditionalFormatting>
  <conditionalFormatting sqref="CO50">
    <cfRule type="cellIs" dxfId="3099" priority="2563" operator="lessThan">
      <formula>$C$4</formula>
    </cfRule>
  </conditionalFormatting>
  <conditionalFormatting sqref="CO51">
    <cfRule type="cellIs" dxfId="3098" priority="2564" operator="lessThan">
      <formula>$C$4</formula>
    </cfRule>
  </conditionalFormatting>
  <conditionalFormatting sqref="CO52">
    <cfRule type="cellIs" dxfId="3097" priority="2565" operator="lessThan">
      <formula>$C$4</formula>
    </cfRule>
  </conditionalFormatting>
  <conditionalFormatting sqref="CO53">
    <cfRule type="cellIs" dxfId="3096" priority="2566" operator="lessThan">
      <formula>$C$4</formula>
    </cfRule>
  </conditionalFormatting>
  <conditionalFormatting sqref="CO54">
    <cfRule type="cellIs" dxfId="3095" priority="2567" operator="lessThan">
      <formula>$C$4</formula>
    </cfRule>
  </conditionalFormatting>
  <conditionalFormatting sqref="CO55">
    <cfRule type="cellIs" dxfId="3094" priority="2568" operator="lessThan">
      <formula>$C$4</formula>
    </cfRule>
  </conditionalFormatting>
  <conditionalFormatting sqref="CO56">
    <cfRule type="cellIs" dxfId="3093" priority="2569" operator="lessThan">
      <formula>$C$4</formula>
    </cfRule>
  </conditionalFormatting>
  <conditionalFormatting sqref="CO57">
    <cfRule type="cellIs" dxfId="3092" priority="2570" operator="lessThan">
      <formula>$C$4</formula>
    </cfRule>
  </conditionalFormatting>
  <conditionalFormatting sqref="CO58">
    <cfRule type="cellIs" dxfId="3091" priority="2571" operator="lessThan">
      <formula>$C$4</formula>
    </cfRule>
  </conditionalFormatting>
  <conditionalFormatting sqref="CO59">
    <cfRule type="cellIs" dxfId="3090" priority="2572" operator="lessThan">
      <formula>$C$4</formula>
    </cfRule>
  </conditionalFormatting>
  <conditionalFormatting sqref="CO60">
    <cfRule type="cellIs" dxfId="3089" priority="2573" operator="lessThan">
      <formula>$C$4</formula>
    </cfRule>
  </conditionalFormatting>
  <conditionalFormatting sqref="R11">
    <cfRule type="cellIs" dxfId="3088" priority="2574" operator="lessThan">
      <formula>$C$4</formula>
    </cfRule>
  </conditionalFormatting>
  <conditionalFormatting sqref="R12">
    <cfRule type="cellIs" dxfId="3087" priority="2575" operator="lessThan">
      <formula>$C$4</formula>
    </cfRule>
  </conditionalFormatting>
  <conditionalFormatting sqref="R13">
    <cfRule type="cellIs" dxfId="3086" priority="2576" operator="lessThan">
      <formula>$C$4</formula>
    </cfRule>
  </conditionalFormatting>
  <conditionalFormatting sqref="R14">
    <cfRule type="cellIs" dxfId="3085" priority="2577" operator="lessThan">
      <formula>$C$4</formula>
    </cfRule>
  </conditionalFormatting>
  <conditionalFormatting sqref="R15">
    <cfRule type="cellIs" dxfId="3084" priority="2578" operator="lessThan">
      <formula>$C$4</formula>
    </cfRule>
  </conditionalFormatting>
  <conditionalFormatting sqref="R16">
    <cfRule type="cellIs" dxfId="3083" priority="2579" operator="lessThan">
      <formula>$C$4</formula>
    </cfRule>
  </conditionalFormatting>
  <conditionalFormatting sqref="R17">
    <cfRule type="cellIs" dxfId="3082" priority="2580" operator="lessThan">
      <formula>$C$4</formula>
    </cfRule>
  </conditionalFormatting>
  <conditionalFormatting sqref="R18">
    <cfRule type="cellIs" dxfId="3081" priority="2581" operator="lessThan">
      <formula>$C$4</formula>
    </cfRule>
  </conditionalFormatting>
  <conditionalFormatting sqref="R19">
    <cfRule type="cellIs" dxfId="3080" priority="2582" operator="lessThan">
      <formula>$C$4</formula>
    </cfRule>
  </conditionalFormatting>
  <conditionalFormatting sqref="R20">
    <cfRule type="cellIs" dxfId="3079" priority="2583" operator="lessThan">
      <formula>$C$4</formula>
    </cfRule>
  </conditionalFormatting>
  <conditionalFormatting sqref="R21">
    <cfRule type="cellIs" dxfId="3078" priority="2584" operator="lessThan">
      <formula>$C$4</formula>
    </cfRule>
  </conditionalFormatting>
  <conditionalFormatting sqref="R22">
    <cfRule type="cellIs" dxfId="3077" priority="2585" operator="lessThan">
      <formula>$C$4</formula>
    </cfRule>
  </conditionalFormatting>
  <conditionalFormatting sqref="R23">
    <cfRule type="cellIs" dxfId="3076" priority="2586" operator="lessThan">
      <formula>$C$4</formula>
    </cfRule>
  </conditionalFormatting>
  <conditionalFormatting sqref="R24">
    <cfRule type="cellIs" dxfId="3075" priority="2587" operator="lessThan">
      <formula>$C$4</formula>
    </cfRule>
  </conditionalFormatting>
  <conditionalFormatting sqref="R25">
    <cfRule type="cellIs" dxfId="3074" priority="2588" operator="lessThan">
      <formula>$C$4</formula>
    </cfRule>
  </conditionalFormatting>
  <conditionalFormatting sqref="R26">
    <cfRule type="cellIs" dxfId="3073" priority="2589" operator="lessThan">
      <formula>$C$4</formula>
    </cfRule>
  </conditionalFormatting>
  <conditionalFormatting sqref="R27">
    <cfRule type="cellIs" dxfId="3072" priority="2590" operator="lessThan">
      <formula>$C$4</formula>
    </cfRule>
  </conditionalFormatting>
  <conditionalFormatting sqref="R28">
    <cfRule type="cellIs" dxfId="3071" priority="2591" operator="lessThan">
      <formula>$C$4</formula>
    </cfRule>
  </conditionalFormatting>
  <conditionalFormatting sqref="R29">
    <cfRule type="cellIs" dxfId="3070" priority="2592" operator="lessThan">
      <formula>$C$4</formula>
    </cfRule>
  </conditionalFormatting>
  <conditionalFormatting sqref="R30">
    <cfRule type="cellIs" dxfId="3069" priority="2593" operator="lessThan">
      <formula>$C$4</formula>
    </cfRule>
  </conditionalFormatting>
  <conditionalFormatting sqref="R31">
    <cfRule type="cellIs" dxfId="3068" priority="2594" operator="lessThan">
      <formula>$C$4</formula>
    </cfRule>
  </conditionalFormatting>
  <conditionalFormatting sqref="R32">
    <cfRule type="cellIs" dxfId="3067" priority="2595" operator="lessThan">
      <formula>$C$4</formula>
    </cfRule>
  </conditionalFormatting>
  <conditionalFormatting sqref="R33">
    <cfRule type="cellIs" dxfId="3066" priority="2596" operator="lessThan">
      <formula>$C$4</formula>
    </cfRule>
  </conditionalFormatting>
  <conditionalFormatting sqref="R34">
    <cfRule type="cellIs" dxfId="3065" priority="2597" operator="lessThan">
      <formula>$C$4</formula>
    </cfRule>
  </conditionalFormatting>
  <conditionalFormatting sqref="R35">
    <cfRule type="cellIs" dxfId="3064" priority="2598" operator="lessThan">
      <formula>$C$4</formula>
    </cfRule>
  </conditionalFormatting>
  <conditionalFormatting sqref="R36">
    <cfRule type="cellIs" dxfId="3063" priority="2599" operator="lessThan">
      <formula>$C$4</formula>
    </cfRule>
  </conditionalFormatting>
  <conditionalFormatting sqref="R37">
    <cfRule type="cellIs" dxfId="3062" priority="2600" operator="lessThan">
      <formula>$C$4</formula>
    </cfRule>
  </conditionalFormatting>
  <conditionalFormatting sqref="R38">
    <cfRule type="cellIs" dxfId="3061" priority="2601" operator="lessThan">
      <formula>$C$4</formula>
    </cfRule>
  </conditionalFormatting>
  <conditionalFormatting sqref="R39">
    <cfRule type="cellIs" dxfId="3060" priority="2602" operator="lessThan">
      <formula>$C$4</formula>
    </cfRule>
  </conditionalFormatting>
  <conditionalFormatting sqref="R40">
    <cfRule type="cellIs" dxfId="3059" priority="2603" operator="lessThan">
      <formula>$C$4</formula>
    </cfRule>
  </conditionalFormatting>
  <conditionalFormatting sqref="R41">
    <cfRule type="cellIs" dxfId="3058" priority="2604" operator="lessThan">
      <formula>$C$4</formula>
    </cfRule>
  </conditionalFormatting>
  <conditionalFormatting sqref="R42">
    <cfRule type="cellIs" dxfId="3057" priority="2605" operator="lessThan">
      <formula>$C$4</formula>
    </cfRule>
  </conditionalFormatting>
  <conditionalFormatting sqref="R43">
    <cfRule type="cellIs" dxfId="3056" priority="2606" operator="lessThan">
      <formula>$C$4</formula>
    </cfRule>
  </conditionalFormatting>
  <conditionalFormatting sqref="R44">
    <cfRule type="cellIs" dxfId="3055" priority="2607" operator="lessThan">
      <formula>$C$4</formula>
    </cfRule>
  </conditionalFormatting>
  <conditionalFormatting sqref="R45">
    <cfRule type="cellIs" dxfId="3054" priority="2608" operator="lessThan">
      <formula>$C$4</formula>
    </cfRule>
  </conditionalFormatting>
  <conditionalFormatting sqref="R46">
    <cfRule type="cellIs" dxfId="3053" priority="2609" operator="lessThan">
      <formula>$C$4</formula>
    </cfRule>
  </conditionalFormatting>
  <conditionalFormatting sqref="R47">
    <cfRule type="cellIs" dxfId="3052" priority="2610" operator="lessThan">
      <formula>$C$4</formula>
    </cfRule>
  </conditionalFormatting>
  <conditionalFormatting sqref="R48">
    <cfRule type="cellIs" dxfId="3051" priority="2611" operator="lessThan">
      <formula>$C$4</formula>
    </cfRule>
  </conditionalFormatting>
  <conditionalFormatting sqref="R49">
    <cfRule type="cellIs" dxfId="3050" priority="2612" operator="lessThan">
      <formula>$C$4</formula>
    </cfRule>
  </conditionalFormatting>
  <conditionalFormatting sqref="R50">
    <cfRule type="cellIs" dxfId="3049" priority="2613" operator="lessThan">
      <formula>$C$4</formula>
    </cfRule>
  </conditionalFormatting>
  <conditionalFormatting sqref="R51">
    <cfRule type="cellIs" dxfId="3048" priority="2614" operator="lessThan">
      <formula>$C$4</formula>
    </cfRule>
  </conditionalFormatting>
  <conditionalFormatting sqref="R52">
    <cfRule type="cellIs" dxfId="3047" priority="2615" operator="lessThan">
      <formula>$C$4</formula>
    </cfRule>
  </conditionalFormatting>
  <conditionalFormatting sqref="R53">
    <cfRule type="cellIs" dxfId="3046" priority="2616" operator="lessThan">
      <formula>$C$4</formula>
    </cfRule>
  </conditionalFormatting>
  <conditionalFormatting sqref="R54">
    <cfRule type="cellIs" dxfId="3045" priority="2617" operator="lessThan">
      <formula>$C$4</formula>
    </cfRule>
  </conditionalFormatting>
  <conditionalFormatting sqref="R55">
    <cfRule type="cellIs" dxfId="3044" priority="2618" operator="lessThan">
      <formula>$C$4</formula>
    </cfRule>
  </conditionalFormatting>
  <conditionalFormatting sqref="R56">
    <cfRule type="cellIs" dxfId="3043" priority="2619" operator="lessThan">
      <formula>$C$4</formula>
    </cfRule>
  </conditionalFormatting>
  <conditionalFormatting sqref="R57">
    <cfRule type="cellIs" dxfId="3042" priority="2620" operator="lessThan">
      <formula>$C$4</formula>
    </cfRule>
  </conditionalFormatting>
  <conditionalFormatting sqref="R58">
    <cfRule type="cellIs" dxfId="3041" priority="2621" operator="lessThan">
      <formula>$C$4</formula>
    </cfRule>
  </conditionalFormatting>
  <conditionalFormatting sqref="R59">
    <cfRule type="cellIs" dxfId="3040" priority="2622" operator="lessThan">
      <formula>$C$4</formula>
    </cfRule>
  </conditionalFormatting>
  <conditionalFormatting sqref="R60">
    <cfRule type="cellIs" dxfId="3039" priority="2623" operator="lessThan">
      <formula>$C$4</formula>
    </cfRule>
  </conditionalFormatting>
  <conditionalFormatting sqref="S11">
    <cfRule type="cellIs" dxfId="3038" priority="2624" operator="lessThan">
      <formula>$C$4</formula>
    </cfRule>
  </conditionalFormatting>
  <conditionalFormatting sqref="S12">
    <cfRule type="cellIs" dxfId="3037" priority="2625" operator="lessThan">
      <formula>$C$4</formula>
    </cfRule>
  </conditionalFormatting>
  <conditionalFormatting sqref="S13">
    <cfRule type="cellIs" dxfId="3036" priority="2626" operator="lessThan">
      <formula>$C$4</formula>
    </cfRule>
  </conditionalFormatting>
  <conditionalFormatting sqref="S14">
    <cfRule type="cellIs" dxfId="3035" priority="2627" operator="lessThan">
      <formula>$C$4</formula>
    </cfRule>
  </conditionalFormatting>
  <conditionalFormatting sqref="S15">
    <cfRule type="cellIs" dxfId="3034" priority="2628" operator="lessThan">
      <formula>$C$4</formula>
    </cfRule>
  </conditionalFormatting>
  <conditionalFormatting sqref="S16">
    <cfRule type="cellIs" dxfId="3033" priority="2629" operator="lessThan">
      <formula>$C$4</formula>
    </cfRule>
  </conditionalFormatting>
  <conditionalFormatting sqref="S17">
    <cfRule type="cellIs" dxfId="3032" priority="2630" operator="lessThan">
      <formula>$C$4</formula>
    </cfRule>
  </conditionalFormatting>
  <conditionalFormatting sqref="S18">
    <cfRule type="cellIs" dxfId="3031" priority="2631" operator="lessThan">
      <formula>$C$4</formula>
    </cfRule>
  </conditionalFormatting>
  <conditionalFormatting sqref="S19">
    <cfRule type="cellIs" dxfId="3030" priority="2632" operator="lessThan">
      <formula>$C$4</formula>
    </cfRule>
  </conditionalFormatting>
  <conditionalFormatting sqref="S20">
    <cfRule type="cellIs" dxfId="3029" priority="2633" operator="lessThan">
      <formula>$C$4</formula>
    </cfRule>
  </conditionalFormatting>
  <conditionalFormatting sqref="S21">
    <cfRule type="cellIs" dxfId="3028" priority="2634" operator="lessThan">
      <formula>$C$4</formula>
    </cfRule>
  </conditionalFormatting>
  <conditionalFormatting sqref="S22">
    <cfRule type="cellIs" dxfId="3027" priority="2635" operator="lessThan">
      <formula>$C$4</formula>
    </cfRule>
  </conditionalFormatting>
  <conditionalFormatting sqref="S23">
    <cfRule type="cellIs" dxfId="3026" priority="2636" operator="lessThan">
      <formula>$C$4</formula>
    </cfRule>
  </conditionalFormatting>
  <conditionalFormatting sqref="S24">
    <cfRule type="cellIs" dxfId="3025" priority="2637" operator="lessThan">
      <formula>$C$4</formula>
    </cfRule>
  </conditionalFormatting>
  <conditionalFormatting sqref="S25">
    <cfRule type="cellIs" dxfId="3024" priority="2638" operator="lessThan">
      <formula>$C$4</formula>
    </cfRule>
  </conditionalFormatting>
  <conditionalFormatting sqref="S26">
    <cfRule type="cellIs" dxfId="3023" priority="2639" operator="lessThan">
      <formula>$C$4</formula>
    </cfRule>
  </conditionalFormatting>
  <conditionalFormatting sqref="S27">
    <cfRule type="cellIs" dxfId="3022" priority="2640" operator="lessThan">
      <formula>$C$4</formula>
    </cfRule>
  </conditionalFormatting>
  <conditionalFormatting sqref="S28">
    <cfRule type="cellIs" dxfId="3021" priority="2641" operator="lessThan">
      <formula>$C$4</formula>
    </cfRule>
  </conditionalFormatting>
  <conditionalFormatting sqref="S29">
    <cfRule type="cellIs" dxfId="3020" priority="2642" operator="lessThan">
      <formula>$C$4</formula>
    </cfRule>
  </conditionalFormatting>
  <conditionalFormatting sqref="S30">
    <cfRule type="cellIs" dxfId="3019" priority="2643" operator="lessThan">
      <formula>$C$4</formula>
    </cfRule>
  </conditionalFormatting>
  <conditionalFormatting sqref="S31">
    <cfRule type="cellIs" dxfId="3018" priority="2644" operator="lessThan">
      <formula>$C$4</formula>
    </cfRule>
  </conditionalFormatting>
  <conditionalFormatting sqref="S32">
    <cfRule type="cellIs" dxfId="3017" priority="2645" operator="lessThan">
      <formula>$C$4</formula>
    </cfRule>
  </conditionalFormatting>
  <conditionalFormatting sqref="S33">
    <cfRule type="cellIs" dxfId="3016" priority="2646" operator="lessThan">
      <formula>$C$4</formula>
    </cfRule>
  </conditionalFormatting>
  <conditionalFormatting sqref="S34">
    <cfRule type="cellIs" dxfId="3015" priority="2647" operator="lessThan">
      <formula>$C$4</formula>
    </cfRule>
  </conditionalFormatting>
  <conditionalFormatting sqref="S35">
    <cfRule type="cellIs" dxfId="3014" priority="2648" operator="lessThan">
      <formula>$C$4</formula>
    </cfRule>
  </conditionalFormatting>
  <conditionalFormatting sqref="S36">
    <cfRule type="cellIs" dxfId="3013" priority="2649" operator="lessThan">
      <formula>$C$4</formula>
    </cfRule>
  </conditionalFormatting>
  <conditionalFormatting sqref="S37">
    <cfRule type="cellIs" dxfId="3012" priority="2650" operator="lessThan">
      <formula>$C$4</formula>
    </cfRule>
  </conditionalFormatting>
  <conditionalFormatting sqref="S38">
    <cfRule type="cellIs" dxfId="3011" priority="2651" operator="lessThan">
      <formula>$C$4</formula>
    </cfRule>
  </conditionalFormatting>
  <conditionalFormatting sqref="S39">
    <cfRule type="cellIs" dxfId="3010" priority="2652" operator="lessThan">
      <formula>$C$4</formula>
    </cfRule>
  </conditionalFormatting>
  <conditionalFormatting sqref="S40">
    <cfRule type="cellIs" dxfId="3009" priority="2653" operator="lessThan">
      <formula>$C$4</formula>
    </cfRule>
  </conditionalFormatting>
  <conditionalFormatting sqref="S41">
    <cfRule type="cellIs" dxfId="3008" priority="2654" operator="lessThan">
      <formula>$C$4</formula>
    </cfRule>
  </conditionalFormatting>
  <conditionalFormatting sqref="S42">
    <cfRule type="cellIs" dxfId="3007" priority="2655" operator="lessThan">
      <formula>$C$4</formula>
    </cfRule>
  </conditionalFormatting>
  <conditionalFormatting sqref="S43">
    <cfRule type="cellIs" dxfId="3006" priority="2656" operator="lessThan">
      <formula>$C$4</formula>
    </cfRule>
  </conditionalFormatting>
  <conditionalFormatting sqref="S44">
    <cfRule type="cellIs" dxfId="3005" priority="2657" operator="lessThan">
      <formula>$C$4</formula>
    </cfRule>
  </conditionalFormatting>
  <conditionalFormatting sqref="S45">
    <cfRule type="cellIs" dxfId="3004" priority="2658" operator="lessThan">
      <formula>$C$4</formula>
    </cfRule>
  </conditionalFormatting>
  <conditionalFormatting sqref="S46">
    <cfRule type="cellIs" dxfId="3003" priority="2659" operator="lessThan">
      <formula>$C$4</formula>
    </cfRule>
  </conditionalFormatting>
  <conditionalFormatting sqref="S47">
    <cfRule type="cellIs" dxfId="3002" priority="2660" operator="lessThan">
      <formula>$C$4</formula>
    </cfRule>
  </conditionalFormatting>
  <conditionalFormatting sqref="S48">
    <cfRule type="cellIs" dxfId="3001" priority="2661" operator="lessThan">
      <formula>$C$4</formula>
    </cfRule>
  </conditionalFormatting>
  <conditionalFormatting sqref="S49">
    <cfRule type="cellIs" dxfId="3000" priority="2662" operator="lessThan">
      <formula>$C$4</formula>
    </cfRule>
  </conditionalFormatting>
  <conditionalFormatting sqref="S50">
    <cfRule type="cellIs" dxfId="2999" priority="2663" operator="lessThan">
      <formula>$C$4</formula>
    </cfRule>
  </conditionalFormatting>
  <conditionalFormatting sqref="S51">
    <cfRule type="cellIs" dxfId="2998" priority="2664" operator="lessThan">
      <formula>$C$4</formula>
    </cfRule>
  </conditionalFormatting>
  <conditionalFormatting sqref="S52">
    <cfRule type="cellIs" dxfId="2997" priority="2665" operator="lessThan">
      <formula>$C$4</formula>
    </cfRule>
  </conditionalFormatting>
  <conditionalFormatting sqref="S53">
    <cfRule type="cellIs" dxfId="2996" priority="2666" operator="lessThan">
      <formula>$C$4</formula>
    </cfRule>
  </conditionalFormatting>
  <conditionalFormatting sqref="S54">
    <cfRule type="cellIs" dxfId="2995" priority="2667" operator="lessThan">
      <formula>$C$4</formula>
    </cfRule>
  </conditionalFormatting>
  <conditionalFormatting sqref="S55">
    <cfRule type="cellIs" dxfId="2994" priority="2668" operator="lessThan">
      <formula>$C$4</formula>
    </cfRule>
  </conditionalFormatting>
  <conditionalFormatting sqref="S56">
    <cfRule type="cellIs" dxfId="2993" priority="2669" operator="lessThan">
      <formula>$C$4</formula>
    </cfRule>
  </conditionalFormatting>
  <conditionalFormatting sqref="S57">
    <cfRule type="cellIs" dxfId="2992" priority="2670" operator="lessThan">
      <formula>$C$4</formula>
    </cfRule>
  </conditionalFormatting>
  <conditionalFormatting sqref="S58">
    <cfRule type="cellIs" dxfId="2991" priority="2671" operator="lessThan">
      <formula>$C$4</formula>
    </cfRule>
  </conditionalFormatting>
  <conditionalFormatting sqref="S59">
    <cfRule type="cellIs" dxfId="2990" priority="2672" operator="lessThan">
      <formula>$C$4</formula>
    </cfRule>
  </conditionalFormatting>
  <conditionalFormatting sqref="S60">
    <cfRule type="cellIs" dxfId="2989" priority="2673" operator="lessThan">
      <formula>$C$4</formula>
    </cfRule>
  </conditionalFormatting>
  <conditionalFormatting sqref="U11">
    <cfRule type="cellIs" dxfId="2988" priority="2674" operator="lessThan">
      <formula>$C$4</formula>
    </cfRule>
  </conditionalFormatting>
  <conditionalFormatting sqref="U12">
    <cfRule type="cellIs" dxfId="2987" priority="2675" operator="lessThan">
      <formula>$C$4</formula>
    </cfRule>
  </conditionalFormatting>
  <conditionalFormatting sqref="U13">
    <cfRule type="cellIs" dxfId="2986" priority="2676" operator="lessThan">
      <formula>$C$4</formula>
    </cfRule>
  </conditionalFormatting>
  <conditionalFormatting sqref="U14">
    <cfRule type="cellIs" dxfId="2985" priority="2677" operator="lessThan">
      <formula>$C$4</formula>
    </cfRule>
  </conditionalFormatting>
  <conditionalFormatting sqref="U15">
    <cfRule type="cellIs" dxfId="2984" priority="2678" operator="lessThan">
      <formula>$C$4</formula>
    </cfRule>
  </conditionalFormatting>
  <conditionalFormatting sqref="U16">
    <cfRule type="cellIs" dxfId="2983" priority="2679" operator="lessThan">
      <formula>$C$4</formula>
    </cfRule>
  </conditionalFormatting>
  <conditionalFormatting sqref="U17">
    <cfRule type="cellIs" dxfId="2982" priority="2680" operator="lessThan">
      <formula>$C$4</formula>
    </cfRule>
  </conditionalFormatting>
  <conditionalFormatting sqref="U18">
    <cfRule type="cellIs" dxfId="2981" priority="2681" operator="lessThan">
      <formula>$C$4</formula>
    </cfRule>
  </conditionalFormatting>
  <conditionalFormatting sqref="U19">
    <cfRule type="cellIs" dxfId="2980" priority="2682" operator="lessThan">
      <formula>$C$4</formula>
    </cfRule>
  </conditionalFormatting>
  <conditionalFormatting sqref="U20">
    <cfRule type="cellIs" dxfId="2979" priority="2683" operator="lessThan">
      <formula>$C$4</formula>
    </cfRule>
  </conditionalFormatting>
  <conditionalFormatting sqref="U21">
    <cfRule type="cellIs" dxfId="2978" priority="2684" operator="lessThan">
      <formula>$C$4</formula>
    </cfRule>
  </conditionalFormatting>
  <conditionalFormatting sqref="U22">
    <cfRule type="cellIs" dxfId="2977" priority="2685" operator="lessThan">
      <formula>$C$4</formula>
    </cfRule>
  </conditionalFormatting>
  <conditionalFormatting sqref="U23">
    <cfRule type="cellIs" dxfId="2976" priority="2686" operator="lessThan">
      <formula>$C$4</formula>
    </cfRule>
  </conditionalFormatting>
  <conditionalFormatting sqref="U24">
    <cfRule type="cellIs" dxfId="2975" priority="2687" operator="lessThan">
      <formula>$C$4</formula>
    </cfRule>
  </conditionalFormatting>
  <conditionalFormatting sqref="U25">
    <cfRule type="cellIs" dxfId="2974" priority="2688" operator="lessThan">
      <formula>$C$4</formula>
    </cfRule>
  </conditionalFormatting>
  <conditionalFormatting sqref="U26">
    <cfRule type="cellIs" dxfId="2973" priority="2689" operator="lessThan">
      <formula>$C$4</formula>
    </cfRule>
  </conditionalFormatting>
  <conditionalFormatting sqref="U27">
    <cfRule type="cellIs" dxfId="2972" priority="2690" operator="lessThan">
      <formula>$C$4</formula>
    </cfRule>
  </conditionalFormatting>
  <conditionalFormatting sqref="U28">
    <cfRule type="cellIs" dxfId="2971" priority="2691" operator="lessThan">
      <formula>$C$4</formula>
    </cfRule>
  </conditionalFormatting>
  <conditionalFormatting sqref="U29">
    <cfRule type="cellIs" dxfId="2970" priority="2692" operator="lessThan">
      <formula>$C$4</formula>
    </cfRule>
  </conditionalFormatting>
  <conditionalFormatting sqref="U30">
    <cfRule type="cellIs" dxfId="2969" priority="2693" operator="lessThan">
      <formula>$C$4</formula>
    </cfRule>
  </conditionalFormatting>
  <conditionalFormatting sqref="U31">
    <cfRule type="cellIs" dxfId="2968" priority="2694" operator="lessThan">
      <formula>$C$4</formula>
    </cfRule>
  </conditionalFormatting>
  <conditionalFormatting sqref="U32">
    <cfRule type="cellIs" dxfId="2967" priority="2695" operator="lessThan">
      <formula>$C$4</formula>
    </cfRule>
  </conditionalFormatting>
  <conditionalFormatting sqref="U33">
    <cfRule type="cellIs" dxfId="2966" priority="2696" operator="lessThan">
      <formula>$C$4</formula>
    </cfRule>
  </conditionalFormatting>
  <conditionalFormatting sqref="U34">
    <cfRule type="cellIs" dxfId="2965" priority="2697" operator="lessThan">
      <formula>$C$4</formula>
    </cfRule>
  </conditionalFormatting>
  <conditionalFormatting sqref="U35">
    <cfRule type="cellIs" dxfId="2964" priority="2698" operator="lessThan">
      <formula>$C$4</formula>
    </cfRule>
  </conditionalFormatting>
  <conditionalFormatting sqref="U36">
    <cfRule type="cellIs" dxfId="2963" priority="2699" operator="lessThan">
      <formula>$C$4</formula>
    </cfRule>
  </conditionalFormatting>
  <conditionalFormatting sqref="U37">
    <cfRule type="cellIs" dxfId="2962" priority="2700" operator="lessThan">
      <formula>$C$4</formula>
    </cfRule>
  </conditionalFormatting>
  <conditionalFormatting sqref="U38">
    <cfRule type="cellIs" dxfId="2961" priority="2701" operator="lessThan">
      <formula>$C$4</formula>
    </cfRule>
  </conditionalFormatting>
  <conditionalFormatting sqref="U39">
    <cfRule type="cellIs" dxfId="2960" priority="2702" operator="lessThan">
      <formula>$C$4</formula>
    </cfRule>
  </conditionalFormatting>
  <conditionalFormatting sqref="U40">
    <cfRule type="cellIs" dxfId="2959" priority="2703" operator="lessThan">
      <formula>$C$4</formula>
    </cfRule>
  </conditionalFormatting>
  <conditionalFormatting sqref="U41">
    <cfRule type="cellIs" dxfId="2958" priority="2704" operator="lessThan">
      <formula>$C$4</formula>
    </cfRule>
  </conditionalFormatting>
  <conditionalFormatting sqref="U42">
    <cfRule type="cellIs" dxfId="2957" priority="2705" operator="lessThan">
      <formula>$C$4</formula>
    </cfRule>
  </conditionalFormatting>
  <conditionalFormatting sqref="U43">
    <cfRule type="cellIs" dxfId="2956" priority="2706" operator="lessThan">
      <formula>$C$4</formula>
    </cfRule>
  </conditionalFormatting>
  <conditionalFormatting sqref="U44">
    <cfRule type="cellIs" dxfId="2955" priority="2707" operator="lessThan">
      <formula>$C$4</formula>
    </cfRule>
  </conditionalFormatting>
  <conditionalFormatting sqref="U45">
    <cfRule type="cellIs" dxfId="2954" priority="2708" operator="lessThan">
      <formula>$C$4</formula>
    </cfRule>
  </conditionalFormatting>
  <conditionalFormatting sqref="U46">
    <cfRule type="cellIs" dxfId="2953" priority="2709" operator="lessThan">
      <formula>$C$4</formula>
    </cfRule>
  </conditionalFormatting>
  <conditionalFormatting sqref="U47">
    <cfRule type="cellIs" dxfId="2952" priority="2710" operator="lessThan">
      <formula>$C$4</formula>
    </cfRule>
  </conditionalFormatting>
  <conditionalFormatting sqref="U48">
    <cfRule type="cellIs" dxfId="2951" priority="2711" operator="lessThan">
      <formula>$C$4</formula>
    </cfRule>
  </conditionalFormatting>
  <conditionalFormatting sqref="U49">
    <cfRule type="cellIs" dxfId="2950" priority="2712" operator="lessThan">
      <formula>$C$4</formula>
    </cfRule>
  </conditionalFormatting>
  <conditionalFormatting sqref="U50">
    <cfRule type="cellIs" dxfId="2949" priority="2713" operator="lessThan">
      <formula>$C$4</formula>
    </cfRule>
  </conditionalFormatting>
  <conditionalFormatting sqref="U51">
    <cfRule type="cellIs" dxfId="2948" priority="2714" operator="lessThan">
      <formula>$C$4</formula>
    </cfRule>
  </conditionalFormatting>
  <conditionalFormatting sqref="U52">
    <cfRule type="cellIs" dxfId="2947" priority="2715" operator="lessThan">
      <formula>$C$4</formula>
    </cfRule>
  </conditionalFormatting>
  <conditionalFormatting sqref="U53">
    <cfRule type="cellIs" dxfId="2946" priority="2716" operator="lessThan">
      <formula>$C$4</formula>
    </cfRule>
  </conditionalFormatting>
  <conditionalFormatting sqref="U54">
    <cfRule type="cellIs" dxfId="2945" priority="2717" operator="lessThan">
      <formula>$C$4</formula>
    </cfRule>
  </conditionalFormatting>
  <conditionalFormatting sqref="U55">
    <cfRule type="cellIs" dxfId="2944" priority="2718" operator="lessThan">
      <formula>$C$4</formula>
    </cfRule>
  </conditionalFormatting>
  <conditionalFormatting sqref="U56">
    <cfRule type="cellIs" dxfId="2943" priority="2719" operator="lessThan">
      <formula>$C$4</formula>
    </cfRule>
  </conditionalFormatting>
  <conditionalFormatting sqref="U57">
    <cfRule type="cellIs" dxfId="2942" priority="2720" operator="lessThan">
      <formula>$C$4</formula>
    </cfRule>
  </conditionalFormatting>
  <conditionalFormatting sqref="U58">
    <cfRule type="cellIs" dxfId="2941" priority="2721" operator="lessThan">
      <formula>$C$4</formula>
    </cfRule>
  </conditionalFormatting>
  <conditionalFormatting sqref="U59">
    <cfRule type="cellIs" dxfId="2940" priority="2722" operator="lessThan">
      <formula>$C$4</formula>
    </cfRule>
  </conditionalFormatting>
  <conditionalFormatting sqref="U60">
    <cfRule type="cellIs" dxfId="2939" priority="2723" operator="lessThan">
      <formula>$C$4</formula>
    </cfRule>
  </conditionalFormatting>
  <conditionalFormatting sqref="V11">
    <cfRule type="cellIs" dxfId="2938" priority="2724" operator="lessThan">
      <formula>$C$4</formula>
    </cfRule>
  </conditionalFormatting>
  <conditionalFormatting sqref="V12">
    <cfRule type="cellIs" dxfId="2937" priority="2725" operator="lessThan">
      <formula>$C$4</formula>
    </cfRule>
  </conditionalFormatting>
  <conditionalFormatting sqref="V13">
    <cfRule type="cellIs" dxfId="2936" priority="2726" operator="lessThan">
      <formula>$C$4</formula>
    </cfRule>
  </conditionalFormatting>
  <conditionalFormatting sqref="V14">
    <cfRule type="cellIs" dxfId="2935" priority="2727" operator="lessThan">
      <formula>$C$4</formula>
    </cfRule>
  </conditionalFormatting>
  <conditionalFormatting sqref="V15">
    <cfRule type="cellIs" dxfId="2934" priority="2728" operator="lessThan">
      <formula>$C$4</formula>
    </cfRule>
  </conditionalFormatting>
  <conditionalFormatting sqref="V16">
    <cfRule type="cellIs" dxfId="2933" priority="2729" operator="lessThan">
      <formula>$C$4</formula>
    </cfRule>
  </conditionalFormatting>
  <conditionalFormatting sqref="V17">
    <cfRule type="cellIs" dxfId="2932" priority="2730" operator="lessThan">
      <formula>$C$4</formula>
    </cfRule>
  </conditionalFormatting>
  <conditionalFormatting sqref="V18">
    <cfRule type="cellIs" dxfId="2931" priority="2731" operator="lessThan">
      <formula>$C$4</formula>
    </cfRule>
  </conditionalFormatting>
  <conditionalFormatting sqref="V19">
    <cfRule type="cellIs" dxfId="2930" priority="2732" operator="lessThan">
      <formula>$C$4</formula>
    </cfRule>
  </conditionalFormatting>
  <conditionalFormatting sqref="V20">
    <cfRule type="cellIs" dxfId="2929" priority="2733" operator="lessThan">
      <formula>$C$4</formula>
    </cfRule>
  </conditionalFormatting>
  <conditionalFormatting sqref="V21">
    <cfRule type="cellIs" dxfId="2928" priority="2734" operator="lessThan">
      <formula>$C$4</formula>
    </cfRule>
  </conditionalFormatting>
  <conditionalFormatting sqref="V22">
    <cfRule type="cellIs" dxfId="2927" priority="2735" operator="lessThan">
      <formula>$C$4</formula>
    </cfRule>
  </conditionalFormatting>
  <conditionalFormatting sqref="V23">
    <cfRule type="cellIs" dxfId="2926" priority="2736" operator="lessThan">
      <formula>$C$4</formula>
    </cfRule>
  </conditionalFormatting>
  <conditionalFormatting sqref="V24">
    <cfRule type="cellIs" dxfId="2925" priority="2737" operator="lessThan">
      <formula>$C$4</formula>
    </cfRule>
  </conditionalFormatting>
  <conditionalFormatting sqref="V25">
    <cfRule type="cellIs" dxfId="2924" priority="2738" operator="lessThan">
      <formula>$C$4</formula>
    </cfRule>
  </conditionalFormatting>
  <conditionalFormatting sqref="V26">
    <cfRule type="cellIs" dxfId="2923" priority="2739" operator="lessThan">
      <formula>$C$4</formula>
    </cfRule>
  </conditionalFormatting>
  <conditionalFormatting sqref="V27">
    <cfRule type="cellIs" dxfId="2922" priority="2740" operator="lessThan">
      <formula>$C$4</formula>
    </cfRule>
  </conditionalFormatting>
  <conditionalFormatting sqref="V28">
    <cfRule type="cellIs" dxfId="2921" priority="2741" operator="lessThan">
      <formula>$C$4</formula>
    </cfRule>
  </conditionalFormatting>
  <conditionalFormatting sqref="V29">
    <cfRule type="cellIs" dxfId="2920" priority="2742" operator="lessThan">
      <formula>$C$4</formula>
    </cfRule>
  </conditionalFormatting>
  <conditionalFormatting sqref="V30">
    <cfRule type="cellIs" dxfId="2919" priority="2743" operator="lessThan">
      <formula>$C$4</formula>
    </cfRule>
  </conditionalFormatting>
  <conditionalFormatting sqref="V31">
    <cfRule type="cellIs" dxfId="2918" priority="2744" operator="lessThan">
      <formula>$C$4</formula>
    </cfRule>
  </conditionalFormatting>
  <conditionalFormatting sqref="V32">
    <cfRule type="cellIs" dxfId="2917" priority="2745" operator="lessThan">
      <formula>$C$4</formula>
    </cfRule>
  </conditionalFormatting>
  <conditionalFormatting sqref="V33">
    <cfRule type="cellIs" dxfId="2916" priority="2746" operator="lessThan">
      <formula>$C$4</formula>
    </cfRule>
  </conditionalFormatting>
  <conditionalFormatting sqref="V34">
    <cfRule type="cellIs" dxfId="2915" priority="2747" operator="lessThan">
      <formula>$C$4</formula>
    </cfRule>
  </conditionalFormatting>
  <conditionalFormatting sqref="V35">
    <cfRule type="cellIs" dxfId="2914" priority="2748" operator="lessThan">
      <formula>$C$4</formula>
    </cfRule>
  </conditionalFormatting>
  <conditionalFormatting sqref="V36">
    <cfRule type="cellIs" dxfId="2913" priority="2749" operator="lessThan">
      <formula>$C$4</formula>
    </cfRule>
  </conditionalFormatting>
  <conditionalFormatting sqref="V37">
    <cfRule type="cellIs" dxfId="2912" priority="2750" operator="lessThan">
      <formula>$C$4</formula>
    </cfRule>
  </conditionalFormatting>
  <conditionalFormatting sqref="V38">
    <cfRule type="cellIs" dxfId="2911" priority="2751" operator="lessThan">
      <formula>$C$4</formula>
    </cfRule>
  </conditionalFormatting>
  <conditionalFormatting sqref="V39">
    <cfRule type="cellIs" dxfId="2910" priority="2752" operator="lessThan">
      <formula>$C$4</formula>
    </cfRule>
  </conditionalFormatting>
  <conditionalFormatting sqref="V40">
    <cfRule type="cellIs" dxfId="2909" priority="2753" operator="lessThan">
      <formula>$C$4</formula>
    </cfRule>
  </conditionalFormatting>
  <conditionalFormatting sqref="V41">
    <cfRule type="cellIs" dxfId="2908" priority="2754" operator="lessThan">
      <formula>$C$4</formula>
    </cfRule>
  </conditionalFormatting>
  <conditionalFormatting sqref="V42">
    <cfRule type="cellIs" dxfId="2907" priority="2755" operator="lessThan">
      <formula>$C$4</formula>
    </cfRule>
  </conditionalFormatting>
  <conditionalFormatting sqref="V43">
    <cfRule type="cellIs" dxfId="2906" priority="2756" operator="lessThan">
      <formula>$C$4</formula>
    </cfRule>
  </conditionalFormatting>
  <conditionalFormatting sqref="V44">
    <cfRule type="cellIs" dxfId="2905" priority="2757" operator="lessThan">
      <formula>$C$4</formula>
    </cfRule>
  </conditionalFormatting>
  <conditionalFormatting sqref="V45">
    <cfRule type="cellIs" dxfId="2904" priority="2758" operator="lessThan">
      <formula>$C$4</formula>
    </cfRule>
  </conditionalFormatting>
  <conditionalFormatting sqref="V46">
    <cfRule type="cellIs" dxfId="2903" priority="2759" operator="lessThan">
      <formula>$C$4</formula>
    </cfRule>
  </conditionalFormatting>
  <conditionalFormatting sqref="V47">
    <cfRule type="cellIs" dxfId="2902" priority="2760" operator="lessThan">
      <formula>$C$4</formula>
    </cfRule>
  </conditionalFormatting>
  <conditionalFormatting sqref="V48">
    <cfRule type="cellIs" dxfId="2901" priority="2761" operator="lessThan">
      <formula>$C$4</formula>
    </cfRule>
  </conditionalFormatting>
  <conditionalFormatting sqref="V49">
    <cfRule type="cellIs" dxfId="2900" priority="2762" operator="lessThan">
      <formula>$C$4</formula>
    </cfRule>
  </conditionalFormatting>
  <conditionalFormatting sqref="V50">
    <cfRule type="cellIs" dxfId="2899" priority="2763" operator="lessThan">
      <formula>$C$4</formula>
    </cfRule>
  </conditionalFormatting>
  <conditionalFormatting sqref="V51">
    <cfRule type="cellIs" dxfId="2898" priority="2764" operator="lessThan">
      <formula>$C$4</formula>
    </cfRule>
  </conditionalFormatting>
  <conditionalFormatting sqref="V52">
    <cfRule type="cellIs" dxfId="2897" priority="2765" operator="lessThan">
      <formula>$C$4</formula>
    </cfRule>
  </conditionalFormatting>
  <conditionalFormatting sqref="V53">
    <cfRule type="cellIs" dxfId="2896" priority="2766" operator="lessThan">
      <formula>$C$4</formula>
    </cfRule>
  </conditionalFormatting>
  <conditionalFormatting sqref="V54">
    <cfRule type="cellIs" dxfId="2895" priority="2767" operator="lessThan">
      <formula>$C$4</formula>
    </cfRule>
  </conditionalFormatting>
  <conditionalFormatting sqref="V55">
    <cfRule type="cellIs" dxfId="2894" priority="2768" operator="lessThan">
      <formula>$C$4</formula>
    </cfRule>
  </conditionalFormatting>
  <conditionalFormatting sqref="V56">
    <cfRule type="cellIs" dxfId="2893" priority="2769" operator="lessThan">
      <formula>$C$4</formula>
    </cfRule>
  </conditionalFormatting>
  <conditionalFormatting sqref="V57">
    <cfRule type="cellIs" dxfId="2892" priority="2770" operator="lessThan">
      <formula>$C$4</formula>
    </cfRule>
  </conditionalFormatting>
  <conditionalFormatting sqref="V58">
    <cfRule type="cellIs" dxfId="2891" priority="2771" operator="lessThan">
      <formula>$C$4</formula>
    </cfRule>
  </conditionalFormatting>
  <conditionalFormatting sqref="V59">
    <cfRule type="cellIs" dxfId="2890" priority="2772" operator="lessThan">
      <formula>$C$4</formula>
    </cfRule>
  </conditionalFormatting>
  <conditionalFormatting sqref="V60">
    <cfRule type="cellIs" dxfId="2889" priority="2773" operator="lessThan">
      <formula>$C$4</formula>
    </cfRule>
  </conditionalFormatting>
  <conditionalFormatting sqref="CR11">
    <cfRule type="cellIs" dxfId="2888" priority="2774" operator="lessThan">
      <formula>$C$4</formula>
    </cfRule>
  </conditionalFormatting>
  <conditionalFormatting sqref="CR11">
    <cfRule type="cellIs" dxfId="2887" priority="2775" operator="lessThan">
      <formula>$C$4</formula>
    </cfRule>
  </conditionalFormatting>
  <conditionalFormatting sqref="CR12">
    <cfRule type="cellIs" dxfId="2886" priority="2776" operator="lessThan">
      <formula>$C$4</formula>
    </cfRule>
  </conditionalFormatting>
  <conditionalFormatting sqref="CR12">
    <cfRule type="cellIs" dxfId="2885" priority="2777" operator="lessThan">
      <formula>$C$4</formula>
    </cfRule>
  </conditionalFormatting>
  <conditionalFormatting sqref="CR13">
    <cfRule type="cellIs" dxfId="2884" priority="2778" operator="lessThan">
      <formula>$C$4</formula>
    </cfRule>
  </conditionalFormatting>
  <conditionalFormatting sqref="CR13">
    <cfRule type="cellIs" dxfId="2883" priority="2779" operator="lessThan">
      <formula>$C$4</formula>
    </cfRule>
  </conditionalFormatting>
  <conditionalFormatting sqref="CR14">
    <cfRule type="cellIs" dxfId="2882" priority="2780" operator="lessThan">
      <formula>$C$4</formula>
    </cfRule>
  </conditionalFormatting>
  <conditionalFormatting sqref="CR14">
    <cfRule type="cellIs" dxfId="2881" priority="2781" operator="lessThan">
      <formula>$C$4</formula>
    </cfRule>
  </conditionalFormatting>
  <conditionalFormatting sqref="CR15">
    <cfRule type="cellIs" dxfId="2880" priority="2782" operator="lessThan">
      <formula>$C$4</formula>
    </cfRule>
  </conditionalFormatting>
  <conditionalFormatting sqref="CR15">
    <cfRule type="cellIs" dxfId="2879" priority="2783" operator="lessThan">
      <formula>$C$4</formula>
    </cfRule>
  </conditionalFormatting>
  <conditionalFormatting sqref="CR16">
    <cfRule type="cellIs" dxfId="2878" priority="2784" operator="lessThan">
      <formula>$C$4</formula>
    </cfRule>
  </conditionalFormatting>
  <conditionalFormatting sqref="CR16">
    <cfRule type="cellIs" dxfId="2877" priority="2785" operator="lessThan">
      <formula>$C$4</formula>
    </cfRule>
  </conditionalFormatting>
  <conditionalFormatting sqref="CR17">
    <cfRule type="cellIs" dxfId="2876" priority="2786" operator="lessThan">
      <formula>$C$4</formula>
    </cfRule>
  </conditionalFormatting>
  <conditionalFormatting sqref="CR17">
    <cfRule type="cellIs" dxfId="2875" priority="2787" operator="lessThan">
      <formula>$C$4</formula>
    </cfRule>
  </conditionalFormatting>
  <conditionalFormatting sqref="CR18">
    <cfRule type="cellIs" dxfId="2874" priority="2788" operator="lessThan">
      <formula>$C$4</formula>
    </cfRule>
  </conditionalFormatting>
  <conditionalFormatting sqref="CR18">
    <cfRule type="cellIs" dxfId="2873" priority="2789" operator="lessThan">
      <formula>$C$4</formula>
    </cfRule>
  </conditionalFormatting>
  <conditionalFormatting sqref="CR19">
    <cfRule type="cellIs" dxfId="2872" priority="2790" operator="lessThan">
      <formula>$C$4</formula>
    </cfRule>
  </conditionalFormatting>
  <conditionalFormatting sqref="CR19">
    <cfRule type="cellIs" dxfId="2871" priority="2791" operator="lessThan">
      <formula>$C$4</formula>
    </cfRule>
  </conditionalFormatting>
  <conditionalFormatting sqref="CR20">
    <cfRule type="cellIs" dxfId="2870" priority="2792" operator="lessThan">
      <formula>$C$4</formula>
    </cfRule>
  </conditionalFormatting>
  <conditionalFormatting sqref="CR20">
    <cfRule type="cellIs" dxfId="2869" priority="2793" operator="lessThan">
      <formula>$C$4</formula>
    </cfRule>
  </conditionalFormatting>
  <conditionalFormatting sqref="CR21">
    <cfRule type="cellIs" dxfId="2868" priority="2794" operator="lessThan">
      <formula>$C$4</formula>
    </cfRule>
  </conditionalFormatting>
  <conditionalFormatting sqref="CR21">
    <cfRule type="cellIs" dxfId="2867" priority="2795" operator="lessThan">
      <formula>$C$4</formula>
    </cfRule>
  </conditionalFormatting>
  <conditionalFormatting sqref="CR22">
    <cfRule type="cellIs" dxfId="2866" priority="2796" operator="lessThan">
      <formula>$C$4</formula>
    </cfRule>
  </conditionalFormatting>
  <conditionalFormatting sqref="CR22">
    <cfRule type="cellIs" dxfId="2865" priority="2797" operator="lessThan">
      <formula>$C$4</formula>
    </cfRule>
  </conditionalFormatting>
  <conditionalFormatting sqref="CR23">
    <cfRule type="cellIs" dxfId="2864" priority="2798" operator="lessThan">
      <formula>$C$4</formula>
    </cfRule>
  </conditionalFormatting>
  <conditionalFormatting sqref="CR23">
    <cfRule type="cellIs" dxfId="2863" priority="2799" operator="lessThan">
      <formula>$C$4</formula>
    </cfRule>
  </conditionalFormatting>
  <conditionalFormatting sqref="CR24">
    <cfRule type="cellIs" dxfId="2862" priority="2800" operator="lessThan">
      <formula>$C$4</formula>
    </cfRule>
  </conditionalFormatting>
  <conditionalFormatting sqref="CR24">
    <cfRule type="cellIs" dxfId="2861" priority="2801" operator="lessThan">
      <formula>$C$4</formula>
    </cfRule>
  </conditionalFormatting>
  <conditionalFormatting sqref="CR25">
    <cfRule type="cellIs" dxfId="2860" priority="2802" operator="lessThan">
      <formula>$C$4</formula>
    </cfRule>
  </conditionalFormatting>
  <conditionalFormatting sqref="CR25">
    <cfRule type="cellIs" dxfId="2859" priority="2803" operator="lessThan">
      <formula>$C$4</formula>
    </cfRule>
  </conditionalFormatting>
  <conditionalFormatting sqref="CR26">
    <cfRule type="cellIs" dxfId="2858" priority="2804" operator="lessThan">
      <formula>$C$4</formula>
    </cfRule>
  </conditionalFormatting>
  <conditionalFormatting sqref="CR26">
    <cfRule type="cellIs" dxfId="2857" priority="2805" operator="lessThan">
      <formula>$C$4</formula>
    </cfRule>
  </conditionalFormatting>
  <conditionalFormatting sqref="CR27">
    <cfRule type="cellIs" dxfId="2856" priority="2806" operator="lessThan">
      <formula>$C$4</formula>
    </cfRule>
  </conditionalFormatting>
  <conditionalFormatting sqref="CR27">
    <cfRule type="cellIs" dxfId="2855" priority="2807" operator="lessThan">
      <formula>$C$4</formula>
    </cfRule>
  </conditionalFormatting>
  <conditionalFormatting sqref="CR28">
    <cfRule type="cellIs" dxfId="2854" priority="2808" operator="lessThan">
      <formula>$C$4</formula>
    </cfRule>
  </conditionalFormatting>
  <conditionalFormatting sqref="CR28">
    <cfRule type="cellIs" dxfId="2853" priority="2809" operator="lessThan">
      <formula>$C$4</formula>
    </cfRule>
  </conditionalFormatting>
  <conditionalFormatting sqref="CR29">
    <cfRule type="cellIs" dxfId="2852" priority="2810" operator="lessThan">
      <formula>$C$4</formula>
    </cfRule>
  </conditionalFormatting>
  <conditionalFormatting sqref="CR29">
    <cfRule type="cellIs" dxfId="2851" priority="2811" operator="lessThan">
      <formula>$C$4</formula>
    </cfRule>
  </conditionalFormatting>
  <conditionalFormatting sqref="CR30">
    <cfRule type="cellIs" dxfId="2850" priority="2812" operator="lessThan">
      <formula>$C$4</formula>
    </cfRule>
  </conditionalFormatting>
  <conditionalFormatting sqref="CR30">
    <cfRule type="cellIs" dxfId="2849" priority="2813" operator="lessThan">
      <formula>$C$4</formula>
    </cfRule>
  </conditionalFormatting>
  <conditionalFormatting sqref="CR31">
    <cfRule type="cellIs" dxfId="2848" priority="2814" operator="lessThan">
      <formula>$C$4</formula>
    </cfRule>
  </conditionalFormatting>
  <conditionalFormatting sqref="CR31">
    <cfRule type="cellIs" dxfId="2847" priority="2815" operator="lessThan">
      <formula>$C$4</formula>
    </cfRule>
  </conditionalFormatting>
  <conditionalFormatting sqref="CR32">
    <cfRule type="cellIs" dxfId="2846" priority="2816" operator="lessThan">
      <formula>$C$4</formula>
    </cfRule>
  </conditionalFormatting>
  <conditionalFormatting sqref="CR32">
    <cfRule type="cellIs" dxfId="2845" priority="2817" operator="lessThan">
      <formula>$C$4</formula>
    </cfRule>
  </conditionalFormatting>
  <conditionalFormatting sqref="CR33">
    <cfRule type="cellIs" dxfId="2844" priority="2818" operator="lessThan">
      <formula>$C$4</formula>
    </cfRule>
  </conditionalFormatting>
  <conditionalFormatting sqref="CR33">
    <cfRule type="cellIs" dxfId="2843" priority="2819" operator="lessThan">
      <formula>$C$4</formula>
    </cfRule>
  </conditionalFormatting>
  <conditionalFormatting sqref="CR34">
    <cfRule type="cellIs" dxfId="2842" priority="2820" operator="lessThan">
      <formula>$C$4</formula>
    </cfRule>
  </conditionalFormatting>
  <conditionalFormatting sqref="CR34">
    <cfRule type="cellIs" dxfId="2841" priority="2821" operator="lessThan">
      <formula>$C$4</formula>
    </cfRule>
  </conditionalFormatting>
  <conditionalFormatting sqref="CR35">
    <cfRule type="cellIs" dxfId="2840" priority="2822" operator="lessThan">
      <formula>$C$4</formula>
    </cfRule>
  </conditionalFormatting>
  <conditionalFormatting sqref="CR35">
    <cfRule type="cellIs" dxfId="2839" priority="2823" operator="lessThan">
      <formula>$C$4</formula>
    </cfRule>
  </conditionalFormatting>
  <conditionalFormatting sqref="CR36">
    <cfRule type="cellIs" dxfId="2838" priority="2824" operator="lessThan">
      <formula>$C$4</formula>
    </cfRule>
  </conditionalFormatting>
  <conditionalFormatting sqref="CR36">
    <cfRule type="cellIs" dxfId="2837" priority="2825" operator="lessThan">
      <formula>$C$4</formula>
    </cfRule>
  </conditionalFormatting>
  <conditionalFormatting sqref="CR37">
    <cfRule type="cellIs" dxfId="2836" priority="2826" operator="lessThan">
      <formula>$C$4</formula>
    </cfRule>
  </conditionalFormatting>
  <conditionalFormatting sqref="CR37">
    <cfRule type="cellIs" dxfId="2835" priority="2827" operator="lessThan">
      <formula>$C$4</formula>
    </cfRule>
  </conditionalFormatting>
  <conditionalFormatting sqref="CR38">
    <cfRule type="cellIs" dxfId="2834" priority="2828" operator="lessThan">
      <formula>$C$4</formula>
    </cfRule>
  </conditionalFormatting>
  <conditionalFormatting sqref="CR38">
    <cfRule type="cellIs" dxfId="2833" priority="2829" operator="lessThan">
      <formula>$C$4</formula>
    </cfRule>
  </conditionalFormatting>
  <conditionalFormatting sqref="CR39">
    <cfRule type="cellIs" dxfId="2832" priority="2830" operator="lessThan">
      <formula>$C$4</formula>
    </cfRule>
  </conditionalFormatting>
  <conditionalFormatting sqref="CR39">
    <cfRule type="cellIs" dxfId="2831" priority="2831" operator="lessThan">
      <formula>$C$4</formula>
    </cfRule>
  </conditionalFormatting>
  <conditionalFormatting sqref="CR40">
    <cfRule type="cellIs" dxfId="2830" priority="2832" operator="lessThan">
      <formula>$C$4</formula>
    </cfRule>
  </conditionalFormatting>
  <conditionalFormatting sqref="CR40">
    <cfRule type="cellIs" dxfId="2829" priority="2833" operator="lessThan">
      <formula>$C$4</formula>
    </cfRule>
  </conditionalFormatting>
  <conditionalFormatting sqref="CR41">
    <cfRule type="cellIs" dxfId="2828" priority="2834" operator="lessThan">
      <formula>$C$4</formula>
    </cfRule>
  </conditionalFormatting>
  <conditionalFormatting sqref="CR41">
    <cfRule type="cellIs" dxfId="2827" priority="2835" operator="lessThan">
      <formula>$C$4</formula>
    </cfRule>
  </conditionalFormatting>
  <conditionalFormatting sqref="CR42">
    <cfRule type="cellIs" dxfId="2826" priority="2836" operator="lessThan">
      <formula>$C$4</formula>
    </cfRule>
  </conditionalFormatting>
  <conditionalFormatting sqref="CR42">
    <cfRule type="cellIs" dxfId="2825" priority="2837" operator="lessThan">
      <formula>$C$4</formula>
    </cfRule>
  </conditionalFormatting>
  <conditionalFormatting sqref="CR43">
    <cfRule type="cellIs" dxfId="2824" priority="2838" operator="lessThan">
      <formula>$C$4</formula>
    </cfRule>
  </conditionalFormatting>
  <conditionalFormatting sqref="CR43">
    <cfRule type="cellIs" dxfId="2823" priority="2839" operator="lessThan">
      <formula>$C$4</formula>
    </cfRule>
  </conditionalFormatting>
  <conditionalFormatting sqref="CR44">
    <cfRule type="cellIs" dxfId="2822" priority="2840" operator="lessThan">
      <formula>$C$4</formula>
    </cfRule>
  </conditionalFormatting>
  <conditionalFormatting sqref="CR44">
    <cfRule type="cellIs" dxfId="2821" priority="2841" operator="lessThan">
      <formula>$C$4</formula>
    </cfRule>
  </conditionalFormatting>
  <conditionalFormatting sqref="CR45">
    <cfRule type="cellIs" dxfId="2820" priority="2842" operator="lessThan">
      <formula>$C$4</formula>
    </cfRule>
  </conditionalFormatting>
  <conditionalFormatting sqref="CR45">
    <cfRule type="cellIs" dxfId="2819" priority="2843" operator="lessThan">
      <formula>$C$4</formula>
    </cfRule>
  </conditionalFormatting>
  <conditionalFormatting sqref="CR46">
    <cfRule type="cellIs" dxfId="2818" priority="2844" operator="lessThan">
      <formula>$C$4</formula>
    </cfRule>
  </conditionalFormatting>
  <conditionalFormatting sqref="CR46">
    <cfRule type="cellIs" dxfId="2817" priority="2845" operator="lessThan">
      <formula>$C$4</formula>
    </cfRule>
  </conditionalFormatting>
  <conditionalFormatting sqref="CR47">
    <cfRule type="cellIs" dxfId="2816" priority="2846" operator="lessThan">
      <formula>$C$4</formula>
    </cfRule>
  </conditionalFormatting>
  <conditionalFormatting sqref="CR47">
    <cfRule type="cellIs" dxfId="2815" priority="2847" operator="lessThan">
      <formula>$C$4</formula>
    </cfRule>
  </conditionalFormatting>
  <conditionalFormatting sqref="CR48">
    <cfRule type="cellIs" dxfId="2814" priority="2848" operator="lessThan">
      <formula>$C$4</formula>
    </cfRule>
  </conditionalFormatting>
  <conditionalFormatting sqref="CR48">
    <cfRule type="cellIs" dxfId="2813" priority="2849" operator="lessThan">
      <formula>$C$4</formula>
    </cfRule>
  </conditionalFormatting>
  <conditionalFormatting sqref="CR49">
    <cfRule type="cellIs" dxfId="2812" priority="2850" operator="lessThan">
      <formula>$C$4</formula>
    </cfRule>
  </conditionalFormatting>
  <conditionalFormatting sqref="CR49">
    <cfRule type="cellIs" dxfId="2811" priority="2851" operator="lessThan">
      <formula>$C$4</formula>
    </cfRule>
  </conditionalFormatting>
  <conditionalFormatting sqref="CR50">
    <cfRule type="cellIs" dxfId="2810" priority="2852" operator="lessThan">
      <formula>$C$4</formula>
    </cfRule>
  </conditionalFormatting>
  <conditionalFormatting sqref="CR50">
    <cfRule type="cellIs" dxfId="2809" priority="2853" operator="lessThan">
      <formula>$C$4</formula>
    </cfRule>
  </conditionalFormatting>
  <conditionalFormatting sqref="CR51">
    <cfRule type="cellIs" dxfId="2808" priority="2854" operator="lessThan">
      <formula>$C$4</formula>
    </cfRule>
  </conditionalFormatting>
  <conditionalFormatting sqref="CR51">
    <cfRule type="cellIs" dxfId="2807" priority="2855" operator="lessThan">
      <formula>$C$4</formula>
    </cfRule>
  </conditionalFormatting>
  <conditionalFormatting sqref="CR52">
    <cfRule type="cellIs" dxfId="2806" priority="2856" operator="lessThan">
      <formula>$C$4</formula>
    </cfRule>
  </conditionalFormatting>
  <conditionalFormatting sqref="CR52">
    <cfRule type="cellIs" dxfId="2805" priority="2857" operator="lessThan">
      <formula>$C$4</formula>
    </cfRule>
  </conditionalFormatting>
  <conditionalFormatting sqref="CR53">
    <cfRule type="cellIs" dxfId="2804" priority="2858" operator="lessThan">
      <formula>$C$4</formula>
    </cfRule>
  </conditionalFormatting>
  <conditionalFormatting sqref="CR53">
    <cfRule type="cellIs" dxfId="2803" priority="2859" operator="lessThan">
      <formula>$C$4</formula>
    </cfRule>
  </conditionalFormatting>
  <conditionalFormatting sqref="CR54">
    <cfRule type="cellIs" dxfId="2802" priority="2860" operator="lessThan">
      <formula>$C$4</formula>
    </cfRule>
  </conditionalFormatting>
  <conditionalFormatting sqref="CR54">
    <cfRule type="cellIs" dxfId="2801" priority="2861" operator="lessThan">
      <formula>$C$4</formula>
    </cfRule>
  </conditionalFormatting>
  <conditionalFormatting sqref="CR55">
    <cfRule type="cellIs" dxfId="2800" priority="2862" operator="lessThan">
      <formula>$C$4</formula>
    </cfRule>
  </conditionalFormatting>
  <conditionalFormatting sqref="CR55">
    <cfRule type="cellIs" dxfId="2799" priority="2863" operator="lessThan">
      <formula>$C$4</formula>
    </cfRule>
  </conditionalFormatting>
  <conditionalFormatting sqref="CR56">
    <cfRule type="cellIs" dxfId="2798" priority="2864" operator="lessThan">
      <formula>$C$4</formula>
    </cfRule>
  </conditionalFormatting>
  <conditionalFormatting sqref="CR56">
    <cfRule type="cellIs" dxfId="2797" priority="2865" operator="lessThan">
      <formula>$C$4</formula>
    </cfRule>
  </conditionalFormatting>
  <conditionalFormatting sqref="CR57">
    <cfRule type="cellIs" dxfId="2796" priority="2866" operator="lessThan">
      <formula>$C$4</formula>
    </cfRule>
  </conditionalFormatting>
  <conditionalFormatting sqref="CR57">
    <cfRule type="cellIs" dxfId="2795" priority="2867" operator="lessThan">
      <formula>$C$4</formula>
    </cfRule>
  </conditionalFormatting>
  <conditionalFormatting sqref="CR58">
    <cfRule type="cellIs" dxfId="2794" priority="2868" operator="lessThan">
      <formula>$C$4</formula>
    </cfRule>
  </conditionalFormatting>
  <conditionalFormatting sqref="CR58">
    <cfRule type="cellIs" dxfId="2793" priority="2869" operator="lessThan">
      <formula>$C$4</formula>
    </cfRule>
  </conditionalFormatting>
  <conditionalFormatting sqref="CR59">
    <cfRule type="cellIs" dxfId="2792" priority="2870" operator="lessThan">
      <formula>$C$4</formula>
    </cfRule>
  </conditionalFormatting>
  <conditionalFormatting sqref="CR59">
    <cfRule type="cellIs" dxfId="2791" priority="2871" operator="lessThan">
      <formula>$C$4</formula>
    </cfRule>
  </conditionalFormatting>
  <conditionalFormatting sqref="CR60">
    <cfRule type="cellIs" dxfId="2790" priority="2872" operator="lessThan">
      <formula>$C$4</formula>
    </cfRule>
  </conditionalFormatting>
  <conditionalFormatting sqref="CR60">
    <cfRule type="cellIs" dxfId="2789" priority="2873" operator="lessThan">
      <formula>$C$4</formula>
    </cfRule>
  </conditionalFormatting>
  <conditionalFormatting sqref="L11">
    <cfRule type="cellIs" dxfId="2788" priority="2874" operator="lessThan">
      <formula>$C$4</formula>
    </cfRule>
  </conditionalFormatting>
  <conditionalFormatting sqref="L11">
    <cfRule type="cellIs" dxfId="2787" priority="2875" operator="lessThan">
      <formula>$C$4</formula>
    </cfRule>
  </conditionalFormatting>
  <conditionalFormatting sqref="L12">
    <cfRule type="cellIs" dxfId="2786" priority="2876" operator="lessThan">
      <formula>$C$4</formula>
    </cfRule>
  </conditionalFormatting>
  <conditionalFormatting sqref="L12">
    <cfRule type="cellIs" dxfId="2785" priority="2877" operator="lessThan">
      <formula>$C$4</formula>
    </cfRule>
  </conditionalFormatting>
  <conditionalFormatting sqref="L13">
    <cfRule type="cellIs" dxfId="2784" priority="2878" operator="lessThan">
      <formula>$C$4</formula>
    </cfRule>
  </conditionalFormatting>
  <conditionalFormatting sqref="L13">
    <cfRule type="cellIs" dxfId="2783" priority="2879" operator="lessThan">
      <formula>$C$4</formula>
    </cfRule>
  </conditionalFormatting>
  <conditionalFormatting sqref="L14">
    <cfRule type="cellIs" dxfId="2782" priority="2880" operator="lessThan">
      <formula>$C$4</formula>
    </cfRule>
  </conditionalFormatting>
  <conditionalFormatting sqref="L14">
    <cfRule type="cellIs" dxfId="2781" priority="2881" operator="lessThan">
      <formula>$C$4</formula>
    </cfRule>
  </conditionalFormatting>
  <conditionalFormatting sqref="L15">
    <cfRule type="cellIs" dxfId="2780" priority="2882" operator="lessThan">
      <formula>$C$4</formula>
    </cfRule>
  </conditionalFormatting>
  <conditionalFormatting sqref="L15">
    <cfRule type="cellIs" dxfId="2779" priority="2883" operator="lessThan">
      <formula>$C$4</formula>
    </cfRule>
  </conditionalFormatting>
  <conditionalFormatting sqref="L16">
    <cfRule type="cellIs" dxfId="2778" priority="2884" operator="lessThan">
      <formula>$C$4</formula>
    </cfRule>
  </conditionalFormatting>
  <conditionalFormatting sqref="L16">
    <cfRule type="cellIs" dxfId="2777" priority="2885" operator="lessThan">
      <formula>$C$4</formula>
    </cfRule>
  </conditionalFormatting>
  <conditionalFormatting sqref="L17">
    <cfRule type="cellIs" dxfId="2776" priority="2886" operator="lessThan">
      <formula>$C$4</formula>
    </cfRule>
  </conditionalFormatting>
  <conditionalFormatting sqref="L17">
    <cfRule type="cellIs" dxfId="2775" priority="2887" operator="lessThan">
      <formula>$C$4</formula>
    </cfRule>
  </conditionalFormatting>
  <conditionalFormatting sqref="L18">
    <cfRule type="cellIs" dxfId="2774" priority="2888" operator="lessThan">
      <formula>$C$4</formula>
    </cfRule>
  </conditionalFormatting>
  <conditionalFormatting sqref="L18">
    <cfRule type="cellIs" dxfId="2773" priority="2889" operator="lessThan">
      <formula>$C$4</formula>
    </cfRule>
  </conditionalFormatting>
  <conditionalFormatting sqref="L19">
    <cfRule type="cellIs" dxfId="2772" priority="2890" operator="lessThan">
      <formula>$C$4</formula>
    </cfRule>
  </conditionalFormatting>
  <conditionalFormatting sqref="L19">
    <cfRule type="cellIs" dxfId="2771" priority="2891" operator="lessThan">
      <formula>$C$4</formula>
    </cfRule>
  </conditionalFormatting>
  <conditionalFormatting sqref="L20">
    <cfRule type="cellIs" dxfId="2770" priority="2892" operator="lessThan">
      <formula>$C$4</formula>
    </cfRule>
  </conditionalFormatting>
  <conditionalFormatting sqref="L20">
    <cfRule type="cellIs" dxfId="2769" priority="2893" operator="lessThan">
      <formula>$C$4</formula>
    </cfRule>
  </conditionalFormatting>
  <conditionalFormatting sqref="L21">
    <cfRule type="cellIs" dxfId="2768" priority="2894" operator="lessThan">
      <formula>$C$4</formula>
    </cfRule>
  </conditionalFormatting>
  <conditionalFormatting sqref="L21">
    <cfRule type="cellIs" dxfId="2767" priority="2895" operator="lessThan">
      <formula>$C$4</formula>
    </cfRule>
  </conditionalFormatting>
  <conditionalFormatting sqref="L22">
    <cfRule type="cellIs" dxfId="2766" priority="2896" operator="lessThan">
      <formula>$C$4</formula>
    </cfRule>
  </conditionalFormatting>
  <conditionalFormatting sqref="L22">
    <cfRule type="cellIs" dxfId="2765" priority="2897" operator="lessThan">
      <formula>$C$4</formula>
    </cfRule>
  </conditionalFormatting>
  <conditionalFormatting sqref="L23">
    <cfRule type="cellIs" dxfId="2764" priority="2898" operator="lessThan">
      <formula>$C$4</formula>
    </cfRule>
  </conditionalFormatting>
  <conditionalFormatting sqref="L23">
    <cfRule type="cellIs" dxfId="2763" priority="2899" operator="lessThan">
      <formula>$C$4</formula>
    </cfRule>
  </conditionalFormatting>
  <conditionalFormatting sqref="L24">
    <cfRule type="cellIs" dxfId="2762" priority="2900" operator="lessThan">
      <formula>$C$4</formula>
    </cfRule>
  </conditionalFormatting>
  <conditionalFormatting sqref="L24">
    <cfRule type="cellIs" dxfId="2761" priority="2901" operator="lessThan">
      <formula>$C$4</formula>
    </cfRule>
  </conditionalFormatting>
  <conditionalFormatting sqref="L25">
    <cfRule type="cellIs" dxfId="2760" priority="2902" operator="lessThan">
      <formula>$C$4</formula>
    </cfRule>
  </conditionalFormatting>
  <conditionalFormatting sqref="L25">
    <cfRule type="cellIs" dxfId="2759" priority="2903" operator="lessThan">
      <formula>$C$4</formula>
    </cfRule>
  </conditionalFormatting>
  <conditionalFormatting sqref="L26">
    <cfRule type="cellIs" dxfId="2758" priority="2904" operator="lessThan">
      <formula>$C$4</formula>
    </cfRule>
  </conditionalFormatting>
  <conditionalFormatting sqref="L26">
    <cfRule type="cellIs" dxfId="2757" priority="2905" operator="lessThan">
      <formula>$C$4</formula>
    </cfRule>
  </conditionalFormatting>
  <conditionalFormatting sqref="L27">
    <cfRule type="cellIs" dxfId="2756" priority="2906" operator="lessThan">
      <formula>$C$4</formula>
    </cfRule>
  </conditionalFormatting>
  <conditionalFormatting sqref="L27">
    <cfRule type="cellIs" dxfId="2755" priority="2907" operator="lessThan">
      <formula>$C$4</formula>
    </cfRule>
  </conditionalFormatting>
  <conditionalFormatting sqref="L28">
    <cfRule type="cellIs" dxfId="2754" priority="2908" operator="lessThan">
      <formula>$C$4</formula>
    </cfRule>
  </conditionalFormatting>
  <conditionalFormatting sqref="L28">
    <cfRule type="cellIs" dxfId="2753" priority="2909" operator="lessThan">
      <formula>$C$4</formula>
    </cfRule>
  </conditionalFormatting>
  <conditionalFormatting sqref="L29">
    <cfRule type="cellIs" dxfId="2752" priority="2910" operator="lessThan">
      <formula>$C$4</formula>
    </cfRule>
  </conditionalFormatting>
  <conditionalFormatting sqref="L29">
    <cfRule type="cellIs" dxfId="2751" priority="2911" operator="lessThan">
      <formula>$C$4</formula>
    </cfRule>
  </conditionalFormatting>
  <conditionalFormatting sqref="L30">
    <cfRule type="cellIs" dxfId="2750" priority="2912" operator="lessThan">
      <formula>$C$4</formula>
    </cfRule>
  </conditionalFormatting>
  <conditionalFormatting sqref="L30">
    <cfRule type="cellIs" dxfId="2749" priority="2913" operator="lessThan">
      <formula>$C$4</formula>
    </cfRule>
  </conditionalFormatting>
  <conditionalFormatting sqref="L31">
    <cfRule type="cellIs" dxfId="2748" priority="2914" operator="lessThan">
      <formula>$C$4</formula>
    </cfRule>
  </conditionalFormatting>
  <conditionalFormatting sqref="L31">
    <cfRule type="cellIs" dxfId="2747" priority="2915" operator="lessThan">
      <formula>$C$4</formula>
    </cfRule>
  </conditionalFormatting>
  <conditionalFormatting sqref="L32">
    <cfRule type="cellIs" dxfId="2746" priority="2916" operator="lessThan">
      <formula>$C$4</formula>
    </cfRule>
  </conditionalFormatting>
  <conditionalFormatting sqref="L32">
    <cfRule type="cellIs" dxfId="2745" priority="2917" operator="lessThan">
      <formula>$C$4</formula>
    </cfRule>
  </conditionalFormatting>
  <conditionalFormatting sqref="L33">
    <cfRule type="cellIs" dxfId="2744" priority="2918" operator="lessThan">
      <formula>$C$4</formula>
    </cfRule>
  </conditionalFormatting>
  <conditionalFormatting sqref="L33">
    <cfRule type="cellIs" dxfId="2743" priority="2919" operator="lessThan">
      <formula>$C$4</formula>
    </cfRule>
  </conditionalFormatting>
  <conditionalFormatting sqref="L34">
    <cfRule type="cellIs" dxfId="2742" priority="2920" operator="lessThan">
      <formula>$C$4</formula>
    </cfRule>
  </conditionalFormatting>
  <conditionalFormatting sqref="L34">
    <cfRule type="cellIs" dxfId="2741" priority="2921" operator="lessThan">
      <formula>$C$4</formula>
    </cfRule>
  </conditionalFormatting>
  <conditionalFormatting sqref="L35">
    <cfRule type="cellIs" dxfId="2740" priority="2922" operator="lessThan">
      <formula>$C$4</formula>
    </cfRule>
  </conditionalFormatting>
  <conditionalFormatting sqref="L35">
    <cfRule type="cellIs" dxfId="2739" priority="2923" operator="lessThan">
      <formula>$C$4</formula>
    </cfRule>
  </conditionalFormatting>
  <conditionalFormatting sqref="L36">
    <cfRule type="cellIs" dxfId="2738" priority="2924" operator="lessThan">
      <formula>$C$4</formula>
    </cfRule>
  </conditionalFormatting>
  <conditionalFormatting sqref="L36">
    <cfRule type="cellIs" dxfId="2737" priority="2925" operator="lessThan">
      <formula>$C$4</formula>
    </cfRule>
  </conditionalFormatting>
  <conditionalFormatting sqref="L37">
    <cfRule type="cellIs" dxfId="2736" priority="2926" operator="lessThan">
      <formula>$C$4</formula>
    </cfRule>
  </conditionalFormatting>
  <conditionalFormatting sqref="L37">
    <cfRule type="cellIs" dxfId="2735" priority="2927" operator="lessThan">
      <formula>$C$4</formula>
    </cfRule>
  </conditionalFormatting>
  <conditionalFormatting sqref="L38">
    <cfRule type="cellIs" dxfId="2734" priority="2928" operator="lessThan">
      <formula>$C$4</formula>
    </cfRule>
  </conditionalFormatting>
  <conditionalFormatting sqref="L38">
    <cfRule type="cellIs" dxfId="2733" priority="2929" operator="lessThan">
      <formula>$C$4</formula>
    </cfRule>
  </conditionalFormatting>
  <conditionalFormatting sqref="L39">
    <cfRule type="cellIs" dxfId="2732" priority="2930" operator="lessThan">
      <formula>$C$4</formula>
    </cfRule>
  </conditionalFormatting>
  <conditionalFormatting sqref="L39">
    <cfRule type="cellIs" dxfId="2731" priority="2931" operator="lessThan">
      <formula>$C$4</formula>
    </cfRule>
  </conditionalFormatting>
  <conditionalFormatting sqref="L40">
    <cfRule type="cellIs" dxfId="2730" priority="2932" operator="lessThan">
      <formula>$C$4</formula>
    </cfRule>
  </conditionalFormatting>
  <conditionalFormatting sqref="L40">
    <cfRule type="cellIs" dxfId="2729" priority="2933" operator="lessThan">
      <formula>$C$4</formula>
    </cfRule>
  </conditionalFormatting>
  <conditionalFormatting sqref="L41">
    <cfRule type="cellIs" dxfId="2728" priority="2934" operator="lessThan">
      <formula>$C$4</formula>
    </cfRule>
  </conditionalFormatting>
  <conditionalFormatting sqref="L41">
    <cfRule type="cellIs" dxfId="2727" priority="2935" operator="lessThan">
      <formula>$C$4</formula>
    </cfRule>
  </conditionalFormatting>
  <conditionalFormatting sqref="L42">
    <cfRule type="cellIs" dxfId="2726" priority="2936" operator="lessThan">
      <formula>$C$4</formula>
    </cfRule>
  </conditionalFormatting>
  <conditionalFormatting sqref="L42">
    <cfRule type="cellIs" dxfId="2725" priority="2937" operator="lessThan">
      <formula>$C$4</formula>
    </cfRule>
  </conditionalFormatting>
  <conditionalFormatting sqref="L43">
    <cfRule type="cellIs" dxfId="2724" priority="2938" operator="lessThan">
      <formula>$C$4</formula>
    </cfRule>
  </conditionalFormatting>
  <conditionalFormatting sqref="L43">
    <cfRule type="cellIs" dxfId="2723" priority="2939" operator="lessThan">
      <formula>$C$4</formula>
    </cfRule>
  </conditionalFormatting>
  <conditionalFormatting sqref="L44">
    <cfRule type="cellIs" dxfId="2722" priority="2940" operator="lessThan">
      <formula>$C$4</formula>
    </cfRule>
  </conditionalFormatting>
  <conditionalFormatting sqref="L44">
    <cfRule type="cellIs" dxfId="2721" priority="2941" operator="lessThan">
      <formula>$C$4</formula>
    </cfRule>
  </conditionalFormatting>
  <conditionalFormatting sqref="L45">
    <cfRule type="cellIs" dxfId="2720" priority="2942" operator="lessThan">
      <formula>$C$4</formula>
    </cfRule>
  </conditionalFormatting>
  <conditionalFormatting sqref="L45">
    <cfRule type="cellIs" dxfId="2719" priority="2943" operator="lessThan">
      <formula>$C$4</formula>
    </cfRule>
  </conditionalFormatting>
  <conditionalFormatting sqref="L46">
    <cfRule type="cellIs" dxfId="2718" priority="2944" operator="lessThan">
      <formula>$C$4</formula>
    </cfRule>
  </conditionalFormatting>
  <conditionalFormatting sqref="L46">
    <cfRule type="cellIs" dxfId="2717" priority="2945" operator="lessThan">
      <formula>$C$4</formula>
    </cfRule>
  </conditionalFormatting>
  <conditionalFormatting sqref="L47">
    <cfRule type="cellIs" dxfId="2716" priority="2946" operator="lessThan">
      <formula>$C$4</formula>
    </cfRule>
  </conditionalFormatting>
  <conditionalFormatting sqref="L47">
    <cfRule type="cellIs" dxfId="2715" priority="2947" operator="lessThan">
      <formula>$C$4</formula>
    </cfRule>
  </conditionalFormatting>
  <conditionalFormatting sqref="L48">
    <cfRule type="cellIs" dxfId="2714" priority="2948" operator="lessThan">
      <formula>$C$4</formula>
    </cfRule>
  </conditionalFormatting>
  <conditionalFormatting sqref="L48">
    <cfRule type="cellIs" dxfId="2713" priority="2949" operator="lessThan">
      <formula>$C$4</formula>
    </cfRule>
  </conditionalFormatting>
  <conditionalFormatting sqref="L49">
    <cfRule type="cellIs" dxfId="2712" priority="2950" operator="lessThan">
      <formula>$C$4</formula>
    </cfRule>
  </conditionalFormatting>
  <conditionalFormatting sqref="L49">
    <cfRule type="cellIs" dxfId="2711" priority="2951" operator="lessThan">
      <formula>$C$4</formula>
    </cfRule>
  </conditionalFormatting>
  <conditionalFormatting sqref="L50">
    <cfRule type="cellIs" dxfId="2710" priority="2952" operator="lessThan">
      <formula>$C$4</formula>
    </cfRule>
  </conditionalFormatting>
  <conditionalFormatting sqref="L50">
    <cfRule type="cellIs" dxfId="2709" priority="2953" operator="lessThan">
      <formula>$C$4</formula>
    </cfRule>
  </conditionalFormatting>
  <conditionalFormatting sqref="L51">
    <cfRule type="cellIs" dxfId="2708" priority="2954" operator="lessThan">
      <formula>$C$4</formula>
    </cfRule>
  </conditionalFormatting>
  <conditionalFormatting sqref="L51">
    <cfRule type="cellIs" dxfId="2707" priority="2955" operator="lessThan">
      <formula>$C$4</formula>
    </cfRule>
  </conditionalFormatting>
  <conditionalFormatting sqref="L52">
    <cfRule type="cellIs" dxfId="2706" priority="2956" operator="lessThan">
      <formula>$C$4</formula>
    </cfRule>
  </conditionalFormatting>
  <conditionalFormatting sqref="L52">
    <cfRule type="cellIs" dxfId="2705" priority="2957" operator="lessThan">
      <formula>$C$4</formula>
    </cfRule>
  </conditionalFormatting>
  <conditionalFormatting sqref="L53">
    <cfRule type="cellIs" dxfId="2704" priority="2958" operator="lessThan">
      <formula>$C$4</formula>
    </cfRule>
  </conditionalFormatting>
  <conditionalFormatting sqref="L53">
    <cfRule type="cellIs" dxfId="2703" priority="2959" operator="lessThan">
      <formula>$C$4</formula>
    </cfRule>
  </conditionalFormatting>
  <conditionalFormatting sqref="L54">
    <cfRule type="cellIs" dxfId="2702" priority="2960" operator="lessThan">
      <formula>$C$4</formula>
    </cfRule>
  </conditionalFormatting>
  <conditionalFormatting sqref="L54">
    <cfRule type="cellIs" dxfId="2701" priority="2961" operator="lessThan">
      <formula>$C$4</formula>
    </cfRule>
  </conditionalFormatting>
  <conditionalFormatting sqref="L55">
    <cfRule type="cellIs" dxfId="2700" priority="2962" operator="lessThan">
      <formula>$C$4</formula>
    </cfRule>
  </conditionalFormatting>
  <conditionalFormatting sqref="L55">
    <cfRule type="cellIs" dxfId="2699" priority="2963" operator="lessThan">
      <formula>$C$4</formula>
    </cfRule>
  </conditionalFormatting>
  <conditionalFormatting sqref="L56">
    <cfRule type="cellIs" dxfId="2698" priority="2964" operator="lessThan">
      <formula>$C$4</formula>
    </cfRule>
  </conditionalFormatting>
  <conditionalFormatting sqref="L56">
    <cfRule type="cellIs" dxfId="2697" priority="2965" operator="lessThan">
      <formula>$C$4</formula>
    </cfRule>
  </conditionalFormatting>
  <conditionalFormatting sqref="L57">
    <cfRule type="cellIs" dxfId="2696" priority="2966" operator="lessThan">
      <formula>$C$4</formula>
    </cfRule>
  </conditionalFormatting>
  <conditionalFormatting sqref="L57">
    <cfRule type="cellIs" dxfId="2695" priority="2967" operator="lessThan">
      <formula>$C$4</formula>
    </cfRule>
  </conditionalFormatting>
  <conditionalFormatting sqref="L58">
    <cfRule type="cellIs" dxfId="2694" priority="2968" operator="lessThan">
      <formula>$C$4</formula>
    </cfRule>
  </conditionalFormatting>
  <conditionalFormatting sqref="L58">
    <cfRule type="cellIs" dxfId="2693" priority="2969" operator="lessThan">
      <formula>$C$4</formula>
    </cfRule>
  </conditionalFormatting>
  <conditionalFormatting sqref="L59">
    <cfRule type="cellIs" dxfId="2692" priority="2970" operator="lessThan">
      <formula>$C$4</formula>
    </cfRule>
  </conditionalFormatting>
  <conditionalFormatting sqref="L59">
    <cfRule type="cellIs" dxfId="2691" priority="2971" operator="lessThan">
      <formula>$C$4</formula>
    </cfRule>
  </conditionalFormatting>
  <conditionalFormatting sqref="L60">
    <cfRule type="cellIs" dxfId="2690" priority="2972" operator="lessThan">
      <formula>$C$4</formula>
    </cfRule>
  </conditionalFormatting>
  <conditionalFormatting sqref="L60">
    <cfRule type="cellIs" dxfId="2689" priority="2973" operator="lessThan">
      <formula>$C$4</formula>
    </cfRule>
  </conditionalFormatting>
  <conditionalFormatting sqref="M11">
    <cfRule type="cellIs" dxfId="2688" priority="2974" operator="lessThan">
      <formula>$C$4</formula>
    </cfRule>
  </conditionalFormatting>
  <conditionalFormatting sqref="M11">
    <cfRule type="cellIs" dxfId="2687" priority="2975" operator="lessThan">
      <formula>$C$4</formula>
    </cfRule>
  </conditionalFormatting>
  <conditionalFormatting sqref="M12">
    <cfRule type="cellIs" dxfId="2686" priority="2976" operator="lessThan">
      <formula>$C$4</formula>
    </cfRule>
  </conditionalFormatting>
  <conditionalFormatting sqref="M12">
    <cfRule type="cellIs" dxfId="2685" priority="2977" operator="lessThan">
      <formula>$C$4</formula>
    </cfRule>
  </conditionalFormatting>
  <conditionalFormatting sqref="M13">
    <cfRule type="cellIs" dxfId="2684" priority="2978" operator="lessThan">
      <formula>$C$4</formula>
    </cfRule>
  </conditionalFormatting>
  <conditionalFormatting sqref="M13">
    <cfRule type="cellIs" dxfId="2683" priority="2979" operator="lessThan">
      <formula>$C$4</formula>
    </cfRule>
  </conditionalFormatting>
  <conditionalFormatting sqref="M14">
    <cfRule type="cellIs" dxfId="2682" priority="2980" operator="lessThan">
      <formula>$C$4</formula>
    </cfRule>
  </conditionalFormatting>
  <conditionalFormatting sqref="M14">
    <cfRule type="cellIs" dxfId="2681" priority="2981" operator="lessThan">
      <formula>$C$4</formula>
    </cfRule>
  </conditionalFormatting>
  <conditionalFormatting sqref="M15">
    <cfRule type="cellIs" dxfId="2680" priority="2982" operator="lessThan">
      <formula>$C$4</formula>
    </cfRule>
  </conditionalFormatting>
  <conditionalFormatting sqref="M15">
    <cfRule type="cellIs" dxfId="2679" priority="2983" operator="lessThan">
      <formula>$C$4</formula>
    </cfRule>
  </conditionalFormatting>
  <conditionalFormatting sqref="M16">
    <cfRule type="cellIs" dxfId="2678" priority="2984" operator="lessThan">
      <formula>$C$4</formula>
    </cfRule>
  </conditionalFormatting>
  <conditionalFormatting sqref="M16">
    <cfRule type="cellIs" dxfId="2677" priority="2985" operator="lessThan">
      <formula>$C$4</formula>
    </cfRule>
  </conditionalFormatting>
  <conditionalFormatting sqref="M17">
    <cfRule type="cellIs" dxfId="2676" priority="2986" operator="lessThan">
      <formula>$C$4</formula>
    </cfRule>
  </conditionalFormatting>
  <conditionalFormatting sqref="M17">
    <cfRule type="cellIs" dxfId="2675" priority="2987" operator="lessThan">
      <formula>$C$4</formula>
    </cfRule>
  </conditionalFormatting>
  <conditionalFormatting sqref="M18">
    <cfRule type="cellIs" dxfId="2674" priority="2988" operator="lessThan">
      <formula>$C$4</formula>
    </cfRule>
  </conditionalFormatting>
  <conditionalFormatting sqref="M18">
    <cfRule type="cellIs" dxfId="2673" priority="2989" operator="lessThan">
      <formula>$C$4</formula>
    </cfRule>
  </conditionalFormatting>
  <conditionalFormatting sqref="M19">
    <cfRule type="cellIs" dxfId="2672" priority="2990" operator="lessThan">
      <formula>$C$4</formula>
    </cfRule>
  </conditionalFormatting>
  <conditionalFormatting sqref="M19">
    <cfRule type="cellIs" dxfId="2671" priority="2991" operator="lessThan">
      <formula>$C$4</formula>
    </cfRule>
  </conditionalFormatting>
  <conditionalFormatting sqref="M20">
    <cfRule type="cellIs" dxfId="2670" priority="2992" operator="lessThan">
      <formula>$C$4</formula>
    </cfRule>
  </conditionalFormatting>
  <conditionalFormatting sqref="M20">
    <cfRule type="cellIs" dxfId="2669" priority="2993" operator="lessThan">
      <formula>$C$4</formula>
    </cfRule>
  </conditionalFormatting>
  <conditionalFormatting sqref="M21">
    <cfRule type="cellIs" dxfId="2668" priority="2994" operator="lessThan">
      <formula>$C$4</formula>
    </cfRule>
  </conditionalFormatting>
  <conditionalFormatting sqref="M21">
    <cfRule type="cellIs" dxfId="2667" priority="2995" operator="lessThan">
      <formula>$C$4</formula>
    </cfRule>
  </conditionalFormatting>
  <conditionalFormatting sqref="M22">
    <cfRule type="cellIs" dxfId="2666" priority="2996" operator="lessThan">
      <formula>$C$4</formula>
    </cfRule>
  </conditionalFormatting>
  <conditionalFormatting sqref="M22">
    <cfRule type="cellIs" dxfId="2665" priority="2997" operator="lessThan">
      <formula>$C$4</formula>
    </cfRule>
  </conditionalFormatting>
  <conditionalFormatting sqref="M23">
    <cfRule type="cellIs" dxfId="2664" priority="2998" operator="lessThan">
      <formula>$C$4</formula>
    </cfRule>
  </conditionalFormatting>
  <conditionalFormatting sqref="M23">
    <cfRule type="cellIs" dxfId="2663" priority="2999" operator="lessThan">
      <formula>$C$4</formula>
    </cfRule>
  </conditionalFormatting>
  <conditionalFormatting sqref="M24">
    <cfRule type="cellIs" dxfId="2662" priority="3000" operator="lessThan">
      <formula>$C$4</formula>
    </cfRule>
  </conditionalFormatting>
  <conditionalFormatting sqref="M24">
    <cfRule type="cellIs" dxfId="2661" priority="3001" operator="lessThan">
      <formula>$C$4</formula>
    </cfRule>
  </conditionalFormatting>
  <conditionalFormatting sqref="M25">
    <cfRule type="cellIs" dxfId="2660" priority="3002" operator="lessThan">
      <formula>$C$4</formula>
    </cfRule>
  </conditionalFormatting>
  <conditionalFormatting sqref="M25">
    <cfRule type="cellIs" dxfId="2659" priority="3003" operator="lessThan">
      <formula>$C$4</formula>
    </cfRule>
  </conditionalFormatting>
  <conditionalFormatting sqref="M26">
    <cfRule type="cellIs" dxfId="2658" priority="3004" operator="lessThan">
      <formula>$C$4</formula>
    </cfRule>
  </conditionalFormatting>
  <conditionalFormatting sqref="M26">
    <cfRule type="cellIs" dxfId="2657" priority="3005" operator="lessThan">
      <formula>$C$4</formula>
    </cfRule>
  </conditionalFormatting>
  <conditionalFormatting sqref="M27">
    <cfRule type="cellIs" dxfId="2656" priority="3006" operator="lessThan">
      <formula>$C$4</formula>
    </cfRule>
  </conditionalFormatting>
  <conditionalFormatting sqref="M27">
    <cfRule type="cellIs" dxfId="2655" priority="3007" operator="lessThan">
      <formula>$C$4</formula>
    </cfRule>
  </conditionalFormatting>
  <conditionalFormatting sqref="M28">
    <cfRule type="cellIs" dxfId="2654" priority="3008" operator="lessThan">
      <formula>$C$4</formula>
    </cfRule>
  </conditionalFormatting>
  <conditionalFormatting sqref="M28">
    <cfRule type="cellIs" dxfId="2653" priority="3009" operator="lessThan">
      <formula>$C$4</formula>
    </cfRule>
  </conditionalFormatting>
  <conditionalFormatting sqref="M29">
    <cfRule type="cellIs" dxfId="2652" priority="3010" operator="lessThan">
      <formula>$C$4</formula>
    </cfRule>
  </conditionalFormatting>
  <conditionalFormatting sqref="M29">
    <cfRule type="cellIs" dxfId="2651" priority="3011" operator="lessThan">
      <formula>$C$4</formula>
    </cfRule>
  </conditionalFormatting>
  <conditionalFormatting sqref="M30">
    <cfRule type="cellIs" dxfId="2650" priority="3012" operator="lessThan">
      <formula>$C$4</formula>
    </cfRule>
  </conditionalFormatting>
  <conditionalFormatting sqref="M30">
    <cfRule type="cellIs" dxfId="2649" priority="3013" operator="lessThan">
      <formula>$C$4</formula>
    </cfRule>
  </conditionalFormatting>
  <conditionalFormatting sqref="M31">
    <cfRule type="cellIs" dxfId="2648" priority="3014" operator="lessThan">
      <formula>$C$4</formula>
    </cfRule>
  </conditionalFormatting>
  <conditionalFormatting sqref="M31">
    <cfRule type="cellIs" dxfId="2647" priority="3015" operator="lessThan">
      <formula>$C$4</formula>
    </cfRule>
  </conditionalFormatting>
  <conditionalFormatting sqref="M32">
    <cfRule type="cellIs" dxfId="2646" priority="3016" operator="lessThan">
      <formula>$C$4</formula>
    </cfRule>
  </conditionalFormatting>
  <conditionalFormatting sqref="M32">
    <cfRule type="cellIs" dxfId="2645" priority="3017" operator="lessThan">
      <formula>$C$4</formula>
    </cfRule>
  </conditionalFormatting>
  <conditionalFormatting sqref="M33">
    <cfRule type="cellIs" dxfId="2644" priority="3018" operator="lessThan">
      <formula>$C$4</formula>
    </cfRule>
  </conditionalFormatting>
  <conditionalFormatting sqref="M33">
    <cfRule type="cellIs" dxfId="2643" priority="3019" operator="lessThan">
      <formula>$C$4</formula>
    </cfRule>
  </conditionalFormatting>
  <conditionalFormatting sqref="M34">
    <cfRule type="cellIs" dxfId="2642" priority="3020" operator="lessThan">
      <formula>$C$4</formula>
    </cfRule>
  </conditionalFormatting>
  <conditionalFormatting sqref="M34">
    <cfRule type="cellIs" dxfId="2641" priority="3021" operator="lessThan">
      <formula>$C$4</formula>
    </cfRule>
  </conditionalFormatting>
  <conditionalFormatting sqref="M35">
    <cfRule type="cellIs" dxfId="2640" priority="3022" operator="lessThan">
      <formula>$C$4</formula>
    </cfRule>
  </conditionalFormatting>
  <conditionalFormatting sqref="M35">
    <cfRule type="cellIs" dxfId="2639" priority="3023" operator="lessThan">
      <formula>$C$4</formula>
    </cfRule>
  </conditionalFormatting>
  <conditionalFormatting sqref="M36">
    <cfRule type="cellIs" dxfId="2638" priority="3024" operator="lessThan">
      <formula>$C$4</formula>
    </cfRule>
  </conditionalFormatting>
  <conditionalFormatting sqref="M36">
    <cfRule type="cellIs" dxfId="2637" priority="3025" operator="lessThan">
      <formula>$C$4</formula>
    </cfRule>
  </conditionalFormatting>
  <conditionalFormatting sqref="M37">
    <cfRule type="cellIs" dxfId="2636" priority="3026" operator="lessThan">
      <formula>$C$4</formula>
    </cfRule>
  </conditionalFormatting>
  <conditionalFormatting sqref="M37">
    <cfRule type="cellIs" dxfId="2635" priority="3027" operator="lessThan">
      <formula>$C$4</formula>
    </cfRule>
  </conditionalFormatting>
  <conditionalFormatting sqref="M38">
    <cfRule type="cellIs" dxfId="2634" priority="3028" operator="lessThan">
      <formula>$C$4</formula>
    </cfRule>
  </conditionalFormatting>
  <conditionalFormatting sqref="M38">
    <cfRule type="cellIs" dxfId="2633" priority="3029" operator="lessThan">
      <formula>$C$4</formula>
    </cfRule>
  </conditionalFormatting>
  <conditionalFormatting sqref="M39">
    <cfRule type="cellIs" dxfId="2632" priority="3030" operator="lessThan">
      <formula>$C$4</formula>
    </cfRule>
  </conditionalFormatting>
  <conditionalFormatting sqref="M39">
    <cfRule type="cellIs" dxfId="2631" priority="3031" operator="lessThan">
      <formula>$C$4</formula>
    </cfRule>
  </conditionalFormatting>
  <conditionalFormatting sqref="M40">
    <cfRule type="cellIs" dxfId="2630" priority="3032" operator="lessThan">
      <formula>$C$4</formula>
    </cfRule>
  </conditionalFormatting>
  <conditionalFormatting sqref="M40">
    <cfRule type="cellIs" dxfId="2629" priority="3033" operator="lessThan">
      <formula>$C$4</formula>
    </cfRule>
  </conditionalFormatting>
  <conditionalFormatting sqref="M41">
    <cfRule type="cellIs" dxfId="2628" priority="3034" operator="lessThan">
      <formula>$C$4</formula>
    </cfRule>
  </conditionalFormatting>
  <conditionalFormatting sqref="M41">
    <cfRule type="cellIs" dxfId="2627" priority="3035" operator="lessThan">
      <formula>$C$4</formula>
    </cfRule>
  </conditionalFormatting>
  <conditionalFormatting sqref="M42">
    <cfRule type="cellIs" dxfId="2626" priority="3036" operator="lessThan">
      <formula>$C$4</formula>
    </cfRule>
  </conditionalFormatting>
  <conditionalFormatting sqref="M42">
    <cfRule type="cellIs" dxfId="2625" priority="3037" operator="lessThan">
      <formula>$C$4</formula>
    </cfRule>
  </conditionalFormatting>
  <conditionalFormatting sqref="M43">
    <cfRule type="cellIs" dxfId="2624" priority="3038" operator="lessThan">
      <formula>$C$4</formula>
    </cfRule>
  </conditionalFormatting>
  <conditionalFormatting sqref="M43">
    <cfRule type="cellIs" dxfId="2623" priority="3039" operator="lessThan">
      <formula>$C$4</formula>
    </cfRule>
  </conditionalFormatting>
  <conditionalFormatting sqref="M44">
    <cfRule type="cellIs" dxfId="2622" priority="3040" operator="lessThan">
      <formula>$C$4</formula>
    </cfRule>
  </conditionalFormatting>
  <conditionalFormatting sqref="M44">
    <cfRule type="cellIs" dxfId="2621" priority="3041" operator="lessThan">
      <formula>$C$4</formula>
    </cfRule>
  </conditionalFormatting>
  <conditionalFormatting sqref="M45">
    <cfRule type="cellIs" dxfId="2620" priority="3042" operator="lessThan">
      <formula>$C$4</formula>
    </cfRule>
  </conditionalFormatting>
  <conditionalFormatting sqref="M45">
    <cfRule type="cellIs" dxfId="2619" priority="3043" operator="lessThan">
      <formula>$C$4</formula>
    </cfRule>
  </conditionalFormatting>
  <conditionalFormatting sqref="M46">
    <cfRule type="cellIs" dxfId="2618" priority="3044" operator="lessThan">
      <formula>$C$4</formula>
    </cfRule>
  </conditionalFormatting>
  <conditionalFormatting sqref="M46">
    <cfRule type="cellIs" dxfId="2617" priority="3045" operator="lessThan">
      <formula>$C$4</formula>
    </cfRule>
  </conditionalFormatting>
  <conditionalFormatting sqref="M47">
    <cfRule type="cellIs" dxfId="2616" priority="3046" operator="lessThan">
      <formula>$C$4</formula>
    </cfRule>
  </conditionalFormatting>
  <conditionalFormatting sqref="M47">
    <cfRule type="cellIs" dxfId="2615" priority="3047" operator="lessThan">
      <formula>$C$4</formula>
    </cfRule>
  </conditionalFormatting>
  <conditionalFormatting sqref="M48">
    <cfRule type="cellIs" dxfId="2614" priority="3048" operator="lessThan">
      <formula>$C$4</formula>
    </cfRule>
  </conditionalFormatting>
  <conditionalFormatting sqref="M48">
    <cfRule type="cellIs" dxfId="2613" priority="3049" operator="lessThan">
      <formula>$C$4</formula>
    </cfRule>
  </conditionalFormatting>
  <conditionalFormatting sqref="M49">
    <cfRule type="cellIs" dxfId="2612" priority="3050" operator="lessThan">
      <formula>$C$4</formula>
    </cfRule>
  </conditionalFormatting>
  <conditionalFormatting sqref="M49">
    <cfRule type="cellIs" dxfId="2611" priority="3051" operator="lessThan">
      <formula>$C$4</formula>
    </cfRule>
  </conditionalFormatting>
  <conditionalFormatting sqref="M50">
    <cfRule type="cellIs" dxfId="2610" priority="3052" operator="lessThan">
      <formula>$C$4</formula>
    </cfRule>
  </conditionalFormatting>
  <conditionalFormatting sqref="M50">
    <cfRule type="cellIs" dxfId="2609" priority="3053" operator="lessThan">
      <formula>$C$4</formula>
    </cfRule>
  </conditionalFormatting>
  <conditionalFormatting sqref="M51">
    <cfRule type="cellIs" dxfId="2608" priority="3054" operator="lessThan">
      <formula>$C$4</formula>
    </cfRule>
  </conditionalFormatting>
  <conditionalFormatting sqref="M51">
    <cfRule type="cellIs" dxfId="2607" priority="3055" operator="lessThan">
      <formula>$C$4</formula>
    </cfRule>
  </conditionalFormatting>
  <conditionalFormatting sqref="M52">
    <cfRule type="cellIs" dxfId="2606" priority="3056" operator="lessThan">
      <formula>$C$4</formula>
    </cfRule>
  </conditionalFormatting>
  <conditionalFormatting sqref="M52">
    <cfRule type="cellIs" dxfId="2605" priority="3057" operator="lessThan">
      <formula>$C$4</formula>
    </cfRule>
  </conditionalFormatting>
  <conditionalFormatting sqref="M53">
    <cfRule type="cellIs" dxfId="2604" priority="3058" operator="lessThan">
      <formula>$C$4</formula>
    </cfRule>
  </conditionalFormatting>
  <conditionalFormatting sqref="M53">
    <cfRule type="cellIs" dxfId="2603" priority="3059" operator="lessThan">
      <formula>$C$4</formula>
    </cfRule>
  </conditionalFormatting>
  <conditionalFormatting sqref="M54">
    <cfRule type="cellIs" dxfId="2602" priority="3060" operator="lessThan">
      <formula>$C$4</formula>
    </cfRule>
  </conditionalFormatting>
  <conditionalFormatting sqref="M54">
    <cfRule type="cellIs" dxfId="2601" priority="3061" operator="lessThan">
      <formula>$C$4</formula>
    </cfRule>
  </conditionalFormatting>
  <conditionalFormatting sqref="M55">
    <cfRule type="cellIs" dxfId="2600" priority="3062" operator="lessThan">
      <formula>$C$4</formula>
    </cfRule>
  </conditionalFormatting>
  <conditionalFormatting sqref="M55">
    <cfRule type="cellIs" dxfId="2599" priority="3063" operator="lessThan">
      <formula>$C$4</formula>
    </cfRule>
  </conditionalFormatting>
  <conditionalFormatting sqref="M56">
    <cfRule type="cellIs" dxfId="2598" priority="3064" operator="lessThan">
      <formula>$C$4</formula>
    </cfRule>
  </conditionalFormatting>
  <conditionalFormatting sqref="M56">
    <cfRule type="cellIs" dxfId="2597" priority="3065" operator="lessThan">
      <formula>$C$4</formula>
    </cfRule>
  </conditionalFormatting>
  <conditionalFormatting sqref="M57">
    <cfRule type="cellIs" dxfId="2596" priority="3066" operator="lessThan">
      <formula>$C$4</formula>
    </cfRule>
  </conditionalFormatting>
  <conditionalFormatting sqref="M57">
    <cfRule type="cellIs" dxfId="2595" priority="3067" operator="lessThan">
      <formula>$C$4</formula>
    </cfRule>
  </conditionalFormatting>
  <conditionalFormatting sqref="M58">
    <cfRule type="cellIs" dxfId="2594" priority="3068" operator="lessThan">
      <formula>$C$4</formula>
    </cfRule>
  </conditionalFormatting>
  <conditionalFormatting sqref="M58">
    <cfRule type="cellIs" dxfId="2593" priority="3069" operator="lessThan">
      <formula>$C$4</formula>
    </cfRule>
  </conditionalFormatting>
  <conditionalFormatting sqref="M59">
    <cfRule type="cellIs" dxfId="2592" priority="3070" operator="lessThan">
      <formula>$C$4</formula>
    </cfRule>
  </conditionalFormatting>
  <conditionalFormatting sqref="M59">
    <cfRule type="cellIs" dxfId="2591" priority="3071" operator="lessThan">
      <formula>$C$4</formula>
    </cfRule>
  </conditionalFormatting>
  <conditionalFormatting sqref="M60">
    <cfRule type="cellIs" dxfId="2590" priority="3072" operator="lessThan">
      <formula>$C$4</formula>
    </cfRule>
  </conditionalFormatting>
  <conditionalFormatting sqref="M60">
    <cfRule type="cellIs" dxfId="2589" priority="3073" operator="lessThan">
      <formula>$C$4</formula>
    </cfRule>
  </conditionalFormatting>
  <conditionalFormatting sqref="CW15">
    <cfRule type="cellIs" dxfId="2588" priority="3079" operator="lessThan">
      <formula>1</formula>
    </cfRule>
  </conditionalFormatting>
  <conditionalFormatting sqref="CW16">
    <cfRule type="cellIs" dxfId="2587" priority="3080" operator="lessThan">
      <formula>1</formula>
    </cfRule>
  </conditionalFormatting>
  <conditionalFormatting sqref="CW17">
    <cfRule type="cellIs" dxfId="2586" priority="3081" operator="lessThan">
      <formula>1</formula>
    </cfRule>
  </conditionalFormatting>
  <conditionalFormatting sqref="CW18">
    <cfRule type="cellIs" dxfId="2585" priority="3082" operator="lessThan">
      <formula>1</formula>
    </cfRule>
  </conditionalFormatting>
  <conditionalFormatting sqref="CW19">
    <cfRule type="cellIs" dxfId="2584" priority="3083" operator="lessThan">
      <formula>1</formula>
    </cfRule>
  </conditionalFormatting>
  <conditionalFormatting sqref="CW23">
    <cfRule type="cellIs" dxfId="2583" priority="3084" operator="lessThan">
      <formula>1</formula>
    </cfRule>
  </conditionalFormatting>
  <conditionalFormatting sqref="CW24">
    <cfRule type="cellIs" dxfId="2582" priority="3085" operator="lessThan">
      <formula>1</formula>
    </cfRule>
  </conditionalFormatting>
  <conditionalFormatting sqref="CW25">
    <cfRule type="cellIs" dxfId="2581" priority="3086" operator="lessThan">
      <formula>1</formula>
    </cfRule>
  </conditionalFormatting>
  <conditionalFormatting sqref="CW26">
    <cfRule type="cellIs" dxfId="2580" priority="3087" operator="lessThan">
      <formula>1</formula>
    </cfRule>
  </conditionalFormatting>
  <conditionalFormatting sqref="CW27">
    <cfRule type="cellIs" dxfId="2579" priority="3088" operator="lessThan">
      <formula>1</formula>
    </cfRule>
  </conditionalFormatting>
  <conditionalFormatting sqref="CW28">
    <cfRule type="cellIs" dxfId="2578" priority="3089" operator="lessThan">
      <formula>1</formula>
    </cfRule>
  </conditionalFormatting>
  <conditionalFormatting sqref="CW29">
    <cfRule type="cellIs" dxfId="2577" priority="3090" operator="lessThan">
      <formula>1</formula>
    </cfRule>
  </conditionalFormatting>
  <conditionalFormatting sqref="CW30">
    <cfRule type="cellIs" dxfId="2576" priority="3091" operator="lessThan">
      <formula>1</formula>
    </cfRule>
  </conditionalFormatting>
  <conditionalFormatting sqref="CW31">
    <cfRule type="cellIs" dxfId="2575" priority="3092" operator="lessThan">
      <formula>1</formula>
    </cfRule>
  </conditionalFormatting>
  <conditionalFormatting sqref="CW32">
    <cfRule type="cellIs" dxfId="2574" priority="3093" operator="lessThan">
      <formula>1</formula>
    </cfRule>
  </conditionalFormatting>
  <conditionalFormatting sqref="AX11">
    <cfRule type="cellIs" dxfId="2573" priority="3094" operator="lessThan">
      <formula>$C$4</formula>
    </cfRule>
  </conditionalFormatting>
  <conditionalFormatting sqref="AX11">
    <cfRule type="cellIs" dxfId="2572" priority="3095" operator="lessThan">
      <formula>$C$4</formula>
    </cfRule>
  </conditionalFormatting>
  <conditionalFormatting sqref="AX12">
    <cfRule type="cellIs" dxfId="2571" priority="3096" operator="lessThan">
      <formula>$C$4</formula>
    </cfRule>
  </conditionalFormatting>
  <conditionalFormatting sqref="AX12">
    <cfRule type="cellIs" dxfId="2570" priority="3097" operator="lessThan">
      <formula>$C$4</formula>
    </cfRule>
  </conditionalFormatting>
  <conditionalFormatting sqref="AX13">
    <cfRule type="cellIs" dxfId="2569" priority="3098" operator="lessThan">
      <formula>$C$4</formula>
    </cfRule>
  </conditionalFormatting>
  <conditionalFormatting sqref="AX13">
    <cfRule type="cellIs" dxfId="2568" priority="3099" operator="lessThan">
      <formula>$C$4</formula>
    </cfRule>
  </conditionalFormatting>
  <conditionalFormatting sqref="AX14">
    <cfRule type="cellIs" dxfId="2567" priority="3100" operator="lessThan">
      <formula>$C$4</formula>
    </cfRule>
  </conditionalFormatting>
  <conditionalFormatting sqref="AX14">
    <cfRule type="cellIs" dxfId="2566" priority="3101" operator="lessThan">
      <formula>$C$4</formula>
    </cfRule>
  </conditionalFormatting>
  <conditionalFormatting sqref="AX15">
    <cfRule type="cellIs" dxfId="2565" priority="3102" operator="lessThan">
      <formula>$C$4</formula>
    </cfRule>
  </conditionalFormatting>
  <conditionalFormatting sqref="AX15">
    <cfRule type="cellIs" dxfId="2564" priority="3103" operator="lessThan">
      <formula>$C$4</formula>
    </cfRule>
  </conditionalFormatting>
  <conditionalFormatting sqref="AX16">
    <cfRule type="cellIs" dxfId="2563" priority="3104" operator="lessThan">
      <formula>$C$4</formula>
    </cfRule>
  </conditionalFormatting>
  <conditionalFormatting sqref="AX16">
    <cfRule type="cellIs" dxfId="2562" priority="3105" operator="lessThan">
      <formula>$C$4</formula>
    </cfRule>
  </conditionalFormatting>
  <conditionalFormatting sqref="AX17">
    <cfRule type="cellIs" dxfId="2561" priority="3106" operator="lessThan">
      <formula>$C$4</formula>
    </cfRule>
  </conditionalFormatting>
  <conditionalFormatting sqref="AX17">
    <cfRule type="cellIs" dxfId="2560" priority="3107" operator="lessThan">
      <formula>$C$4</formula>
    </cfRule>
  </conditionalFormatting>
  <conditionalFormatting sqref="AX18">
    <cfRule type="cellIs" dxfId="2559" priority="3108" operator="lessThan">
      <formula>$C$4</formula>
    </cfRule>
  </conditionalFormatting>
  <conditionalFormatting sqref="AX18">
    <cfRule type="cellIs" dxfId="2558" priority="3109" operator="lessThan">
      <formula>$C$4</formula>
    </cfRule>
  </conditionalFormatting>
  <conditionalFormatting sqref="AX19">
    <cfRule type="cellIs" dxfId="2557" priority="3110" operator="lessThan">
      <formula>$C$4</formula>
    </cfRule>
  </conditionalFormatting>
  <conditionalFormatting sqref="AX19">
    <cfRule type="cellIs" dxfId="2556" priority="3111" operator="lessThan">
      <formula>$C$4</formula>
    </cfRule>
  </conditionalFormatting>
  <conditionalFormatting sqref="AX20">
    <cfRule type="cellIs" dxfId="2555" priority="3112" operator="lessThan">
      <formula>$C$4</formula>
    </cfRule>
  </conditionalFormatting>
  <conditionalFormatting sqref="AX20">
    <cfRule type="cellIs" dxfId="2554" priority="3113" operator="lessThan">
      <formula>$C$4</formula>
    </cfRule>
  </conditionalFormatting>
  <conditionalFormatting sqref="AX21">
    <cfRule type="cellIs" dxfId="2553" priority="3114" operator="lessThan">
      <formula>$C$4</formula>
    </cfRule>
  </conditionalFormatting>
  <conditionalFormatting sqref="AX21">
    <cfRule type="cellIs" dxfId="2552" priority="3115" operator="lessThan">
      <formula>$C$4</formula>
    </cfRule>
  </conditionalFormatting>
  <conditionalFormatting sqref="AX22">
    <cfRule type="cellIs" dxfId="2551" priority="3116" operator="lessThan">
      <formula>$C$4</formula>
    </cfRule>
  </conditionalFormatting>
  <conditionalFormatting sqref="AX22">
    <cfRule type="cellIs" dxfId="2550" priority="3117" operator="lessThan">
      <formula>$C$4</formula>
    </cfRule>
  </conditionalFormatting>
  <conditionalFormatting sqref="AX23">
    <cfRule type="cellIs" dxfId="2549" priority="3118" operator="lessThan">
      <formula>$C$4</formula>
    </cfRule>
  </conditionalFormatting>
  <conditionalFormatting sqref="AX23">
    <cfRule type="cellIs" dxfId="2548" priority="3119" operator="lessThan">
      <formula>$C$4</formula>
    </cfRule>
  </conditionalFormatting>
  <conditionalFormatting sqref="AX24">
    <cfRule type="cellIs" dxfId="2547" priority="3120" operator="lessThan">
      <formula>$C$4</formula>
    </cfRule>
  </conditionalFormatting>
  <conditionalFormatting sqref="AX24">
    <cfRule type="cellIs" dxfId="2546" priority="3121" operator="lessThan">
      <formula>$C$4</formula>
    </cfRule>
  </conditionalFormatting>
  <conditionalFormatting sqref="AX25">
    <cfRule type="cellIs" dxfId="2545" priority="3122" operator="lessThan">
      <formula>$C$4</formula>
    </cfRule>
  </conditionalFormatting>
  <conditionalFormatting sqref="AX25">
    <cfRule type="cellIs" dxfId="2544" priority="3123" operator="lessThan">
      <formula>$C$4</formula>
    </cfRule>
  </conditionalFormatting>
  <conditionalFormatting sqref="AX26">
    <cfRule type="cellIs" dxfId="2543" priority="3124" operator="lessThan">
      <formula>$C$4</formula>
    </cfRule>
  </conditionalFormatting>
  <conditionalFormatting sqref="AX26">
    <cfRule type="cellIs" dxfId="2542" priority="3125" operator="lessThan">
      <formula>$C$4</formula>
    </cfRule>
  </conditionalFormatting>
  <conditionalFormatting sqref="AX27">
    <cfRule type="cellIs" dxfId="2541" priority="3126" operator="lessThan">
      <formula>$C$4</formula>
    </cfRule>
  </conditionalFormatting>
  <conditionalFormatting sqref="AX27">
    <cfRule type="cellIs" dxfId="2540" priority="3127" operator="lessThan">
      <formula>$C$4</formula>
    </cfRule>
  </conditionalFormatting>
  <conditionalFormatting sqref="AX28">
    <cfRule type="cellIs" dxfId="2539" priority="3128" operator="lessThan">
      <formula>$C$4</formula>
    </cfRule>
  </conditionalFormatting>
  <conditionalFormatting sqref="AX28">
    <cfRule type="cellIs" dxfId="2538" priority="3129" operator="lessThan">
      <formula>$C$4</formula>
    </cfRule>
  </conditionalFormatting>
  <conditionalFormatting sqref="AX29">
    <cfRule type="cellIs" dxfId="2537" priority="3130" operator="lessThan">
      <formula>$C$4</formula>
    </cfRule>
  </conditionalFormatting>
  <conditionalFormatting sqref="AX29">
    <cfRule type="cellIs" dxfId="2536" priority="3131" operator="lessThan">
      <formula>$C$4</formula>
    </cfRule>
  </conditionalFormatting>
  <conditionalFormatting sqref="AX30">
    <cfRule type="cellIs" dxfId="2535" priority="3132" operator="lessThan">
      <formula>$C$4</formula>
    </cfRule>
  </conditionalFormatting>
  <conditionalFormatting sqref="AX30">
    <cfRule type="cellIs" dxfId="2534" priority="3133" operator="lessThan">
      <formula>$C$4</formula>
    </cfRule>
  </conditionalFormatting>
  <conditionalFormatting sqref="AX31">
    <cfRule type="cellIs" dxfId="2533" priority="3134" operator="lessThan">
      <formula>$C$4</formula>
    </cfRule>
  </conditionalFormatting>
  <conditionalFormatting sqref="AX31">
    <cfRule type="cellIs" dxfId="2532" priority="3135" operator="lessThan">
      <formula>$C$4</formula>
    </cfRule>
  </conditionalFormatting>
  <conditionalFormatting sqref="AX32">
    <cfRule type="cellIs" dxfId="2531" priority="3136" operator="lessThan">
      <formula>$C$4</formula>
    </cfRule>
  </conditionalFormatting>
  <conditionalFormatting sqref="AX32">
    <cfRule type="cellIs" dxfId="2530" priority="3137" operator="lessThan">
      <formula>$C$4</formula>
    </cfRule>
  </conditionalFormatting>
  <conditionalFormatting sqref="AX33">
    <cfRule type="cellIs" dxfId="2529" priority="3138" operator="lessThan">
      <formula>$C$4</formula>
    </cfRule>
  </conditionalFormatting>
  <conditionalFormatting sqref="AX33">
    <cfRule type="cellIs" dxfId="2528" priority="3139" operator="lessThan">
      <formula>$C$4</formula>
    </cfRule>
  </conditionalFormatting>
  <conditionalFormatting sqref="AX34">
    <cfRule type="cellIs" dxfId="2527" priority="3140" operator="lessThan">
      <formula>$C$4</formula>
    </cfRule>
  </conditionalFormatting>
  <conditionalFormatting sqref="AX34">
    <cfRule type="cellIs" dxfId="2526" priority="3141" operator="lessThan">
      <formula>$C$4</formula>
    </cfRule>
  </conditionalFormatting>
  <conditionalFormatting sqref="AX35">
    <cfRule type="cellIs" dxfId="2525" priority="3142" operator="lessThan">
      <formula>$C$4</formula>
    </cfRule>
  </conditionalFormatting>
  <conditionalFormatting sqref="AX35">
    <cfRule type="cellIs" dxfId="2524" priority="3143" operator="lessThan">
      <formula>$C$4</formula>
    </cfRule>
  </conditionalFormatting>
  <conditionalFormatting sqref="AX36">
    <cfRule type="cellIs" dxfId="2523" priority="3144" operator="lessThan">
      <formula>$C$4</formula>
    </cfRule>
  </conditionalFormatting>
  <conditionalFormatting sqref="AX36">
    <cfRule type="cellIs" dxfId="2522" priority="3145" operator="lessThan">
      <formula>$C$4</formula>
    </cfRule>
  </conditionalFormatting>
  <conditionalFormatting sqref="AX37">
    <cfRule type="cellIs" dxfId="2521" priority="3146" operator="lessThan">
      <formula>$C$4</formula>
    </cfRule>
  </conditionalFormatting>
  <conditionalFormatting sqref="AX37">
    <cfRule type="cellIs" dxfId="2520" priority="3147" operator="lessThan">
      <formula>$C$4</formula>
    </cfRule>
  </conditionalFormatting>
  <conditionalFormatting sqref="AX38">
    <cfRule type="cellIs" dxfId="2519" priority="3148" operator="lessThan">
      <formula>$C$4</formula>
    </cfRule>
  </conditionalFormatting>
  <conditionalFormatting sqref="AX38">
    <cfRule type="cellIs" dxfId="2518" priority="3149" operator="lessThan">
      <formula>$C$4</formula>
    </cfRule>
  </conditionalFormatting>
  <conditionalFormatting sqref="AX39">
    <cfRule type="cellIs" dxfId="2517" priority="3150" operator="lessThan">
      <formula>$C$4</formula>
    </cfRule>
  </conditionalFormatting>
  <conditionalFormatting sqref="AX39">
    <cfRule type="cellIs" dxfId="2516" priority="3151" operator="lessThan">
      <formula>$C$4</formula>
    </cfRule>
  </conditionalFormatting>
  <conditionalFormatting sqref="AX40">
    <cfRule type="cellIs" dxfId="2515" priority="3152" operator="lessThan">
      <formula>$C$4</formula>
    </cfRule>
  </conditionalFormatting>
  <conditionalFormatting sqref="AX40">
    <cfRule type="cellIs" dxfId="2514" priority="3153" operator="lessThan">
      <formula>$C$4</formula>
    </cfRule>
  </conditionalFormatting>
  <conditionalFormatting sqref="AX41">
    <cfRule type="cellIs" dxfId="2513" priority="3154" operator="lessThan">
      <formula>$C$4</formula>
    </cfRule>
  </conditionalFormatting>
  <conditionalFormatting sqref="AX41">
    <cfRule type="cellIs" dxfId="2512" priority="3155" operator="lessThan">
      <formula>$C$4</formula>
    </cfRule>
  </conditionalFormatting>
  <conditionalFormatting sqref="AX42">
    <cfRule type="cellIs" dxfId="2511" priority="3156" operator="lessThan">
      <formula>$C$4</formula>
    </cfRule>
  </conditionalFormatting>
  <conditionalFormatting sqref="AX42">
    <cfRule type="cellIs" dxfId="2510" priority="3157" operator="lessThan">
      <formula>$C$4</formula>
    </cfRule>
  </conditionalFormatting>
  <conditionalFormatting sqref="AX43">
    <cfRule type="cellIs" dxfId="2509" priority="3158" operator="lessThan">
      <formula>$C$4</formula>
    </cfRule>
  </conditionalFormatting>
  <conditionalFormatting sqref="AX43">
    <cfRule type="cellIs" dxfId="2508" priority="3159" operator="lessThan">
      <formula>$C$4</formula>
    </cfRule>
  </conditionalFormatting>
  <conditionalFormatting sqref="AX44">
    <cfRule type="cellIs" dxfId="2507" priority="3160" operator="lessThan">
      <formula>$C$4</formula>
    </cfRule>
  </conditionalFormatting>
  <conditionalFormatting sqref="AX44">
    <cfRule type="cellIs" dxfId="2506" priority="3161" operator="lessThan">
      <formula>$C$4</formula>
    </cfRule>
  </conditionalFormatting>
  <conditionalFormatting sqref="AX45">
    <cfRule type="cellIs" dxfId="2505" priority="3162" operator="lessThan">
      <formula>$C$4</formula>
    </cfRule>
  </conditionalFormatting>
  <conditionalFormatting sqref="AX45">
    <cfRule type="cellIs" dxfId="2504" priority="3163" operator="lessThan">
      <formula>$C$4</formula>
    </cfRule>
  </conditionalFormatting>
  <conditionalFormatting sqref="AX46">
    <cfRule type="cellIs" dxfId="2503" priority="3164" operator="lessThan">
      <formula>$C$4</formula>
    </cfRule>
  </conditionalFormatting>
  <conditionalFormatting sqref="AX46">
    <cfRule type="cellIs" dxfId="2502" priority="3165" operator="lessThan">
      <formula>$C$4</formula>
    </cfRule>
  </conditionalFormatting>
  <conditionalFormatting sqref="AX47">
    <cfRule type="cellIs" dxfId="2501" priority="3166" operator="lessThan">
      <formula>$C$4</formula>
    </cfRule>
  </conditionalFormatting>
  <conditionalFormatting sqref="AX47">
    <cfRule type="cellIs" dxfId="2500" priority="3167" operator="lessThan">
      <formula>$C$4</formula>
    </cfRule>
  </conditionalFormatting>
  <conditionalFormatting sqref="AX48">
    <cfRule type="cellIs" dxfId="2499" priority="3168" operator="lessThan">
      <formula>$C$4</formula>
    </cfRule>
  </conditionalFormatting>
  <conditionalFormatting sqref="AX48">
    <cfRule type="cellIs" dxfId="2498" priority="3169" operator="lessThan">
      <formula>$C$4</formula>
    </cfRule>
  </conditionalFormatting>
  <conditionalFormatting sqref="AX49">
    <cfRule type="cellIs" dxfId="2497" priority="3170" operator="lessThan">
      <formula>$C$4</formula>
    </cfRule>
  </conditionalFormatting>
  <conditionalFormatting sqref="AX49">
    <cfRule type="cellIs" dxfId="2496" priority="3171" operator="lessThan">
      <formula>$C$4</formula>
    </cfRule>
  </conditionalFormatting>
  <conditionalFormatting sqref="AX50">
    <cfRule type="cellIs" dxfId="2495" priority="3172" operator="lessThan">
      <formula>$C$4</formula>
    </cfRule>
  </conditionalFormatting>
  <conditionalFormatting sqref="AX50">
    <cfRule type="cellIs" dxfId="2494" priority="3173" operator="lessThan">
      <formula>$C$4</formula>
    </cfRule>
  </conditionalFormatting>
  <conditionalFormatting sqref="AX51">
    <cfRule type="cellIs" dxfId="2493" priority="3174" operator="lessThan">
      <formula>$C$4</formula>
    </cfRule>
  </conditionalFormatting>
  <conditionalFormatting sqref="AX51">
    <cfRule type="cellIs" dxfId="2492" priority="3175" operator="lessThan">
      <formula>$C$4</formula>
    </cfRule>
  </conditionalFormatting>
  <conditionalFormatting sqref="AX52">
    <cfRule type="cellIs" dxfId="2491" priority="3176" operator="lessThan">
      <formula>$C$4</formula>
    </cfRule>
  </conditionalFormatting>
  <conditionalFormatting sqref="AX52">
    <cfRule type="cellIs" dxfId="2490" priority="3177" operator="lessThan">
      <formula>$C$4</formula>
    </cfRule>
  </conditionalFormatting>
  <conditionalFormatting sqref="AX53">
    <cfRule type="cellIs" dxfId="2489" priority="3178" operator="lessThan">
      <formula>$C$4</formula>
    </cfRule>
  </conditionalFormatting>
  <conditionalFormatting sqref="AX53">
    <cfRule type="cellIs" dxfId="2488" priority="3179" operator="lessThan">
      <formula>$C$4</formula>
    </cfRule>
  </conditionalFormatting>
  <conditionalFormatting sqref="AX54">
    <cfRule type="cellIs" dxfId="2487" priority="3180" operator="lessThan">
      <formula>$C$4</formula>
    </cfRule>
  </conditionalFormatting>
  <conditionalFormatting sqref="AX54">
    <cfRule type="cellIs" dxfId="2486" priority="3181" operator="lessThan">
      <formula>$C$4</formula>
    </cfRule>
  </conditionalFormatting>
  <conditionalFormatting sqref="AX55">
    <cfRule type="cellIs" dxfId="2485" priority="3182" operator="lessThan">
      <formula>$C$4</formula>
    </cfRule>
  </conditionalFormatting>
  <conditionalFormatting sqref="AX55">
    <cfRule type="cellIs" dxfId="2484" priority="3183" operator="lessThan">
      <formula>$C$4</formula>
    </cfRule>
  </conditionalFormatting>
  <conditionalFormatting sqref="AX56">
    <cfRule type="cellIs" dxfId="2483" priority="3184" operator="lessThan">
      <formula>$C$4</formula>
    </cfRule>
  </conditionalFormatting>
  <conditionalFormatting sqref="AX56">
    <cfRule type="cellIs" dxfId="2482" priority="3185" operator="lessThan">
      <formula>$C$4</formula>
    </cfRule>
  </conditionalFormatting>
  <conditionalFormatting sqref="AX57">
    <cfRule type="cellIs" dxfId="2481" priority="3186" operator="lessThan">
      <formula>$C$4</formula>
    </cfRule>
  </conditionalFormatting>
  <conditionalFormatting sqref="AX57">
    <cfRule type="cellIs" dxfId="2480" priority="3187" operator="lessThan">
      <formula>$C$4</formula>
    </cfRule>
  </conditionalFormatting>
  <conditionalFormatting sqref="AX58">
    <cfRule type="cellIs" dxfId="2479" priority="3188" operator="lessThan">
      <formula>$C$4</formula>
    </cfRule>
  </conditionalFormatting>
  <conditionalFormatting sqref="AX58">
    <cfRule type="cellIs" dxfId="2478" priority="3189" operator="lessThan">
      <formula>$C$4</formula>
    </cfRule>
  </conditionalFormatting>
  <conditionalFormatting sqref="AX59">
    <cfRule type="cellIs" dxfId="2477" priority="3190" operator="lessThan">
      <formula>$C$4</formula>
    </cfRule>
  </conditionalFormatting>
  <conditionalFormatting sqref="AX59">
    <cfRule type="cellIs" dxfId="2476" priority="3191" operator="lessThan">
      <formula>$C$4</formula>
    </cfRule>
  </conditionalFormatting>
  <conditionalFormatting sqref="AX60">
    <cfRule type="cellIs" dxfId="2475" priority="3192" operator="lessThan">
      <formula>$C$4</formula>
    </cfRule>
  </conditionalFormatting>
  <conditionalFormatting sqref="AX60">
    <cfRule type="cellIs" dxfId="2474" priority="3193" operator="lessThan">
      <formula>$C$4</formula>
    </cfRule>
  </conditionalFormatting>
  <conditionalFormatting sqref="AY11:AY44">
    <cfRule type="cellIs" dxfId="2473" priority="3194" operator="lessThan">
      <formula>$C$4</formula>
    </cfRule>
  </conditionalFormatting>
  <conditionalFormatting sqref="AY11:AY44">
    <cfRule type="cellIs" dxfId="2472" priority="3195" operator="lessThan">
      <formula>$C$4</formula>
    </cfRule>
  </conditionalFormatting>
  <conditionalFormatting sqref="AY45">
    <cfRule type="cellIs" dxfId="2471" priority="3262" operator="lessThan">
      <formula>$C$4</formula>
    </cfRule>
  </conditionalFormatting>
  <conditionalFormatting sqref="AY45">
    <cfRule type="cellIs" dxfId="2470" priority="3263" operator="lessThan">
      <formula>$C$4</formula>
    </cfRule>
  </conditionalFormatting>
  <conditionalFormatting sqref="AY46">
    <cfRule type="cellIs" dxfId="2469" priority="3264" operator="lessThan">
      <formula>$C$4</formula>
    </cfRule>
  </conditionalFormatting>
  <conditionalFormatting sqref="AY46">
    <cfRule type="cellIs" dxfId="2468" priority="3265" operator="lessThan">
      <formula>$C$4</formula>
    </cfRule>
  </conditionalFormatting>
  <conditionalFormatting sqref="AY47">
    <cfRule type="cellIs" dxfId="2467" priority="3266" operator="lessThan">
      <formula>$C$4</formula>
    </cfRule>
  </conditionalFormatting>
  <conditionalFormatting sqref="AY47">
    <cfRule type="cellIs" dxfId="2466" priority="3267" operator="lessThan">
      <formula>$C$4</formula>
    </cfRule>
  </conditionalFormatting>
  <conditionalFormatting sqref="AY48">
    <cfRule type="cellIs" dxfId="2465" priority="3268" operator="lessThan">
      <formula>$C$4</formula>
    </cfRule>
  </conditionalFormatting>
  <conditionalFormatting sqref="AY48">
    <cfRule type="cellIs" dxfId="2464" priority="3269" operator="lessThan">
      <formula>$C$4</formula>
    </cfRule>
  </conditionalFormatting>
  <conditionalFormatting sqref="AY49">
    <cfRule type="cellIs" dxfId="2463" priority="3270" operator="lessThan">
      <formula>$C$4</formula>
    </cfRule>
  </conditionalFormatting>
  <conditionalFormatting sqref="AY49">
    <cfRule type="cellIs" dxfId="2462" priority="3271" operator="lessThan">
      <formula>$C$4</formula>
    </cfRule>
  </conditionalFormatting>
  <conditionalFormatting sqref="AY50">
    <cfRule type="cellIs" dxfId="2461" priority="3272" operator="lessThan">
      <formula>$C$4</formula>
    </cfRule>
  </conditionalFormatting>
  <conditionalFormatting sqref="AY50">
    <cfRule type="cellIs" dxfId="2460" priority="3273" operator="lessThan">
      <formula>$C$4</formula>
    </cfRule>
  </conditionalFormatting>
  <conditionalFormatting sqref="AY51">
    <cfRule type="cellIs" dxfId="2459" priority="3274" operator="lessThan">
      <formula>$C$4</formula>
    </cfRule>
  </conditionalFormatting>
  <conditionalFormatting sqref="AY51">
    <cfRule type="cellIs" dxfId="2458" priority="3275" operator="lessThan">
      <formula>$C$4</formula>
    </cfRule>
  </conditionalFormatting>
  <conditionalFormatting sqref="AY52">
    <cfRule type="cellIs" dxfId="2457" priority="3276" operator="lessThan">
      <formula>$C$4</formula>
    </cfRule>
  </conditionalFormatting>
  <conditionalFormatting sqref="AY52">
    <cfRule type="cellIs" dxfId="2456" priority="3277" operator="lessThan">
      <formula>$C$4</formula>
    </cfRule>
  </conditionalFormatting>
  <conditionalFormatting sqref="AY53">
    <cfRule type="cellIs" dxfId="2455" priority="3278" operator="lessThan">
      <formula>$C$4</formula>
    </cfRule>
  </conditionalFormatting>
  <conditionalFormatting sqref="AY53">
    <cfRule type="cellIs" dxfId="2454" priority="3279" operator="lessThan">
      <formula>$C$4</formula>
    </cfRule>
  </conditionalFormatting>
  <conditionalFormatting sqref="AY54">
    <cfRule type="cellIs" dxfId="2453" priority="3280" operator="lessThan">
      <formula>$C$4</formula>
    </cfRule>
  </conditionalFormatting>
  <conditionalFormatting sqref="AY54">
    <cfRule type="cellIs" dxfId="2452" priority="3281" operator="lessThan">
      <formula>$C$4</formula>
    </cfRule>
  </conditionalFormatting>
  <conditionalFormatting sqref="AY55">
    <cfRule type="cellIs" dxfId="2451" priority="3282" operator="lessThan">
      <formula>$C$4</formula>
    </cfRule>
  </conditionalFormatting>
  <conditionalFormatting sqref="AY55">
    <cfRule type="cellIs" dxfId="2450" priority="3283" operator="lessThan">
      <formula>$C$4</formula>
    </cfRule>
  </conditionalFormatting>
  <conditionalFormatting sqref="AY56">
    <cfRule type="cellIs" dxfId="2449" priority="3284" operator="lessThan">
      <formula>$C$4</formula>
    </cfRule>
  </conditionalFormatting>
  <conditionalFormatting sqref="AY56">
    <cfRule type="cellIs" dxfId="2448" priority="3285" operator="lessThan">
      <formula>$C$4</formula>
    </cfRule>
  </conditionalFormatting>
  <conditionalFormatting sqref="AY57">
    <cfRule type="cellIs" dxfId="2447" priority="3286" operator="lessThan">
      <formula>$C$4</formula>
    </cfRule>
  </conditionalFormatting>
  <conditionalFormatting sqref="AY57">
    <cfRule type="cellIs" dxfId="2446" priority="3287" operator="lessThan">
      <formula>$C$4</formula>
    </cfRule>
  </conditionalFormatting>
  <conditionalFormatting sqref="AY58">
    <cfRule type="cellIs" dxfId="2445" priority="3288" operator="lessThan">
      <formula>$C$4</formula>
    </cfRule>
  </conditionalFormatting>
  <conditionalFormatting sqref="AY58">
    <cfRule type="cellIs" dxfId="2444" priority="3289" operator="lessThan">
      <formula>$C$4</formula>
    </cfRule>
  </conditionalFormatting>
  <conditionalFormatting sqref="AY59">
    <cfRule type="cellIs" dxfId="2443" priority="3290" operator="lessThan">
      <formula>$C$4</formula>
    </cfRule>
  </conditionalFormatting>
  <conditionalFormatting sqref="AY59">
    <cfRule type="cellIs" dxfId="2442" priority="3291" operator="lessThan">
      <formula>$C$4</formula>
    </cfRule>
  </conditionalFormatting>
  <conditionalFormatting sqref="AY60">
    <cfRule type="cellIs" dxfId="2441" priority="3292" operator="lessThan">
      <formula>$C$4</formula>
    </cfRule>
  </conditionalFormatting>
  <conditionalFormatting sqref="AY60">
    <cfRule type="cellIs" dxfId="2440" priority="3293" operator="lessThan">
      <formula>$C$4</formula>
    </cfRule>
  </conditionalFormatting>
  <conditionalFormatting sqref="AZ11">
    <cfRule type="cellIs" dxfId="2439" priority="3294" operator="lessThan">
      <formula>$C$4</formula>
    </cfRule>
  </conditionalFormatting>
  <conditionalFormatting sqref="AZ11">
    <cfRule type="cellIs" dxfId="2438" priority="3295" operator="lessThan">
      <formula>$C$4</formula>
    </cfRule>
  </conditionalFormatting>
  <conditionalFormatting sqref="AZ12">
    <cfRule type="cellIs" dxfId="2437" priority="3296" operator="lessThan">
      <formula>$C$4</formula>
    </cfRule>
  </conditionalFormatting>
  <conditionalFormatting sqref="AZ12">
    <cfRule type="cellIs" dxfId="2436" priority="3297" operator="lessThan">
      <formula>$C$4</formula>
    </cfRule>
  </conditionalFormatting>
  <conditionalFormatting sqref="AZ13">
    <cfRule type="cellIs" dxfId="2435" priority="3298" operator="lessThan">
      <formula>$C$4</formula>
    </cfRule>
  </conditionalFormatting>
  <conditionalFormatting sqref="AZ13">
    <cfRule type="cellIs" dxfId="2434" priority="3299" operator="lessThan">
      <formula>$C$4</formula>
    </cfRule>
  </conditionalFormatting>
  <conditionalFormatting sqref="AZ14">
    <cfRule type="cellIs" dxfId="2433" priority="3300" operator="lessThan">
      <formula>$C$4</formula>
    </cfRule>
  </conditionalFormatting>
  <conditionalFormatting sqref="AZ14">
    <cfRule type="cellIs" dxfId="2432" priority="3301" operator="lessThan">
      <formula>$C$4</formula>
    </cfRule>
  </conditionalFormatting>
  <conditionalFormatting sqref="AZ15">
    <cfRule type="cellIs" dxfId="2431" priority="3302" operator="lessThan">
      <formula>$C$4</formula>
    </cfRule>
  </conditionalFormatting>
  <conditionalFormatting sqref="AZ15">
    <cfRule type="cellIs" dxfId="2430" priority="3303" operator="lessThan">
      <formula>$C$4</formula>
    </cfRule>
  </conditionalFormatting>
  <conditionalFormatting sqref="AZ16">
    <cfRule type="cellIs" dxfId="2429" priority="3304" operator="lessThan">
      <formula>$C$4</formula>
    </cfRule>
  </conditionalFormatting>
  <conditionalFormatting sqref="AZ16">
    <cfRule type="cellIs" dxfId="2428" priority="3305" operator="lessThan">
      <formula>$C$4</formula>
    </cfRule>
  </conditionalFormatting>
  <conditionalFormatting sqref="AZ17">
    <cfRule type="cellIs" dxfId="2427" priority="3306" operator="lessThan">
      <formula>$C$4</formula>
    </cfRule>
  </conditionalFormatting>
  <conditionalFormatting sqref="AZ17">
    <cfRule type="cellIs" dxfId="2426" priority="3307" operator="lessThan">
      <formula>$C$4</formula>
    </cfRule>
  </conditionalFormatting>
  <conditionalFormatting sqref="AZ18">
    <cfRule type="cellIs" dxfId="2425" priority="3308" operator="lessThan">
      <formula>$C$4</formula>
    </cfRule>
  </conditionalFormatting>
  <conditionalFormatting sqref="AZ18">
    <cfRule type="cellIs" dxfId="2424" priority="3309" operator="lessThan">
      <formula>$C$4</formula>
    </cfRule>
  </conditionalFormatting>
  <conditionalFormatting sqref="AZ19">
    <cfRule type="cellIs" dxfId="2423" priority="3310" operator="lessThan">
      <formula>$C$4</formula>
    </cfRule>
  </conditionalFormatting>
  <conditionalFormatting sqref="AZ19">
    <cfRule type="cellIs" dxfId="2422" priority="3311" operator="lessThan">
      <formula>$C$4</formula>
    </cfRule>
  </conditionalFormatting>
  <conditionalFormatting sqref="AZ20">
    <cfRule type="cellIs" dxfId="2421" priority="3312" operator="lessThan">
      <formula>$C$4</formula>
    </cfRule>
  </conditionalFormatting>
  <conditionalFormatting sqref="AZ20">
    <cfRule type="cellIs" dxfId="2420" priority="3313" operator="lessThan">
      <formula>$C$4</formula>
    </cfRule>
  </conditionalFormatting>
  <conditionalFormatting sqref="AZ21">
    <cfRule type="cellIs" dxfId="2419" priority="3314" operator="lessThan">
      <formula>$C$4</formula>
    </cfRule>
  </conditionalFormatting>
  <conditionalFormatting sqref="AZ21">
    <cfRule type="cellIs" dxfId="2418" priority="3315" operator="lessThan">
      <formula>$C$4</formula>
    </cfRule>
  </conditionalFormatting>
  <conditionalFormatting sqref="AZ22">
    <cfRule type="cellIs" dxfId="2417" priority="3316" operator="lessThan">
      <formula>$C$4</formula>
    </cfRule>
  </conditionalFormatting>
  <conditionalFormatting sqref="AZ22">
    <cfRule type="cellIs" dxfId="2416" priority="3317" operator="lessThan">
      <formula>$C$4</formula>
    </cfRule>
  </conditionalFormatting>
  <conditionalFormatting sqref="AZ23">
    <cfRule type="cellIs" dxfId="2415" priority="3318" operator="lessThan">
      <formula>$C$4</formula>
    </cfRule>
  </conditionalFormatting>
  <conditionalFormatting sqref="AZ23">
    <cfRule type="cellIs" dxfId="2414" priority="3319" operator="lessThan">
      <formula>$C$4</formula>
    </cfRule>
  </conditionalFormatting>
  <conditionalFormatting sqref="AZ24">
    <cfRule type="cellIs" dxfId="2413" priority="3320" operator="lessThan">
      <formula>$C$4</formula>
    </cfRule>
  </conditionalFormatting>
  <conditionalFormatting sqref="AZ24">
    <cfRule type="cellIs" dxfId="2412" priority="3321" operator="lessThan">
      <formula>$C$4</formula>
    </cfRule>
  </conditionalFormatting>
  <conditionalFormatting sqref="AZ25">
    <cfRule type="cellIs" dxfId="2411" priority="3322" operator="lessThan">
      <formula>$C$4</formula>
    </cfRule>
  </conditionalFormatting>
  <conditionalFormatting sqref="AZ25">
    <cfRule type="cellIs" dxfId="2410" priority="3323" operator="lessThan">
      <formula>$C$4</formula>
    </cfRule>
  </conditionalFormatting>
  <conditionalFormatting sqref="AZ26">
    <cfRule type="cellIs" dxfId="2409" priority="3324" operator="lessThan">
      <formula>$C$4</formula>
    </cfRule>
  </conditionalFormatting>
  <conditionalFormatting sqref="AZ26">
    <cfRule type="cellIs" dxfId="2408" priority="3325" operator="lessThan">
      <formula>$C$4</formula>
    </cfRule>
  </conditionalFormatting>
  <conditionalFormatting sqref="AZ27">
    <cfRule type="cellIs" dxfId="2407" priority="3326" operator="lessThan">
      <formula>$C$4</formula>
    </cfRule>
  </conditionalFormatting>
  <conditionalFormatting sqref="AZ27">
    <cfRule type="cellIs" dxfId="2406" priority="3327" operator="lessThan">
      <formula>$C$4</formula>
    </cfRule>
  </conditionalFormatting>
  <conditionalFormatting sqref="AZ28">
    <cfRule type="cellIs" dxfId="2405" priority="3328" operator="lessThan">
      <formula>$C$4</formula>
    </cfRule>
  </conditionalFormatting>
  <conditionalFormatting sqref="AZ28">
    <cfRule type="cellIs" dxfId="2404" priority="3329" operator="lessThan">
      <formula>$C$4</formula>
    </cfRule>
  </conditionalFormatting>
  <conditionalFormatting sqref="AZ29">
    <cfRule type="cellIs" dxfId="2403" priority="3330" operator="lessThan">
      <formula>$C$4</formula>
    </cfRule>
  </conditionalFormatting>
  <conditionalFormatting sqref="AZ29">
    <cfRule type="cellIs" dxfId="2402" priority="3331" operator="lessThan">
      <formula>$C$4</formula>
    </cfRule>
  </conditionalFormatting>
  <conditionalFormatting sqref="AZ30">
    <cfRule type="cellIs" dxfId="2401" priority="3332" operator="lessThan">
      <formula>$C$4</formula>
    </cfRule>
  </conditionalFormatting>
  <conditionalFormatting sqref="AZ30">
    <cfRule type="cellIs" dxfId="2400" priority="3333" operator="lessThan">
      <formula>$C$4</formula>
    </cfRule>
  </conditionalFormatting>
  <conditionalFormatting sqref="AZ31">
    <cfRule type="cellIs" dxfId="2399" priority="3334" operator="lessThan">
      <formula>$C$4</formula>
    </cfRule>
  </conditionalFormatting>
  <conditionalFormatting sqref="AZ31">
    <cfRule type="cellIs" dxfId="2398" priority="3335" operator="lessThan">
      <formula>$C$4</formula>
    </cfRule>
  </conditionalFormatting>
  <conditionalFormatting sqref="AZ32">
    <cfRule type="cellIs" dxfId="2397" priority="3336" operator="lessThan">
      <formula>$C$4</formula>
    </cfRule>
  </conditionalFormatting>
  <conditionalFormatting sqref="AZ32">
    <cfRule type="cellIs" dxfId="2396" priority="3337" operator="lessThan">
      <formula>$C$4</formula>
    </cfRule>
  </conditionalFormatting>
  <conditionalFormatting sqref="AZ33">
    <cfRule type="cellIs" dxfId="2395" priority="3338" operator="lessThan">
      <formula>$C$4</formula>
    </cfRule>
  </conditionalFormatting>
  <conditionalFormatting sqref="AZ33">
    <cfRule type="cellIs" dxfId="2394" priority="3339" operator="lessThan">
      <formula>$C$4</formula>
    </cfRule>
  </conditionalFormatting>
  <conditionalFormatting sqref="AZ34">
    <cfRule type="cellIs" dxfId="2393" priority="3340" operator="lessThan">
      <formula>$C$4</formula>
    </cfRule>
  </conditionalFormatting>
  <conditionalFormatting sqref="AZ34">
    <cfRule type="cellIs" dxfId="2392" priority="3341" operator="lessThan">
      <formula>$C$4</formula>
    </cfRule>
  </conditionalFormatting>
  <conditionalFormatting sqref="AZ35">
    <cfRule type="cellIs" dxfId="2391" priority="3342" operator="lessThan">
      <formula>$C$4</formula>
    </cfRule>
  </conditionalFormatting>
  <conditionalFormatting sqref="AZ35">
    <cfRule type="cellIs" dxfId="2390" priority="3343" operator="lessThan">
      <formula>$C$4</formula>
    </cfRule>
  </conditionalFormatting>
  <conditionalFormatting sqref="AZ36">
    <cfRule type="cellIs" dxfId="2389" priority="3344" operator="lessThan">
      <formula>$C$4</formula>
    </cfRule>
  </conditionalFormatting>
  <conditionalFormatting sqref="AZ36">
    <cfRule type="cellIs" dxfId="2388" priority="3345" operator="lessThan">
      <formula>$C$4</formula>
    </cfRule>
  </conditionalFormatting>
  <conditionalFormatting sqref="AZ37">
    <cfRule type="cellIs" dxfId="2387" priority="3346" operator="lessThan">
      <formula>$C$4</formula>
    </cfRule>
  </conditionalFormatting>
  <conditionalFormatting sqref="AZ37">
    <cfRule type="cellIs" dxfId="2386" priority="3347" operator="lessThan">
      <formula>$C$4</formula>
    </cfRule>
  </conditionalFormatting>
  <conditionalFormatting sqref="AZ38">
    <cfRule type="cellIs" dxfId="2385" priority="3348" operator="lessThan">
      <formula>$C$4</formula>
    </cfRule>
  </conditionalFormatting>
  <conditionalFormatting sqref="AZ38">
    <cfRule type="cellIs" dxfId="2384" priority="3349" operator="lessThan">
      <formula>$C$4</formula>
    </cfRule>
  </conditionalFormatting>
  <conditionalFormatting sqref="AZ39">
    <cfRule type="cellIs" dxfId="2383" priority="3350" operator="lessThan">
      <formula>$C$4</formula>
    </cfRule>
  </conditionalFormatting>
  <conditionalFormatting sqref="AZ39">
    <cfRule type="cellIs" dxfId="2382" priority="3351" operator="lessThan">
      <formula>$C$4</formula>
    </cfRule>
  </conditionalFormatting>
  <conditionalFormatting sqref="AZ40">
    <cfRule type="cellIs" dxfId="2381" priority="3352" operator="lessThan">
      <formula>$C$4</formula>
    </cfRule>
  </conditionalFormatting>
  <conditionalFormatting sqref="AZ40">
    <cfRule type="cellIs" dxfId="2380" priority="3353" operator="lessThan">
      <formula>$C$4</formula>
    </cfRule>
  </conditionalFormatting>
  <conditionalFormatting sqref="AZ41">
    <cfRule type="cellIs" dxfId="2379" priority="3354" operator="lessThan">
      <formula>$C$4</formula>
    </cfRule>
  </conditionalFormatting>
  <conditionalFormatting sqref="AZ41">
    <cfRule type="cellIs" dxfId="2378" priority="3355" operator="lessThan">
      <formula>$C$4</formula>
    </cfRule>
  </conditionalFormatting>
  <conditionalFormatting sqref="AZ42">
    <cfRule type="cellIs" dxfId="2377" priority="3356" operator="lessThan">
      <formula>$C$4</formula>
    </cfRule>
  </conditionalFormatting>
  <conditionalFormatting sqref="AZ42">
    <cfRule type="cellIs" dxfId="2376" priority="3357" operator="lessThan">
      <formula>$C$4</formula>
    </cfRule>
  </conditionalFormatting>
  <conditionalFormatting sqref="AZ43">
    <cfRule type="cellIs" dxfId="2375" priority="3358" operator="lessThan">
      <formula>$C$4</formula>
    </cfRule>
  </conditionalFormatting>
  <conditionalFormatting sqref="AZ43">
    <cfRule type="cellIs" dxfId="2374" priority="3359" operator="lessThan">
      <formula>$C$4</formula>
    </cfRule>
  </conditionalFormatting>
  <conditionalFormatting sqref="AZ44">
    <cfRule type="cellIs" dxfId="2373" priority="3360" operator="lessThan">
      <formula>$C$4</formula>
    </cfRule>
  </conditionalFormatting>
  <conditionalFormatting sqref="AZ44">
    <cfRule type="cellIs" dxfId="2372" priority="3361" operator="lessThan">
      <formula>$C$4</formula>
    </cfRule>
  </conditionalFormatting>
  <conditionalFormatting sqref="AZ45">
    <cfRule type="cellIs" dxfId="2371" priority="3362" operator="lessThan">
      <formula>$C$4</formula>
    </cfRule>
  </conditionalFormatting>
  <conditionalFormatting sqref="AZ45">
    <cfRule type="cellIs" dxfId="2370" priority="3363" operator="lessThan">
      <formula>$C$4</formula>
    </cfRule>
  </conditionalFormatting>
  <conditionalFormatting sqref="AZ46">
    <cfRule type="cellIs" dxfId="2369" priority="3364" operator="lessThan">
      <formula>$C$4</formula>
    </cfRule>
  </conditionalFormatting>
  <conditionalFormatting sqref="AZ46">
    <cfRule type="cellIs" dxfId="2368" priority="3365" operator="lessThan">
      <formula>$C$4</formula>
    </cfRule>
  </conditionalFormatting>
  <conditionalFormatting sqref="AZ47">
    <cfRule type="cellIs" dxfId="2367" priority="3366" operator="lessThan">
      <formula>$C$4</formula>
    </cfRule>
  </conditionalFormatting>
  <conditionalFormatting sqref="AZ47">
    <cfRule type="cellIs" dxfId="2366" priority="3367" operator="lessThan">
      <formula>$C$4</formula>
    </cfRule>
  </conditionalFormatting>
  <conditionalFormatting sqref="AZ48">
    <cfRule type="cellIs" dxfId="2365" priority="3368" operator="lessThan">
      <formula>$C$4</formula>
    </cfRule>
  </conditionalFormatting>
  <conditionalFormatting sqref="AZ48">
    <cfRule type="cellIs" dxfId="2364" priority="3369" operator="lessThan">
      <formula>$C$4</formula>
    </cfRule>
  </conditionalFormatting>
  <conditionalFormatting sqref="AZ49">
    <cfRule type="cellIs" dxfId="2363" priority="3370" operator="lessThan">
      <formula>$C$4</formula>
    </cfRule>
  </conditionalFormatting>
  <conditionalFormatting sqref="AZ49">
    <cfRule type="cellIs" dxfId="2362" priority="3371" operator="lessThan">
      <formula>$C$4</formula>
    </cfRule>
  </conditionalFormatting>
  <conditionalFormatting sqref="AZ50">
    <cfRule type="cellIs" dxfId="2361" priority="3372" operator="lessThan">
      <formula>$C$4</formula>
    </cfRule>
  </conditionalFormatting>
  <conditionalFormatting sqref="AZ50">
    <cfRule type="cellIs" dxfId="2360" priority="3373" operator="lessThan">
      <formula>$C$4</formula>
    </cfRule>
  </conditionalFormatting>
  <conditionalFormatting sqref="AZ51">
    <cfRule type="cellIs" dxfId="2359" priority="3374" operator="lessThan">
      <formula>$C$4</formula>
    </cfRule>
  </conditionalFormatting>
  <conditionalFormatting sqref="AZ51">
    <cfRule type="cellIs" dxfId="2358" priority="3375" operator="lessThan">
      <formula>$C$4</formula>
    </cfRule>
  </conditionalFormatting>
  <conditionalFormatting sqref="AZ52">
    <cfRule type="cellIs" dxfId="2357" priority="3376" operator="lessThan">
      <formula>$C$4</formula>
    </cfRule>
  </conditionalFormatting>
  <conditionalFormatting sqref="AZ52">
    <cfRule type="cellIs" dxfId="2356" priority="3377" operator="lessThan">
      <formula>$C$4</formula>
    </cfRule>
  </conditionalFormatting>
  <conditionalFormatting sqref="AZ53">
    <cfRule type="cellIs" dxfId="2355" priority="3378" operator="lessThan">
      <formula>$C$4</formula>
    </cfRule>
  </conditionalFormatting>
  <conditionalFormatting sqref="AZ53">
    <cfRule type="cellIs" dxfId="2354" priority="3379" operator="lessThan">
      <formula>$C$4</formula>
    </cfRule>
  </conditionalFormatting>
  <conditionalFormatting sqref="AZ54">
    <cfRule type="cellIs" dxfId="2353" priority="3380" operator="lessThan">
      <formula>$C$4</formula>
    </cfRule>
  </conditionalFormatting>
  <conditionalFormatting sqref="AZ54">
    <cfRule type="cellIs" dxfId="2352" priority="3381" operator="lessThan">
      <formula>$C$4</formula>
    </cfRule>
  </conditionalFormatting>
  <conditionalFormatting sqref="AZ55">
    <cfRule type="cellIs" dxfId="2351" priority="3382" operator="lessThan">
      <formula>$C$4</formula>
    </cfRule>
  </conditionalFormatting>
  <conditionalFormatting sqref="AZ55">
    <cfRule type="cellIs" dxfId="2350" priority="3383" operator="lessThan">
      <formula>$C$4</formula>
    </cfRule>
  </conditionalFormatting>
  <conditionalFormatting sqref="AZ56">
    <cfRule type="cellIs" dxfId="2349" priority="3384" operator="lessThan">
      <formula>$C$4</formula>
    </cfRule>
  </conditionalFormatting>
  <conditionalFormatting sqref="AZ56">
    <cfRule type="cellIs" dxfId="2348" priority="3385" operator="lessThan">
      <formula>$C$4</formula>
    </cfRule>
  </conditionalFormatting>
  <conditionalFormatting sqref="AZ57">
    <cfRule type="cellIs" dxfId="2347" priority="3386" operator="lessThan">
      <formula>$C$4</formula>
    </cfRule>
  </conditionalFormatting>
  <conditionalFormatting sqref="AZ57">
    <cfRule type="cellIs" dxfId="2346" priority="3387" operator="lessThan">
      <formula>$C$4</formula>
    </cfRule>
  </conditionalFormatting>
  <conditionalFormatting sqref="AZ58">
    <cfRule type="cellIs" dxfId="2345" priority="3388" operator="lessThan">
      <formula>$C$4</formula>
    </cfRule>
  </conditionalFormatting>
  <conditionalFormatting sqref="AZ58">
    <cfRule type="cellIs" dxfId="2344" priority="3389" operator="lessThan">
      <formula>$C$4</formula>
    </cfRule>
  </conditionalFormatting>
  <conditionalFormatting sqref="AZ59">
    <cfRule type="cellIs" dxfId="2343" priority="3390" operator="lessThan">
      <formula>$C$4</formula>
    </cfRule>
  </conditionalFormatting>
  <conditionalFormatting sqref="AZ59">
    <cfRule type="cellIs" dxfId="2342" priority="3391" operator="lessThan">
      <formula>$C$4</formula>
    </cfRule>
  </conditionalFormatting>
  <conditionalFormatting sqref="AZ60">
    <cfRule type="cellIs" dxfId="2341" priority="3392" operator="lessThan">
      <formula>$C$4</formula>
    </cfRule>
  </conditionalFormatting>
  <conditionalFormatting sqref="AZ60">
    <cfRule type="cellIs" dxfId="2340" priority="3393" operator="lessThan">
      <formula>$C$4</formula>
    </cfRule>
  </conditionalFormatting>
  <conditionalFormatting sqref="BA11">
    <cfRule type="cellIs" dxfId="2339" priority="3394" operator="lessThan">
      <formula>$C$4</formula>
    </cfRule>
  </conditionalFormatting>
  <conditionalFormatting sqref="BA11">
    <cfRule type="cellIs" dxfId="2338" priority="3395" operator="lessThan">
      <formula>$C$4</formula>
    </cfRule>
  </conditionalFormatting>
  <conditionalFormatting sqref="BA12">
    <cfRule type="cellIs" dxfId="2337" priority="3396" operator="lessThan">
      <formula>$C$4</formula>
    </cfRule>
  </conditionalFormatting>
  <conditionalFormatting sqref="BA12">
    <cfRule type="cellIs" dxfId="2336" priority="3397" operator="lessThan">
      <formula>$C$4</formula>
    </cfRule>
  </conditionalFormatting>
  <conditionalFormatting sqref="BA13">
    <cfRule type="cellIs" dxfId="2335" priority="3398" operator="lessThan">
      <formula>$C$4</formula>
    </cfRule>
  </conditionalFormatting>
  <conditionalFormatting sqref="BA13">
    <cfRule type="cellIs" dxfId="2334" priority="3399" operator="lessThan">
      <formula>$C$4</formula>
    </cfRule>
  </conditionalFormatting>
  <conditionalFormatting sqref="BA14">
    <cfRule type="cellIs" dxfId="2333" priority="3400" operator="lessThan">
      <formula>$C$4</formula>
    </cfRule>
  </conditionalFormatting>
  <conditionalFormatting sqref="BA14">
    <cfRule type="cellIs" dxfId="2332" priority="3401" operator="lessThan">
      <formula>$C$4</formula>
    </cfRule>
  </conditionalFormatting>
  <conditionalFormatting sqref="BA15">
    <cfRule type="cellIs" dxfId="2331" priority="3402" operator="lessThan">
      <formula>$C$4</formula>
    </cfRule>
  </conditionalFormatting>
  <conditionalFormatting sqref="BA15">
    <cfRule type="cellIs" dxfId="2330" priority="3403" operator="lessThan">
      <formula>$C$4</formula>
    </cfRule>
  </conditionalFormatting>
  <conditionalFormatting sqref="BA16">
    <cfRule type="cellIs" dxfId="2329" priority="3404" operator="lessThan">
      <formula>$C$4</formula>
    </cfRule>
  </conditionalFormatting>
  <conditionalFormatting sqref="BA16">
    <cfRule type="cellIs" dxfId="2328" priority="3405" operator="lessThan">
      <formula>$C$4</formula>
    </cfRule>
  </conditionalFormatting>
  <conditionalFormatting sqref="BA17">
    <cfRule type="cellIs" dxfId="2327" priority="3406" operator="lessThan">
      <formula>$C$4</formula>
    </cfRule>
  </conditionalFormatting>
  <conditionalFormatting sqref="BA17">
    <cfRule type="cellIs" dxfId="2326" priority="3407" operator="lessThan">
      <formula>$C$4</formula>
    </cfRule>
  </conditionalFormatting>
  <conditionalFormatting sqref="BA18">
    <cfRule type="cellIs" dxfId="2325" priority="3408" operator="lessThan">
      <formula>$C$4</formula>
    </cfRule>
  </conditionalFormatting>
  <conditionalFormatting sqref="BA18">
    <cfRule type="cellIs" dxfId="2324" priority="3409" operator="lessThan">
      <formula>$C$4</formula>
    </cfRule>
  </conditionalFormatting>
  <conditionalFormatting sqref="BA19">
    <cfRule type="cellIs" dxfId="2323" priority="3410" operator="lessThan">
      <formula>$C$4</formula>
    </cfRule>
  </conditionalFormatting>
  <conditionalFormatting sqref="BA19">
    <cfRule type="cellIs" dxfId="2322" priority="3411" operator="lessThan">
      <formula>$C$4</formula>
    </cfRule>
  </conditionalFormatting>
  <conditionalFormatting sqref="BA20">
    <cfRule type="cellIs" dxfId="2321" priority="3412" operator="lessThan">
      <formula>$C$4</formula>
    </cfRule>
  </conditionalFormatting>
  <conditionalFormatting sqref="BA20">
    <cfRule type="cellIs" dxfId="2320" priority="3413" operator="lessThan">
      <formula>$C$4</formula>
    </cfRule>
  </conditionalFormatting>
  <conditionalFormatting sqref="BA21">
    <cfRule type="cellIs" dxfId="2319" priority="3414" operator="lessThan">
      <formula>$C$4</formula>
    </cfRule>
  </conditionalFormatting>
  <conditionalFormatting sqref="BA21">
    <cfRule type="cellIs" dxfId="2318" priority="3415" operator="lessThan">
      <formula>$C$4</formula>
    </cfRule>
  </conditionalFormatting>
  <conditionalFormatting sqref="BA22">
    <cfRule type="cellIs" dxfId="2317" priority="3416" operator="lessThan">
      <formula>$C$4</formula>
    </cfRule>
  </conditionalFormatting>
  <conditionalFormatting sqref="BA22">
    <cfRule type="cellIs" dxfId="2316" priority="3417" operator="lessThan">
      <formula>$C$4</formula>
    </cfRule>
  </conditionalFormatting>
  <conditionalFormatting sqref="BA23">
    <cfRule type="cellIs" dxfId="2315" priority="3418" operator="lessThan">
      <formula>$C$4</formula>
    </cfRule>
  </conditionalFormatting>
  <conditionalFormatting sqref="BA23">
    <cfRule type="cellIs" dxfId="2314" priority="3419" operator="lessThan">
      <formula>$C$4</formula>
    </cfRule>
  </conditionalFormatting>
  <conditionalFormatting sqref="BA24">
    <cfRule type="cellIs" dxfId="2313" priority="3420" operator="lessThan">
      <formula>$C$4</formula>
    </cfRule>
  </conditionalFormatting>
  <conditionalFormatting sqref="BA24">
    <cfRule type="cellIs" dxfId="2312" priority="3421" operator="lessThan">
      <formula>$C$4</formula>
    </cfRule>
  </conditionalFormatting>
  <conditionalFormatting sqref="BA25">
    <cfRule type="cellIs" dxfId="2311" priority="3422" operator="lessThan">
      <formula>$C$4</formula>
    </cfRule>
  </conditionalFormatting>
  <conditionalFormatting sqref="BA25">
    <cfRule type="cellIs" dxfId="2310" priority="3423" operator="lessThan">
      <formula>$C$4</formula>
    </cfRule>
  </conditionalFormatting>
  <conditionalFormatting sqref="BA26">
    <cfRule type="cellIs" dxfId="2309" priority="3424" operator="lessThan">
      <formula>$C$4</formula>
    </cfRule>
  </conditionalFormatting>
  <conditionalFormatting sqref="BA26">
    <cfRule type="cellIs" dxfId="2308" priority="3425" operator="lessThan">
      <formula>$C$4</formula>
    </cfRule>
  </conditionalFormatting>
  <conditionalFormatting sqref="BA27">
    <cfRule type="cellIs" dxfId="2307" priority="3426" operator="lessThan">
      <formula>$C$4</formula>
    </cfRule>
  </conditionalFormatting>
  <conditionalFormatting sqref="BA27">
    <cfRule type="cellIs" dxfId="2306" priority="3427" operator="lessThan">
      <formula>$C$4</formula>
    </cfRule>
  </conditionalFormatting>
  <conditionalFormatting sqref="BA28">
    <cfRule type="cellIs" dxfId="2305" priority="3428" operator="lessThan">
      <formula>$C$4</formula>
    </cfRule>
  </conditionalFormatting>
  <conditionalFormatting sqref="BA28">
    <cfRule type="cellIs" dxfId="2304" priority="3429" operator="lessThan">
      <formula>$C$4</formula>
    </cfRule>
  </conditionalFormatting>
  <conditionalFormatting sqref="BA29">
    <cfRule type="cellIs" dxfId="2303" priority="3430" operator="lessThan">
      <formula>$C$4</formula>
    </cfRule>
  </conditionalFormatting>
  <conditionalFormatting sqref="BA29">
    <cfRule type="cellIs" dxfId="2302" priority="3431" operator="lessThan">
      <formula>$C$4</formula>
    </cfRule>
  </conditionalFormatting>
  <conditionalFormatting sqref="BA30">
    <cfRule type="cellIs" dxfId="2301" priority="3432" operator="lessThan">
      <formula>$C$4</formula>
    </cfRule>
  </conditionalFormatting>
  <conditionalFormatting sqref="BA30">
    <cfRule type="cellIs" dxfId="2300" priority="3433" operator="lessThan">
      <formula>$C$4</formula>
    </cfRule>
  </conditionalFormatting>
  <conditionalFormatting sqref="BA31">
    <cfRule type="cellIs" dxfId="2299" priority="3434" operator="lessThan">
      <formula>$C$4</formula>
    </cfRule>
  </conditionalFormatting>
  <conditionalFormatting sqref="BA31">
    <cfRule type="cellIs" dxfId="2298" priority="3435" operator="lessThan">
      <formula>$C$4</formula>
    </cfRule>
  </conditionalFormatting>
  <conditionalFormatting sqref="BA32">
    <cfRule type="cellIs" dxfId="2297" priority="3436" operator="lessThan">
      <formula>$C$4</formula>
    </cfRule>
  </conditionalFormatting>
  <conditionalFormatting sqref="BA32">
    <cfRule type="cellIs" dxfId="2296" priority="3437" operator="lessThan">
      <formula>$C$4</formula>
    </cfRule>
  </conditionalFormatting>
  <conditionalFormatting sqref="BA33">
    <cfRule type="cellIs" dxfId="2295" priority="3438" operator="lessThan">
      <formula>$C$4</formula>
    </cfRule>
  </conditionalFormatting>
  <conditionalFormatting sqref="BA33">
    <cfRule type="cellIs" dxfId="2294" priority="3439" operator="lessThan">
      <formula>$C$4</formula>
    </cfRule>
  </conditionalFormatting>
  <conditionalFormatting sqref="BA34">
    <cfRule type="cellIs" dxfId="2293" priority="3440" operator="lessThan">
      <formula>$C$4</formula>
    </cfRule>
  </conditionalFormatting>
  <conditionalFormatting sqref="BA34">
    <cfRule type="cellIs" dxfId="2292" priority="3441" operator="lessThan">
      <formula>$C$4</formula>
    </cfRule>
  </conditionalFormatting>
  <conditionalFormatting sqref="BA35">
    <cfRule type="cellIs" dxfId="2291" priority="3442" operator="lessThan">
      <formula>$C$4</formula>
    </cfRule>
  </conditionalFormatting>
  <conditionalFormatting sqref="BA35">
    <cfRule type="cellIs" dxfId="2290" priority="3443" operator="lessThan">
      <formula>$C$4</formula>
    </cfRule>
  </conditionalFormatting>
  <conditionalFormatting sqref="BA36">
    <cfRule type="cellIs" dxfId="2289" priority="3444" operator="lessThan">
      <formula>$C$4</formula>
    </cfRule>
  </conditionalFormatting>
  <conditionalFormatting sqref="BA36">
    <cfRule type="cellIs" dxfId="2288" priority="3445" operator="lessThan">
      <formula>$C$4</formula>
    </cfRule>
  </conditionalFormatting>
  <conditionalFormatting sqref="BA37">
    <cfRule type="cellIs" dxfId="2287" priority="3446" operator="lessThan">
      <formula>$C$4</formula>
    </cfRule>
  </conditionalFormatting>
  <conditionalFormatting sqref="BA37">
    <cfRule type="cellIs" dxfId="2286" priority="3447" operator="lessThan">
      <formula>$C$4</formula>
    </cfRule>
  </conditionalFormatting>
  <conditionalFormatting sqref="BA38">
    <cfRule type="cellIs" dxfId="2285" priority="3448" operator="lessThan">
      <formula>$C$4</formula>
    </cfRule>
  </conditionalFormatting>
  <conditionalFormatting sqref="BA38">
    <cfRule type="cellIs" dxfId="2284" priority="3449" operator="lessThan">
      <formula>$C$4</formula>
    </cfRule>
  </conditionalFormatting>
  <conditionalFormatting sqref="BA39">
    <cfRule type="cellIs" dxfId="2283" priority="3450" operator="lessThan">
      <formula>$C$4</formula>
    </cfRule>
  </conditionalFormatting>
  <conditionalFormatting sqref="BA39">
    <cfRule type="cellIs" dxfId="2282" priority="3451" operator="lessThan">
      <formula>$C$4</formula>
    </cfRule>
  </conditionalFormatting>
  <conditionalFormatting sqref="BA40">
    <cfRule type="cellIs" dxfId="2281" priority="3452" operator="lessThan">
      <formula>$C$4</formula>
    </cfRule>
  </conditionalFormatting>
  <conditionalFormatting sqref="BA40">
    <cfRule type="cellIs" dxfId="2280" priority="3453" operator="lessThan">
      <formula>$C$4</formula>
    </cfRule>
  </conditionalFormatting>
  <conditionalFormatting sqref="BA41">
    <cfRule type="cellIs" dxfId="2279" priority="3454" operator="lessThan">
      <formula>$C$4</formula>
    </cfRule>
  </conditionalFormatting>
  <conditionalFormatting sqref="BA41">
    <cfRule type="cellIs" dxfId="2278" priority="3455" operator="lessThan">
      <formula>$C$4</formula>
    </cfRule>
  </conditionalFormatting>
  <conditionalFormatting sqref="BA42">
    <cfRule type="cellIs" dxfId="2277" priority="3456" operator="lessThan">
      <formula>$C$4</formula>
    </cfRule>
  </conditionalFormatting>
  <conditionalFormatting sqref="BA42">
    <cfRule type="cellIs" dxfId="2276" priority="3457" operator="lessThan">
      <formula>$C$4</formula>
    </cfRule>
  </conditionalFormatting>
  <conditionalFormatting sqref="BA43">
    <cfRule type="cellIs" dxfId="2275" priority="3458" operator="lessThan">
      <formula>$C$4</formula>
    </cfRule>
  </conditionalFormatting>
  <conditionalFormatting sqref="BA43">
    <cfRule type="cellIs" dxfId="2274" priority="3459" operator="lessThan">
      <formula>$C$4</formula>
    </cfRule>
  </conditionalFormatting>
  <conditionalFormatting sqref="BA44">
    <cfRule type="cellIs" dxfId="2273" priority="3460" operator="lessThan">
      <formula>$C$4</formula>
    </cfRule>
  </conditionalFormatting>
  <conditionalFormatting sqref="BA44">
    <cfRule type="cellIs" dxfId="2272" priority="3461" operator="lessThan">
      <formula>$C$4</formula>
    </cfRule>
  </conditionalFormatting>
  <conditionalFormatting sqref="BA45">
    <cfRule type="cellIs" dxfId="2271" priority="3462" operator="lessThan">
      <formula>$C$4</formula>
    </cfRule>
  </conditionalFormatting>
  <conditionalFormatting sqref="BA45">
    <cfRule type="cellIs" dxfId="2270" priority="3463" operator="lessThan">
      <formula>$C$4</formula>
    </cfRule>
  </conditionalFormatting>
  <conditionalFormatting sqref="BA46">
    <cfRule type="cellIs" dxfId="2269" priority="3464" operator="lessThan">
      <formula>$C$4</formula>
    </cfRule>
  </conditionalFormatting>
  <conditionalFormatting sqref="BA46">
    <cfRule type="cellIs" dxfId="2268" priority="3465" operator="lessThan">
      <formula>$C$4</formula>
    </cfRule>
  </conditionalFormatting>
  <conditionalFormatting sqref="BA47">
    <cfRule type="cellIs" dxfId="2267" priority="3466" operator="lessThan">
      <formula>$C$4</formula>
    </cfRule>
  </conditionalFormatting>
  <conditionalFormatting sqref="BA47">
    <cfRule type="cellIs" dxfId="2266" priority="3467" operator="lessThan">
      <formula>$C$4</formula>
    </cfRule>
  </conditionalFormatting>
  <conditionalFormatting sqref="BA48">
    <cfRule type="cellIs" dxfId="2265" priority="3468" operator="lessThan">
      <formula>$C$4</formula>
    </cfRule>
  </conditionalFormatting>
  <conditionalFormatting sqref="BA48">
    <cfRule type="cellIs" dxfId="2264" priority="3469" operator="lessThan">
      <formula>$C$4</formula>
    </cfRule>
  </conditionalFormatting>
  <conditionalFormatting sqref="BA49">
    <cfRule type="cellIs" dxfId="2263" priority="3470" operator="lessThan">
      <formula>$C$4</formula>
    </cfRule>
  </conditionalFormatting>
  <conditionalFormatting sqref="BA49">
    <cfRule type="cellIs" dxfId="2262" priority="3471" operator="lessThan">
      <formula>$C$4</formula>
    </cfRule>
  </conditionalFormatting>
  <conditionalFormatting sqref="BA50">
    <cfRule type="cellIs" dxfId="2261" priority="3472" operator="lessThan">
      <formula>$C$4</formula>
    </cfRule>
  </conditionalFormatting>
  <conditionalFormatting sqref="BA50">
    <cfRule type="cellIs" dxfId="2260" priority="3473" operator="lessThan">
      <formula>$C$4</formula>
    </cfRule>
  </conditionalFormatting>
  <conditionalFormatting sqref="BA51">
    <cfRule type="cellIs" dxfId="2259" priority="3474" operator="lessThan">
      <formula>$C$4</formula>
    </cfRule>
  </conditionalFormatting>
  <conditionalFormatting sqref="BA51">
    <cfRule type="cellIs" dxfId="2258" priority="3475" operator="lessThan">
      <formula>$C$4</formula>
    </cfRule>
  </conditionalFormatting>
  <conditionalFormatting sqref="BA52">
    <cfRule type="cellIs" dxfId="2257" priority="3476" operator="lessThan">
      <formula>$C$4</formula>
    </cfRule>
  </conditionalFormatting>
  <conditionalFormatting sqref="BA52">
    <cfRule type="cellIs" dxfId="2256" priority="3477" operator="lessThan">
      <formula>$C$4</formula>
    </cfRule>
  </conditionalFormatting>
  <conditionalFormatting sqref="BA53">
    <cfRule type="cellIs" dxfId="2255" priority="3478" operator="lessThan">
      <formula>$C$4</formula>
    </cfRule>
  </conditionalFormatting>
  <conditionalFormatting sqref="BA53">
    <cfRule type="cellIs" dxfId="2254" priority="3479" operator="lessThan">
      <formula>$C$4</formula>
    </cfRule>
  </conditionalFormatting>
  <conditionalFormatting sqref="BA54">
    <cfRule type="cellIs" dxfId="2253" priority="3480" operator="lessThan">
      <formula>$C$4</formula>
    </cfRule>
  </conditionalFormatting>
  <conditionalFormatting sqref="BA54">
    <cfRule type="cellIs" dxfId="2252" priority="3481" operator="lessThan">
      <formula>$C$4</formula>
    </cfRule>
  </conditionalFormatting>
  <conditionalFormatting sqref="BA55">
    <cfRule type="cellIs" dxfId="2251" priority="3482" operator="lessThan">
      <formula>$C$4</formula>
    </cfRule>
  </conditionalFormatting>
  <conditionalFormatting sqref="BA55">
    <cfRule type="cellIs" dxfId="2250" priority="3483" operator="lessThan">
      <formula>$C$4</formula>
    </cfRule>
  </conditionalFormatting>
  <conditionalFormatting sqref="BA56">
    <cfRule type="cellIs" dxfId="2249" priority="3484" operator="lessThan">
      <formula>$C$4</formula>
    </cfRule>
  </conditionalFormatting>
  <conditionalFormatting sqref="BA56">
    <cfRule type="cellIs" dxfId="2248" priority="3485" operator="lessThan">
      <formula>$C$4</formula>
    </cfRule>
  </conditionalFormatting>
  <conditionalFormatting sqref="BA57">
    <cfRule type="cellIs" dxfId="2247" priority="3486" operator="lessThan">
      <formula>$C$4</formula>
    </cfRule>
  </conditionalFormatting>
  <conditionalFormatting sqref="BA57">
    <cfRule type="cellIs" dxfId="2246" priority="3487" operator="lessThan">
      <formula>$C$4</formula>
    </cfRule>
  </conditionalFormatting>
  <conditionalFormatting sqref="BA58">
    <cfRule type="cellIs" dxfId="2245" priority="3488" operator="lessThan">
      <formula>$C$4</formula>
    </cfRule>
  </conditionalFormatting>
  <conditionalFormatting sqref="BA58">
    <cfRule type="cellIs" dxfId="2244" priority="3489" operator="lessThan">
      <formula>$C$4</formula>
    </cfRule>
  </conditionalFormatting>
  <conditionalFormatting sqref="BA59">
    <cfRule type="cellIs" dxfId="2243" priority="3490" operator="lessThan">
      <formula>$C$4</formula>
    </cfRule>
  </conditionalFormatting>
  <conditionalFormatting sqref="BA59">
    <cfRule type="cellIs" dxfId="2242" priority="3491" operator="lessThan">
      <formula>$C$4</formula>
    </cfRule>
  </conditionalFormatting>
  <conditionalFormatting sqref="BA60">
    <cfRule type="cellIs" dxfId="2241" priority="3492" operator="lessThan">
      <formula>$C$4</formula>
    </cfRule>
  </conditionalFormatting>
  <conditionalFormatting sqref="BA60">
    <cfRule type="cellIs" dxfId="2240" priority="3493" operator="lessThan">
      <formula>$C$4</formula>
    </cfRule>
  </conditionalFormatting>
  <conditionalFormatting sqref="BB11">
    <cfRule type="cellIs" dxfId="2239" priority="3494" operator="lessThan">
      <formula>$C$4</formula>
    </cfRule>
  </conditionalFormatting>
  <conditionalFormatting sqref="BB11">
    <cfRule type="cellIs" dxfId="2238" priority="3495" operator="lessThan">
      <formula>$C$4</formula>
    </cfRule>
  </conditionalFormatting>
  <conditionalFormatting sqref="BB12">
    <cfRule type="cellIs" dxfId="2237" priority="3496" operator="lessThan">
      <formula>$C$4</formula>
    </cfRule>
  </conditionalFormatting>
  <conditionalFormatting sqref="BB12">
    <cfRule type="cellIs" dxfId="2236" priority="3497" operator="lessThan">
      <formula>$C$4</formula>
    </cfRule>
  </conditionalFormatting>
  <conditionalFormatting sqref="BB13">
    <cfRule type="cellIs" dxfId="2235" priority="3498" operator="lessThan">
      <formula>$C$4</formula>
    </cfRule>
  </conditionalFormatting>
  <conditionalFormatting sqref="BB13">
    <cfRule type="cellIs" dxfId="2234" priority="3499" operator="lessThan">
      <formula>$C$4</formula>
    </cfRule>
  </conditionalFormatting>
  <conditionalFormatting sqref="BB14">
    <cfRule type="cellIs" dxfId="2233" priority="3500" operator="lessThan">
      <formula>$C$4</formula>
    </cfRule>
  </conditionalFormatting>
  <conditionalFormatting sqref="BB14">
    <cfRule type="cellIs" dxfId="2232" priority="3501" operator="lessThan">
      <formula>$C$4</formula>
    </cfRule>
  </conditionalFormatting>
  <conditionalFormatting sqref="BB15">
    <cfRule type="cellIs" dxfId="2231" priority="3502" operator="lessThan">
      <formula>$C$4</formula>
    </cfRule>
  </conditionalFormatting>
  <conditionalFormatting sqref="BB15">
    <cfRule type="cellIs" dxfId="2230" priority="3503" operator="lessThan">
      <formula>$C$4</formula>
    </cfRule>
  </conditionalFormatting>
  <conditionalFormatting sqref="BB16">
    <cfRule type="cellIs" dxfId="2229" priority="3504" operator="lessThan">
      <formula>$C$4</formula>
    </cfRule>
  </conditionalFormatting>
  <conditionalFormatting sqref="BB16">
    <cfRule type="cellIs" dxfId="2228" priority="3505" operator="lessThan">
      <formula>$C$4</formula>
    </cfRule>
  </conditionalFormatting>
  <conditionalFormatting sqref="BB17">
    <cfRule type="cellIs" dxfId="2227" priority="3506" operator="lessThan">
      <formula>$C$4</formula>
    </cfRule>
  </conditionalFormatting>
  <conditionalFormatting sqref="BB17">
    <cfRule type="cellIs" dxfId="2226" priority="3507" operator="lessThan">
      <formula>$C$4</formula>
    </cfRule>
  </conditionalFormatting>
  <conditionalFormatting sqref="BB18">
    <cfRule type="cellIs" dxfId="2225" priority="3508" operator="lessThan">
      <formula>$C$4</formula>
    </cfRule>
  </conditionalFormatting>
  <conditionalFormatting sqref="BB18">
    <cfRule type="cellIs" dxfId="2224" priority="3509" operator="lessThan">
      <formula>$C$4</formula>
    </cfRule>
  </conditionalFormatting>
  <conditionalFormatting sqref="BB19">
    <cfRule type="cellIs" dxfId="2223" priority="3510" operator="lessThan">
      <formula>$C$4</formula>
    </cfRule>
  </conditionalFormatting>
  <conditionalFormatting sqref="BB19">
    <cfRule type="cellIs" dxfId="2222" priority="3511" operator="lessThan">
      <formula>$C$4</formula>
    </cfRule>
  </conditionalFormatting>
  <conditionalFormatting sqref="BB20">
    <cfRule type="cellIs" dxfId="2221" priority="3512" operator="lessThan">
      <formula>$C$4</formula>
    </cfRule>
  </conditionalFormatting>
  <conditionalFormatting sqref="BB20">
    <cfRule type="cellIs" dxfId="2220" priority="3513" operator="lessThan">
      <formula>$C$4</formula>
    </cfRule>
  </conditionalFormatting>
  <conditionalFormatting sqref="BB21">
    <cfRule type="cellIs" dxfId="2219" priority="3514" operator="lessThan">
      <formula>$C$4</formula>
    </cfRule>
  </conditionalFormatting>
  <conditionalFormatting sqref="BB21">
    <cfRule type="cellIs" dxfId="2218" priority="3515" operator="lessThan">
      <formula>$C$4</formula>
    </cfRule>
  </conditionalFormatting>
  <conditionalFormatting sqref="BB22">
    <cfRule type="cellIs" dxfId="2217" priority="3516" operator="lessThan">
      <formula>$C$4</formula>
    </cfRule>
  </conditionalFormatting>
  <conditionalFormatting sqref="BB22">
    <cfRule type="cellIs" dxfId="2216" priority="3517" operator="lessThan">
      <formula>$C$4</formula>
    </cfRule>
  </conditionalFormatting>
  <conditionalFormatting sqref="BB23">
    <cfRule type="cellIs" dxfId="2215" priority="3518" operator="lessThan">
      <formula>$C$4</formula>
    </cfRule>
  </conditionalFormatting>
  <conditionalFormatting sqref="BB23">
    <cfRule type="cellIs" dxfId="2214" priority="3519" operator="lessThan">
      <formula>$C$4</formula>
    </cfRule>
  </conditionalFormatting>
  <conditionalFormatting sqref="BB24">
    <cfRule type="cellIs" dxfId="2213" priority="3520" operator="lessThan">
      <formula>$C$4</formula>
    </cfRule>
  </conditionalFormatting>
  <conditionalFormatting sqref="BB24">
    <cfRule type="cellIs" dxfId="2212" priority="3521" operator="lessThan">
      <formula>$C$4</formula>
    </cfRule>
  </conditionalFormatting>
  <conditionalFormatting sqref="BB25">
    <cfRule type="cellIs" dxfId="2211" priority="3522" operator="lessThan">
      <formula>$C$4</formula>
    </cfRule>
  </conditionalFormatting>
  <conditionalFormatting sqref="BB25">
    <cfRule type="cellIs" dxfId="2210" priority="3523" operator="lessThan">
      <formula>$C$4</formula>
    </cfRule>
  </conditionalFormatting>
  <conditionalFormatting sqref="BB26">
    <cfRule type="cellIs" dxfId="2209" priority="3524" operator="lessThan">
      <formula>$C$4</formula>
    </cfRule>
  </conditionalFormatting>
  <conditionalFormatting sqref="BB26">
    <cfRule type="cellIs" dxfId="2208" priority="3525" operator="lessThan">
      <formula>$C$4</formula>
    </cfRule>
  </conditionalFormatting>
  <conditionalFormatting sqref="BB27">
    <cfRule type="cellIs" dxfId="2207" priority="3526" operator="lessThan">
      <formula>$C$4</formula>
    </cfRule>
  </conditionalFormatting>
  <conditionalFormatting sqref="BB27">
    <cfRule type="cellIs" dxfId="2206" priority="3527" operator="lessThan">
      <formula>$C$4</formula>
    </cfRule>
  </conditionalFormatting>
  <conditionalFormatting sqref="BB28">
    <cfRule type="cellIs" dxfId="2205" priority="3528" operator="lessThan">
      <formula>$C$4</formula>
    </cfRule>
  </conditionalFormatting>
  <conditionalFormatting sqref="BB28">
    <cfRule type="cellIs" dxfId="2204" priority="3529" operator="lessThan">
      <formula>$C$4</formula>
    </cfRule>
  </conditionalFormatting>
  <conditionalFormatting sqref="BB29">
    <cfRule type="cellIs" dxfId="2203" priority="3530" operator="lessThan">
      <formula>$C$4</formula>
    </cfRule>
  </conditionalFormatting>
  <conditionalFormatting sqref="BB29">
    <cfRule type="cellIs" dxfId="2202" priority="3531" operator="lessThan">
      <formula>$C$4</formula>
    </cfRule>
  </conditionalFormatting>
  <conditionalFormatting sqref="BB30">
    <cfRule type="cellIs" dxfId="2201" priority="3532" operator="lessThan">
      <formula>$C$4</formula>
    </cfRule>
  </conditionalFormatting>
  <conditionalFormatting sqref="BB30">
    <cfRule type="cellIs" dxfId="2200" priority="3533" operator="lessThan">
      <formula>$C$4</formula>
    </cfRule>
  </conditionalFormatting>
  <conditionalFormatting sqref="BB31">
    <cfRule type="cellIs" dxfId="2199" priority="3534" operator="lessThan">
      <formula>$C$4</formula>
    </cfRule>
  </conditionalFormatting>
  <conditionalFormatting sqref="BB31">
    <cfRule type="cellIs" dxfId="2198" priority="3535" operator="lessThan">
      <formula>$C$4</formula>
    </cfRule>
  </conditionalFormatting>
  <conditionalFormatting sqref="BB32">
    <cfRule type="cellIs" dxfId="2197" priority="3536" operator="lessThan">
      <formula>$C$4</formula>
    </cfRule>
  </conditionalFormatting>
  <conditionalFormatting sqref="BB32">
    <cfRule type="cellIs" dxfId="2196" priority="3537" operator="lessThan">
      <formula>$C$4</formula>
    </cfRule>
  </conditionalFormatting>
  <conditionalFormatting sqref="BB33">
    <cfRule type="cellIs" dxfId="2195" priority="3538" operator="lessThan">
      <formula>$C$4</formula>
    </cfRule>
  </conditionalFormatting>
  <conditionalFormatting sqref="BB33">
    <cfRule type="cellIs" dxfId="2194" priority="3539" operator="lessThan">
      <formula>$C$4</formula>
    </cfRule>
  </conditionalFormatting>
  <conditionalFormatting sqref="BB34">
    <cfRule type="cellIs" dxfId="2193" priority="3540" operator="lessThan">
      <formula>$C$4</formula>
    </cfRule>
  </conditionalFormatting>
  <conditionalFormatting sqref="BB34">
    <cfRule type="cellIs" dxfId="2192" priority="3541" operator="lessThan">
      <formula>$C$4</formula>
    </cfRule>
  </conditionalFormatting>
  <conditionalFormatting sqref="BB35">
    <cfRule type="cellIs" dxfId="2191" priority="3542" operator="lessThan">
      <formula>$C$4</formula>
    </cfRule>
  </conditionalFormatting>
  <conditionalFormatting sqref="BB35">
    <cfRule type="cellIs" dxfId="2190" priority="3543" operator="lessThan">
      <formula>$C$4</formula>
    </cfRule>
  </conditionalFormatting>
  <conditionalFormatting sqref="BB36">
    <cfRule type="cellIs" dxfId="2189" priority="3544" operator="lessThan">
      <formula>$C$4</formula>
    </cfRule>
  </conditionalFormatting>
  <conditionalFormatting sqref="BB36">
    <cfRule type="cellIs" dxfId="2188" priority="3545" operator="lessThan">
      <formula>$C$4</formula>
    </cfRule>
  </conditionalFormatting>
  <conditionalFormatting sqref="BB37">
    <cfRule type="cellIs" dxfId="2187" priority="3546" operator="lessThan">
      <formula>$C$4</formula>
    </cfRule>
  </conditionalFormatting>
  <conditionalFormatting sqref="BB37">
    <cfRule type="cellIs" dxfId="2186" priority="3547" operator="lessThan">
      <formula>$C$4</formula>
    </cfRule>
  </conditionalFormatting>
  <conditionalFormatting sqref="BB38">
    <cfRule type="cellIs" dxfId="2185" priority="3548" operator="lessThan">
      <formula>$C$4</formula>
    </cfRule>
  </conditionalFormatting>
  <conditionalFormatting sqref="BB38">
    <cfRule type="cellIs" dxfId="2184" priority="3549" operator="lessThan">
      <formula>$C$4</formula>
    </cfRule>
  </conditionalFormatting>
  <conditionalFormatting sqref="BB39">
    <cfRule type="cellIs" dxfId="2183" priority="3550" operator="lessThan">
      <formula>$C$4</formula>
    </cfRule>
  </conditionalFormatting>
  <conditionalFormatting sqref="BB39">
    <cfRule type="cellIs" dxfId="2182" priority="3551" operator="lessThan">
      <formula>$C$4</formula>
    </cfRule>
  </conditionalFormatting>
  <conditionalFormatting sqref="BB40">
    <cfRule type="cellIs" dxfId="2181" priority="3552" operator="lessThan">
      <formula>$C$4</formula>
    </cfRule>
  </conditionalFormatting>
  <conditionalFormatting sqref="BB40">
    <cfRule type="cellIs" dxfId="2180" priority="3553" operator="lessThan">
      <formula>$C$4</formula>
    </cfRule>
  </conditionalFormatting>
  <conditionalFormatting sqref="BB41">
    <cfRule type="cellIs" dxfId="2179" priority="3554" operator="lessThan">
      <formula>$C$4</formula>
    </cfRule>
  </conditionalFormatting>
  <conditionalFormatting sqref="BB41">
    <cfRule type="cellIs" dxfId="2178" priority="3555" operator="lessThan">
      <formula>$C$4</formula>
    </cfRule>
  </conditionalFormatting>
  <conditionalFormatting sqref="BB42">
    <cfRule type="cellIs" dxfId="2177" priority="3556" operator="lessThan">
      <formula>$C$4</formula>
    </cfRule>
  </conditionalFormatting>
  <conditionalFormatting sqref="BB42">
    <cfRule type="cellIs" dxfId="2176" priority="3557" operator="lessThan">
      <formula>$C$4</formula>
    </cfRule>
  </conditionalFormatting>
  <conditionalFormatting sqref="BB43">
    <cfRule type="cellIs" dxfId="2175" priority="3558" operator="lessThan">
      <formula>$C$4</formula>
    </cfRule>
  </conditionalFormatting>
  <conditionalFormatting sqref="BB43">
    <cfRule type="cellIs" dxfId="2174" priority="3559" operator="lessThan">
      <formula>$C$4</formula>
    </cfRule>
  </conditionalFormatting>
  <conditionalFormatting sqref="BB44">
    <cfRule type="cellIs" dxfId="2173" priority="3560" operator="lessThan">
      <formula>$C$4</formula>
    </cfRule>
  </conditionalFormatting>
  <conditionalFormatting sqref="BB44">
    <cfRule type="cellIs" dxfId="2172" priority="3561" operator="lessThan">
      <formula>$C$4</formula>
    </cfRule>
  </conditionalFormatting>
  <conditionalFormatting sqref="BB45">
    <cfRule type="cellIs" dxfId="2171" priority="3562" operator="lessThan">
      <formula>$C$4</formula>
    </cfRule>
  </conditionalFormatting>
  <conditionalFormatting sqref="BB45">
    <cfRule type="cellIs" dxfId="2170" priority="3563" operator="lessThan">
      <formula>$C$4</formula>
    </cfRule>
  </conditionalFormatting>
  <conditionalFormatting sqref="BB46">
    <cfRule type="cellIs" dxfId="2169" priority="3564" operator="lessThan">
      <formula>$C$4</formula>
    </cfRule>
  </conditionalFormatting>
  <conditionalFormatting sqref="BB46">
    <cfRule type="cellIs" dxfId="2168" priority="3565" operator="lessThan">
      <formula>$C$4</formula>
    </cfRule>
  </conditionalFormatting>
  <conditionalFormatting sqref="BB47">
    <cfRule type="cellIs" dxfId="2167" priority="3566" operator="lessThan">
      <formula>$C$4</formula>
    </cfRule>
  </conditionalFormatting>
  <conditionalFormatting sqref="BB47">
    <cfRule type="cellIs" dxfId="2166" priority="3567" operator="lessThan">
      <formula>$C$4</formula>
    </cfRule>
  </conditionalFormatting>
  <conditionalFormatting sqref="BB48">
    <cfRule type="cellIs" dxfId="2165" priority="3568" operator="lessThan">
      <formula>$C$4</formula>
    </cfRule>
  </conditionalFormatting>
  <conditionalFormatting sqref="BB48">
    <cfRule type="cellIs" dxfId="2164" priority="3569" operator="lessThan">
      <formula>$C$4</formula>
    </cfRule>
  </conditionalFormatting>
  <conditionalFormatting sqref="BB49">
    <cfRule type="cellIs" dxfId="2163" priority="3570" operator="lessThan">
      <formula>$C$4</formula>
    </cfRule>
  </conditionalFormatting>
  <conditionalFormatting sqref="BB49">
    <cfRule type="cellIs" dxfId="2162" priority="3571" operator="lessThan">
      <formula>$C$4</formula>
    </cfRule>
  </conditionalFormatting>
  <conditionalFormatting sqref="BB50">
    <cfRule type="cellIs" dxfId="2161" priority="3572" operator="lessThan">
      <formula>$C$4</formula>
    </cfRule>
  </conditionalFormatting>
  <conditionalFormatting sqref="BB50">
    <cfRule type="cellIs" dxfId="2160" priority="3573" operator="lessThan">
      <formula>$C$4</formula>
    </cfRule>
  </conditionalFormatting>
  <conditionalFormatting sqref="BB51">
    <cfRule type="cellIs" dxfId="2159" priority="3574" operator="lessThan">
      <formula>$C$4</formula>
    </cfRule>
  </conditionalFormatting>
  <conditionalFormatting sqref="BB51">
    <cfRule type="cellIs" dxfId="2158" priority="3575" operator="lessThan">
      <formula>$C$4</formula>
    </cfRule>
  </conditionalFormatting>
  <conditionalFormatting sqref="BB52">
    <cfRule type="cellIs" dxfId="2157" priority="3576" operator="lessThan">
      <formula>$C$4</formula>
    </cfRule>
  </conditionalFormatting>
  <conditionalFormatting sqref="BB52">
    <cfRule type="cellIs" dxfId="2156" priority="3577" operator="lessThan">
      <formula>$C$4</formula>
    </cfRule>
  </conditionalFormatting>
  <conditionalFormatting sqref="BB53">
    <cfRule type="cellIs" dxfId="2155" priority="3578" operator="lessThan">
      <formula>$C$4</formula>
    </cfRule>
  </conditionalFormatting>
  <conditionalFormatting sqref="BB53">
    <cfRule type="cellIs" dxfId="2154" priority="3579" operator="lessThan">
      <formula>$C$4</formula>
    </cfRule>
  </conditionalFormatting>
  <conditionalFormatting sqref="BB54">
    <cfRule type="cellIs" dxfId="2153" priority="3580" operator="lessThan">
      <formula>$C$4</formula>
    </cfRule>
  </conditionalFormatting>
  <conditionalFormatting sqref="BB54">
    <cfRule type="cellIs" dxfId="2152" priority="3581" operator="lessThan">
      <formula>$C$4</formula>
    </cfRule>
  </conditionalFormatting>
  <conditionalFormatting sqref="BB55">
    <cfRule type="cellIs" dxfId="2151" priority="3582" operator="lessThan">
      <formula>$C$4</formula>
    </cfRule>
  </conditionalFormatting>
  <conditionalFormatting sqref="BB55">
    <cfRule type="cellIs" dxfId="2150" priority="3583" operator="lessThan">
      <formula>$C$4</formula>
    </cfRule>
  </conditionalFormatting>
  <conditionalFormatting sqref="BB56">
    <cfRule type="cellIs" dxfId="2149" priority="3584" operator="lessThan">
      <formula>$C$4</formula>
    </cfRule>
  </conditionalFormatting>
  <conditionalFormatting sqref="BB56">
    <cfRule type="cellIs" dxfId="2148" priority="3585" operator="lessThan">
      <formula>$C$4</formula>
    </cfRule>
  </conditionalFormatting>
  <conditionalFormatting sqref="BB57">
    <cfRule type="cellIs" dxfId="2147" priority="3586" operator="lessThan">
      <formula>$C$4</formula>
    </cfRule>
  </conditionalFormatting>
  <conditionalFormatting sqref="BB57">
    <cfRule type="cellIs" dxfId="2146" priority="3587" operator="lessThan">
      <formula>$C$4</formula>
    </cfRule>
  </conditionalFormatting>
  <conditionalFormatting sqref="BB58">
    <cfRule type="cellIs" dxfId="2145" priority="3588" operator="lessThan">
      <formula>$C$4</formula>
    </cfRule>
  </conditionalFormatting>
  <conditionalFormatting sqref="BB58">
    <cfRule type="cellIs" dxfId="2144" priority="3589" operator="lessThan">
      <formula>$C$4</formula>
    </cfRule>
  </conditionalFormatting>
  <conditionalFormatting sqref="BB59">
    <cfRule type="cellIs" dxfId="2143" priority="3590" operator="lessThan">
      <formula>$C$4</formula>
    </cfRule>
  </conditionalFormatting>
  <conditionalFormatting sqref="BB59">
    <cfRule type="cellIs" dxfId="2142" priority="3591" operator="lessThan">
      <formula>$C$4</formula>
    </cfRule>
  </conditionalFormatting>
  <conditionalFormatting sqref="BB60">
    <cfRule type="cellIs" dxfId="2141" priority="3592" operator="lessThan">
      <formula>$C$4</formula>
    </cfRule>
  </conditionalFormatting>
  <conditionalFormatting sqref="BB60">
    <cfRule type="cellIs" dxfId="2140" priority="3593" operator="lessThan">
      <formula>$C$4</formula>
    </cfRule>
  </conditionalFormatting>
  <conditionalFormatting sqref="BC11:BC48">
    <cfRule type="cellIs" dxfId="2139" priority="3594" operator="lessThan">
      <formula>$C$4</formula>
    </cfRule>
  </conditionalFormatting>
  <conditionalFormatting sqref="BC11:BC48">
    <cfRule type="cellIs" dxfId="2138" priority="3595" operator="lessThan">
      <formula>$C$4</formula>
    </cfRule>
  </conditionalFormatting>
  <conditionalFormatting sqref="BC49">
    <cfRule type="cellIs" dxfId="2137" priority="3670" operator="lessThan">
      <formula>$C$4</formula>
    </cfRule>
  </conditionalFormatting>
  <conditionalFormatting sqref="BC49">
    <cfRule type="cellIs" dxfId="2136" priority="3671" operator="lessThan">
      <formula>$C$4</formula>
    </cfRule>
  </conditionalFormatting>
  <conditionalFormatting sqref="BC50">
    <cfRule type="cellIs" dxfId="2135" priority="3672" operator="lessThan">
      <formula>$C$4</formula>
    </cfRule>
  </conditionalFormatting>
  <conditionalFormatting sqref="BC50">
    <cfRule type="cellIs" dxfId="2134" priority="3673" operator="lessThan">
      <formula>$C$4</formula>
    </cfRule>
  </conditionalFormatting>
  <conditionalFormatting sqref="BC51">
    <cfRule type="cellIs" dxfId="2133" priority="3674" operator="lessThan">
      <formula>$C$4</formula>
    </cfRule>
  </conditionalFormatting>
  <conditionalFormatting sqref="BC51">
    <cfRule type="cellIs" dxfId="2132" priority="3675" operator="lessThan">
      <formula>$C$4</formula>
    </cfRule>
  </conditionalFormatting>
  <conditionalFormatting sqref="BC52">
    <cfRule type="cellIs" dxfId="2131" priority="3676" operator="lessThan">
      <formula>$C$4</formula>
    </cfRule>
  </conditionalFormatting>
  <conditionalFormatting sqref="BC52">
    <cfRule type="cellIs" dxfId="2130" priority="3677" operator="lessThan">
      <formula>$C$4</formula>
    </cfRule>
  </conditionalFormatting>
  <conditionalFormatting sqref="BC53">
    <cfRule type="cellIs" dxfId="2129" priority="3678" operator="lessThan">
      <formula>$C$4</formula>
    </cfRule>
  </conditionalFormatting>
  <conditionalFormatting sqref="BC53">
    <cfRule type="cellIs" dxfId="2128" priority="3679" operator="lessThan">
      <formula>$C$4</formula>
    </cfRule>
  </conditionalFormatting>
  <conditionalFormatting sqref="BC54">
    <cfRule type="cellIs" dxfId="2127" priority="3680" operator="lessThan">
      <formula>$C$4</formula>
    </cfRule>
  </conditionalFormatting>
  <conditionalFormatting sqref="BC54">
    <cfRule type="cellIs" dxfId="2126" priority="3681" operator="lessThan">
      <formula>$C$4</formula>
    </cfRule>
  </conditionalFormatting>
  <conditionalFormatting sqref="BC55">
    <cfRule type="cellIs" dxfId="2125" priority="3682" operator="lessThan">
      <formula>$C$4</formula>
    </cfRule>
  </conditionalFormatting>
  <conditionalFormatting sqref="BC55">
    <cfRule type="cellIs" dxfId="2124" priority="3683" operator="lessThan">
      <formula>$C$4</formula>
    </cfRule>
  </conditionalFormatting>
  <conditionalFormatting sqref="BC56">
    <cfRule type="cellIs" dxfId="2123" priority="3684" operator="lessThan">
      <formula>$C$4</formula>
    </cfRule>
  </conditionalFormatting>
  <conditionalFormatting sqref="BC56">
    <cfRule type="cellIs" dxfId="2122" priority="3685" operator="lessThan">
      <formula>$C$4</formula>
    </cfRule>
  </conditionalFormatting>
  <conditionalFormatting sqref="BC57">
    <cfRule type="cellIs" dxfId="2121" priority="3686" operator="lessThan">
      <formula>$C$4</formula>
    </cfRule>
  </conditionalFormatting>
  <conditionalFormatting sqref="BC57">
    <cfRule type="cellIs" dxfId="2120" priority="3687" operator="lessThan">
      <formula>$C$4</formula>
    </cfRule>
  </conditionalFormatting>
  <conditionalFormatting sqref="BC58">
    <cfRule type="cellIs" dxfId="2119" priority="3688" operator="lessThan">
      <formula>$C$4</formula>
    </cfRule>
  </conditionalFormatting>
  <conditionalFormatting sqref="BC58">
    <cfRule type="cellIs" dxfId="2118" priority="3689" operator="lessThan">
      <formula>$C$4</formula>
    </cfRule>
  </conditionalFormatting>
  <conditionalFormatting sqref="BC59">
    <cfRule type="cellIs" dxfId="2117" priority="3690" operator="lessThan">
      <formula>$C$4</formula>
    </cfRule>
  </conditionalFormatting>
  <conditionalFormatting sqref="BC59">
    <cfRule type="cellIs" dxfId="2116" priority="3691" operator="lessThan">
      <formula>$C$4</formula>
    </cfRule>
  </conditionalFormatting>
  <conditionalFormatting sqref="BC60">
    <cfRule type="cellIs" dxfId="2115" priority="3692" operator="lessThan">
      <formula>$C$4</formula>
    </cfRule>
  </conditionalFormatting>
  <conditionalFormatting sqref="BC60">
    <cfRule type="cellIs" dxfId="2114" priority="3693" operator="lessThan">
      <formula>$C$4</formula>
    </cfRule>
  </conditionalFormatting>
  <conditionalFormatting sqref="BD11">
    <cfRule type="cellIs" dxfId="2113" priority="3694" operator="lessThan">
      <formula>$C$4</formula>
    </cfRule>
  </conditionalFormatting>
  <conditionalFormatting sqref="BD11">
    <cfRule type="cellIs" dxfId="2112" priority="3695" operator="lessThan">
      <formula>$C$4</formula>
    </cfRule>
  </conditionalFormatting>
  <conditionalFormatting sqref="BD12">
    <cfRule type="cellIs" dxfId="2111" priority="3696" operator="lessThan">
      <formula>$C$4</formula>
    </cfRule>
  </conditionalFormatting>
  <conditionalFormatting sqref="BD12">
    <cfRule type="cellIs" dxfId="2110" priority="3697" operator="lessThan">
      <formula>$C$4</formula>
    </cfRule>
  </conditionalFormatting>
  <conditionalFormatting sqref="BD13">
    <cfRule type="cellIs" dxfId="2109" priority="3698" operator="lessThan">
      <formula>$C$4</formula>
    </cfRule>
  </conditionalFormatting>
  <conditionalFormatting sqref="BD13">
    <cfRule type="cellIs" dxfId="2108" priority="3699" operator="lessThan">
      <formula>$C$4</formula>
    </cfRule>
  </conditionalFormatting>
  <conditionalFormatting sqref="BD14">
    <cfRule type="cellIs" dxfId="2107" priority="3700" operator="lessThan">
      <formula>$C$4</formula>
    </cfRule>
  </conditionalFormatting>
  <conditionalFormatting sqref="BD14">
    <cfRule type="cellIs" dxfId="2106" priority="3701" operator="lessThan">
      <formula>$C$4</formula>
    </cfRule>
  </conditionalFormatting>
  <conditionalFormatting sqref="BD15">
    <cfRule type="cellIs" dxfId="2105" priority="3702" operator="lessThan">
      <formula>$C$4</formula>
    </cfRule>
  </conditionalFormatting>
  <conditionalFormatting sqref="BD15">
    <cfRule type="cellIs" dxfId="2104" priority="3703" operator="lessThan">
      <formula>$C$4</formula>
    </cfRule>
  </conditionalFormatting>
  <conditionalFormatting sqref="BD16">
    <cfRule type="cellIs" dxfId="2103" priority="3704" operator="lessThan">
      <formula>$C$4</formula>
    </cfRule>
  </conditionalFormatting>
  <conditionalFormatting sqref="BD16">
    <cfRule type="cellIs" dxfId="2102" priority="3705" operator="lessThan">
      <formula>$C$4</formula>
    </cfRule>
  </conditionalFormatting>
  <conditionalFormatting sqref="BD17">
    <cfRule type="cellIs" dxfId="2101" priority="3706" operator="lessThan">
      <formula>$C$4</formula>
    </cfRule>
  </conditionalFormatting>
  <conditionalFormatting sqref="BD17">
    <cfRule type="cellIs" dxfId="2100" priority="3707" operator="lessThan">
      <formula>$C$4</formula>
    </cfRule>
  </conditionalFormatting>
  <conditionalFormatting sqref="BD18">
    <cfRule type="cellIs" dxfId="2099" priority="3708" operator="lessThan">
      <formula>$C$4</formula>
    </cfRule>
  </conditionalFormatting>
  <conditionalFormatting sqref="BD18">
    <cfRule type="cellIs" dxfId="2098" priority="3709" operator="lessThan">
      <formula>$C$4</formula>
    </cfRule>
  </conditionalFormatting>
  <conditionalFormatting sqref="BD19">
    <cfRule type="cellIs" dxfId="2097" priority="3710" operator="lessThan">
      <formula>$C$4</formula>
    </cfRule>
  </conditionalFormatting>
  <conditionalFormatting sqref="BD19">
    <cfRule type="cellIs" dxfId="2096" priority="3711" operator="lessThan">
      <formula>$C$4</formula>
    </cfRule>
  </conditionalFormatting>
  <conditionalFormatting sqref="BD20">
    <cfRule type="cellIs" dxfId="2095" priority="3712" operator="lessThan">
      <formula>$C$4</formula>
    </cfRule>
  </conditionalFormatting>
  <conditionalFormatting sqref="BD20">
    <cfRule type="cellIs" dxfId="2094" priority="3713" operator="lessThan">
      <formula>$C$4</formula>
    </cfRule>
  </conditionalFormatting>
  <conditionalFormatting sqref="BD21">
    <cfRule type="cellIs" dxfId="2093" priority="3714" operator="lessThan">
      <formula>$C$4</formula>
    </cfRule>
  </conditionalFormatting>
  <conditionalFormatting sqref="BD21">
    <cfRule type="cellIs" dxfId="2092" priority="3715" operator="lessThan">
      <formula>$C$4</formula>
    </cfRule>
  </conditionalFormatting>
  <conditionalFormatting sqref="BD22">
    <cfRule type="cellIs" dxfId="2091" priority="3716" operator="lessThan">
      <formula>$C$4</formula>
    </cfRule>
  </conditionalFormatting>
  <conditionalFormatting sqref="BD22">
    <cfRule type="cellIs" dxfId="2090" priority="3717" operator="lessThan">
      <formula>$C$4</formula>
    </cfRule>
  </conditionalFormatting>
  <conditionalFormatting sqref="BD23">
    <cfRule type="cellIs" dxfId="2089" priority="3718" operator="lessThan">
      <formula>$C$4</formula>
    </cfRule>
  </conditionalFormatting>
  <conditionalFormatting sqref="BD23">
    <cfRule type="cellIs" dxfId="2088" priority="3719" operator="lessThan">
      <formula>$C$4</formula>
    </cfRule>
  </conditionalFormatting>
  <conditionalFormatting sqref="BD24">
    <cfRule type="cellIs" dxfId="2087" priority="3720" operator="lessThan">
      <formula>$C$4</formula>
    </cfRule>
  </conditionalFormatting>
  <conditionalFormatting sqref="BD24">
    <cfRule type="cellIs" dxfId="2086" priority="3721" operator="lessThan">
      <formula>$C$4</formula>
    </cfRule>
  </conditionalFormatting>
  <conditionalFormatting sqref="BD25">
    <cfRule type="cellIs" dxfId="2085" priority="3722" operator="lessThan">
      <formula>$C$4</formula>
    </cfRule>
  </conditionalFormatting>
  <conditionalFormatting sqref="BD25">
    <cfRule type="cellIs" dxfId="2084" priority="3723" operator="lessThan">
      <formula>$C$4</formula>
    </cfRule>
  </conditionalFormatting>
  <conditionalFormatting sqref="BD26">
    <cfRule type="cellIs" dxfId="2083" priority="3724" operator="lessThan">
      <formula>$C$4</formula>
    </cfRule>
  </conditionalFormatting>
  <conditionalFormatting sqref="BD26">
    <cfRule type="cellIs" dxfId="2082" priority="3725" operator="lessThan">
      <formula>$C$4</formula>
    </cfRule>
  </conditionalFormatting>
  <conditionalFormatting sqref="BD27">
    <cfRule type="cellIs" dxfId="2081" priority="3726" operator="lessThan">
      <formula>$C$4</formula>
    </cfRule>
  </conditionalFormatting>
  <conditionalFormatting sqref="BD27">
    <cfRule type="cellIs" dxfId="2080" priority="3727" operator="lessThan">
      <formula>$C$4</formula>
    </cfRule>
  </conditionalFormatting>
  <conditionalFormatting sqref="BD28">
    <cfRule type="cellIs" dxfId="2079" priority="3728" operator="lessThan">
      <formula>$C$4</formula>
    </cfRule>
  </conditionalFormatting>
  <conditionalFormatting sqref="BD28">
    <cfRule type="cellIs" dxfId="2078" priority="3729" operator="lessThan">
      <formula>$C$4</formula>
    </cfRule>
  </conditionalFormatting>
  <conditionalFormatting sqref="BD29">
    <cfRule type="cellIs" dxfId="2077" priority="3730" operator="lessThan">
      <formula>$C$4</formula>
    </cfRule>
  </conditionalFormatting>
  <conditionalFormatting sqref="BD29">
    <cfRule type="cellIs" dxfId="2076" priority="3731" operator="lessThan">
      <formula>$C$4</formula>
    </cfRule>
  </conditionalFormatting>
  <conditionalFormatting sqref="BD30">
    <cfRule type="cellIs" dxfId="2075" priority="3732" operator="lessThan">
      <formula>$C$4</formula>
    </cfRule>
  </conditionalFormatting>
  <conditionalFormatting sqref="BD30">
    <cfRule type="cellIs" dxfId="2074" priority="3733" operator="lessThan">
      <formula>$C$4</formula>
    </cfRule>
  </conditionalFormatting>
  <conditionalFormatting sqref="BD31">
    <cfRule type="cellIs" dxfId="2073" priority="3734" operator="lessThan">
      <formula>$C$4</formula>
    </cfRule>
  </conditionalFormatting>
  <conditionalFormatting sqref="BD31">
    <cfRule type="cellIs" dxfId="2072" priority="3735" operator="lessThan">
      <formula>$C$4</formula>
    </cfRule>
  </conditionalFormatting>
  <conditionalFormatting sqref="BD32">
    <cfRule type="cellIs" dxfId="2071" priority="3736" operator="lessThan">
      <formula>$C$4</formula>
    </cfRule>
  </conditionalFormatting>
  <conditionalFormatting sqref="BD32">
    <cfRule type="cellIs" dxfId="2070" priority="3737" operator="lessThan">
      <formula>$C$4</formula>
    </cfRule>
  </conditionalFormatting>
  <conditionalFormatting sqref="BD33">
    <cfRule type="cellIs" dxfId="2069" priority="3738" operator="lessThan">
      <formula>$C$4</formula>
    </cfRule>
  </conditionalFormatting>
  <conditionalFormatting sqref="BD33">
    <cfRule type="cellIs" dxfId="2068" priority="3739" operator="lessThan">
      <formula>$C$4</formula>
    </cfRule>
  </conditionalFormatting>
  <conditionalFormatting sqref="BD34">
    <cfRule type="cellIs" dxfId="2067" priority="3740" operator="lessThan">
      <formula>$C$4</formula>
    </cfRule>
  </conditionalFormatting>
  <conditionalFormatting sqref="BD34">
    <cfRule type="cellIs" dxfId="2066" priority="3741" operator="lessThan">
      <formula>$C$4</formula>
    </cfRule>
  </conditionalFormatting>
  <conditionalFormatting sqref="BD35">
    <cfRule type="cellIs" dxfId="2065" priority="3742" operator="lessThan">
      <formula>$C$4</formula>
    </cfRule>
  </conditionalFormatting>
  <conditionalFormatting sqref="BD35">
    <cfRule type="cellIs" dxfId="2064" priority="3743" operator="lessThan">
      <formula>$C$4</formula>
    </cfRule>
  </conditionalFormatting>
  <conditionalFormatting sqref="BD36">
    <cfRule type="cellIs" dxfId="2063" priority="3744" operator="lessThan">
      <formula>$C$4</formula>
    </cfRule>
  </conditionalFormatting>
  <conditionalFormatting sqref="BD36">
    <cfRule type="cellIs" dxfId="2062" priority="3745" operator="lessThan">
      <formula>$C$4</formula>
    </cfRule>
  </conditionalFormatting>
  <conditionalFormatting sqref="BD37">
    <cfRule type="cellIs" dxfId="2061" priority="3746" operator="lessThan">
      <formula>$C$4</formula>
    </cfRule>
  </conditionalFormatting>
  <conditionalFormatting sqref="BD37">
    <cfRule type="cellIs" dxfId="2060" priority="3747" operator="lessThan">
      <formula>$C$4</formula>
    </cfRule>
  </conditionalFormatting>
  <conditionalFormatting sqref="BD38">
    <cfRule type="cellIs" dxfId="2059" priority="3748" operator="lessThan">
      <formula>$C$4</formula>
    </cfRule>
  </conditionalFormatting>
  <conditionalFormatting sqref="BD38">
    <cfRule type="cellIs" dxfId="2058" priority="3749" operator="lessThan">
      <formula>$C$4</formula>
    </cfRule>
  </conditionalFormatting>
  <conditionalFormatting sqref="BD39">
    <cfRule type="cellIs" dxfId="2057" priority="3750" operator="lessThan">
      <formula>$C$4</formula>
    </cfRule>
  </conditionalFormatting>
  <conditionalFormatting sqref="BD39">
    <cfRule type="cellIs" dxfId="2056" priority="3751" operator="lessThan">
      <formula>$C$4</formula>
    </cfRule>
  </conditionalFormatting>
  <conditionalFormatting sqref="BD40">
    <cfRule type="cellIs" dxfId="2055" priority="3752" operator="lessThan">
      <formula>$C$4</formula>
    </cfRule>
  </conditionalFormatting>
  <conditionalFormatting sqref="BD40">
    <cfRule type="cellIs" dxfId="2054" priority="3753" operator="lessThan">
      <formula>$C$4</formula>
    </cfRule>
  </conditionalFormatting>
  <conditionalFormatting sqref="BD41">
    <cfRule type="cellIs" dxfId="2053" priority="3754" operator="lessThan">
      <formula>$C$4</formula>
    </cfRule>
  </conditionalFormatting>
  <conditionalFormatting sqref="BD41">
    <cfRule type="cellIs" dxfId="2052" priority="3755" operator="lessThan">
      <formula>$C$4</formula>
    </cfRule>
  </conditionalFormatting>
  <conditionalFormatting sqref="BD42">
    <cfRule type="cellIs" dxfId="2051" priority="3756" operator="lessThan">
      <formula>$C$4</formula>
    </cfRule>
  </conditionalFormatting>
  <conditionalFormatting sqref="BD42">
    <cfRule type="cellIs" dxfId="2050" priority="3757" operator="lessThan">
      <formula>$C$4</formula>
    </cfRule>
  </conditionalFormatting>
  <conditionalFormatting sqref="BD43">
    <cfRule type="cellIs" dxfId="2049" priority="3758" operator="lessThan">
      <formula>$C$4</formula>
    </cfRule>
  </conditionalFormatting>
  <conditionalFormatting sqref="BD43">
    <cfRule type="cellIs" dxfId="2048" priority="3759" operator="lessThan">
      <formula>$C$4</formula>
    </cfRule>
  </conditionalFormatting>
  <conditionalFormatting sqref="BD44">
    <cfRule type="cellIs" dxfId="2047" priority="3760" operator="lessThan">
      <formula>$C$4</formula>
    </cfRule>
  </conditionalFormatting>
  <conditionalFormatting sqref="BD44">
    <cfRule type="cellIs" dxfId="2046" priority="3761" operator="lessThan">
      <formula>$C$4</formula>
    </cfRule>
  </conditionalFormatting>
  <conditionalFormatting sqref="BD45">
    <cfRule type="cellIs" dxfId="2045" priority="3762" operator="lessThan">
      <formula>$C$4</formula>
    </cfRule>
  </conditionalFormatting>
  <conditionalFormatting sqref="BD45">
    <cfRule type="cellIs" dxfId="2044" priority="3763" operator="lessThan">
      <formula>$C$4</formula>
    </cfRule>
  </conditionalFormatting>
  <conditionalFormatting sqref="BD46">
    <cfRule type="cellIs" dxfId="2043" priority="3764" operator="lessThan">
      <formula>$C$4</formula>
    </cfRule>
  </conditionalFormatting>
  <conditionalFormatting sqref="BD46">
    <cfRule type="cellIs" dxfId="2042" priority="3765" operator="lessThan">
      <formula>$C$4</formula>
    </cfRule>
  </conditionalFormatting>
  <conditionalFormatting sqref="BD47">
    <cfRule type="cellIs" dxfId="2041" priority="3766" operator="lessThan">
      <formula>$C$4</formula>
    </cfRule>
  </conditionalFormatting>
  <conditionalFormatting sqref="BD47">
    <cfRule type="cellIs" dxfId="2040" priority="3767" operator="lessThan">
      <formula>$C$4</formula>
    </cfRule>
  </conditionalFormatting>
  <conditionalFormatting sqref="BD48">
    <cfRule type="cellIs" dxfId="2039" priority="3768" operator="lessThan">
      <formula>$C$4</formula>
    </cfRule>
  </conditionalFormatting>
  <conditionalFormatting sqref="BD48">
    <cfRule type="cellIs" dxfId="2038" priority="3769" operator="lessThan">
      <formula>$C$4</formula>
    </cfRule>
  </conditionalFormatting>
  <conditionalFormatting sqref="BD49">
    <cfRule type="cellIs" dxfId="2037" priority="3770" operator="lessThan">
      <formula>$C$4</formula>
    </cfRule>
  </conditionalFormatting>
  <conditionalFormatting sqref="BD49">
    <cfRule type="cellIs" dxfId="2036" priority="3771" operator="lessThan">
      <formula>$C$4</formula>
    </cfRule>
  </conditionalFormatting>
  <conditionalFormatting sqref="BD50">
    <cfRule type="cellIs" dxfId="2035" priority="3772" operator="lessThan">
      <formula>$C$4</formula>
    </cfRule>
  </conditionalFormatting>
  <conditionalFormatting sqref="BD50">
    <cfRule type="cellIs" dxfId="2034" priority="3773" operator="lessThan">
      <formula>$C$4</formula>
    </cfRule>
  </conditionalFormatting>
  <conditionalFormatting sqref="BD51">
    <cfRule type="cellIs" dxfId="2033" priority="3774" operator="lessThan">
      <formula>$C$4</formula>
    </cfRule>
  </conditionalFormatting>
  <conditionalFormatting sqref="BD51">
    <cfRule type="cellIs" dxfId="2032" priority="3775" operator="lessThan">
      <formula>$C$4</formula>
    </cfRule>
  </conditionalFormatting>
  <conditionalFormatting sqref="BD52">
    <cfRule type="cellIs" dxfId="2031" priority="3776" operator="lessThan">
      <formula>$C$4</formula>
    </cfRule>
  </conditionalFormatting>
  <conditionalFormatting sqref="BD52">
    <cfRule type="cellIs" dxfId="2030" priority="3777" operator="lessThan">
      <formula>$C$4</formula>
    </cfRule>
  </conditionalFormatting>
  <conditionalFormatting sqref="BD53">
    <cfRule type="cellIs" dxfId="2029" priority="3778" operator="lessThan">
      <formula>$C$4</formula>
    </cfRule>
  </conditionalFormatting>
  <conditionalFormatting sqref="BD53">
    <cfRule type="cellIs" dxfId="2028" priority="3779" operator="lessThan">
      <formula>$C$4</formula>
    </cfRule>
  </conditionalFormatting>
  <conditionalFormatting sqref="BD54">
    <cfRule type="cellIs" dxfId="2027" priority="3780" operator="lessThan">
      <formula>$C$4</formula>
    </cfRule>
  </conditionalFormatting>
  <conditionalFormatting sqref="BD54">
    <cfRule type="cellIs" dxfId="2026" priority="3781" operator="lessThan">
      <formula>$C$4</formula>
    </cfRule>
  </conditionalFormatting>
  <conditionalFormatting sqref="BD55">
    <cfRule type="cellIs" dxfId="2025" priority="3782" operator="lessThan">
      <formula>$C$4</formula>
    </cfRule>
  </conditionalFormatting>
  <conditionalFormatting sqref="BD55">
    <cfRule type="cellIs" dxfId="2024" priority="3783" operator="lessThan">
      <formula>$C$4</formula>
    </cfRule>
  </conditionalFormatting>
  <conditionalFormatting sqref="BD56">
    <cfRule type="cellIs" dxfId="2023" priority="3784" operator="lessThan">
      <formula>$C$4</formula>
    </cfRule>
  </conditionalFormatting>
  <conditionalFormatting sqref="BD56">
    <cfRule type="cellIs" dxfId="2022" priority="3785" operator="lessThan">
      <formula>$C$4</formula>
    </cfRule>
  </conditionalFormatting>
  <conditionalFormatting sqref="BD57">
    <cfRule type="cellIs" dxfId="2021" priority="3786" operator="lessThan">
      <formula>$C$4</formula>
    </cfRule>
  </conditionalFormatting>
  <conditionalFormatting sqref="BD57">
    <cfRule type="cellIs" dxfId="2020" priority="3787" operator="lessThan">
      <formula>$C$4</formula>
    </cfRule>
  </conditionalFormatting>
  <conditionalFormatting sqref="BD58">
    <cfRule type="cellIs" dxfId="2019" priority="3788" operator="lessThan">
      <formula>$C$4</formula>
    </cfRule>
  </conditionalFormatting>
  <conditionalFormatting sqref="BD58">
    <cfRule type="cellIs" dxfId="2018" priority="3789" operator="lessThan">
      <formula>$C$4</formula>
    </cfRule>
  </conditionalFormatting>
  <conditionalFormatting sqref="BD59">
    <cfRule type="cellIs" dxfId="2017" priority="3790" operator="lessThan">
      <formula>$C$4</formula>
    </cfRule>
  </conditionalFormatting>
  <conditionalFormatting sqref="BD59">
    <cfRule type="cellIs" dxfId="2016" priority="3791" operator="lessThan">
      <formula>$C$4</formula>
    </cfRule>
  </conditionalFormatting>
  <conditionalFormatting sqref="BD60">
    <cfRule type="cellIs" dxfId="2015" priority="3792" operator="lessThan">
      <formula>$C$4</formula>
    </cfRule>
  </conditionalFormatting>
  <conditionalFormatting sqref="BD60">
    <cfRule type="cellIs" dxfId="2014" priority="3793" operator="lessThan">
      <formula>$C$4</formula>
    </cfRule>
  </conditionalFormatting>
  <conditionalFormatting sqref="BE11">
    <cfRule type="cellIs" dxfId="2013" priority="3794" operator="lessThan">
      <formula>$C$4</formula>
    </cfRule>
  </conditionalFormatting>
  <conditionalFormatting sqref="BE11">
    <cfRule type="cellIs" dxfId="2012" priority="3795" operator="lessThan">
      <formula>$C$4</formula>
    </cfRule>
  </conditionalFormatting>
  <conditionalFormatting sqref="BE12">
    <cfRule type="cellIs" dxfId="2011" priority="3796" operator="lessThan">
      <formula>$C$4</formula>
    </cfRule>
  </conditionalFormatting>
  <conditionalFormatting sqref="BE12">
    <cfRule type="cellIs" dxfId="2010" priority="3797" operator="lessThan">
      <formula>$C$4</formula>
    </cfRule>
  </conditionalFormatting>
  <conditionalFormatting sqref="BE13">
    <cfRule type="cellIs" dxfId="2009" priority="3798" operator="lessThan">
      <formula>$C$4</formula>
    </cfRule>
  </conditionalFormatting>
  <conditionalFormatting sqref="BE13">
    <cfRule type="cellIs" dxfId="2008" priority="3799" operator="lessThan">
      <formula>$C$4</formula>
    </cfRule>
  </conditionalFormatting>
  <conditionalFormatting sqref="BE14">
    <cfRule type="cellIs" dxfId="2007" priority="3800" operator="lessThan">
      <formula>$C$4</formula>
    </cfRule>
  </conditionalFormatting>
  <conditionalFormatting sqref="BE14">
    <cfRule type="cellIs" dxfId="2006" priority="3801" operator="lessThan">
      <formula>$C$4</formula>
    </cfRule>
  </conditionalFormatting>
  <conditionalFormatting sqref="BE15">
    <cfRule type="cellIs" dxfId="2005" priority="3802" operator="lessThan">
      <formula>$C$4</formula>
    </cfRule>
  </conditionalFormatting>
  <conditionalFormatting sqref="BE15">
    <cfRule type="cellIs" dxfId="2004" priority="3803" operator="lessThan">
      <formula>$C$4</formula>
    </cfRule>
  </conditionalFormatting>
  <conditionalFormatting sqref="BE16">
    <cfRule type="cellIs" dxfId="2003" priority="3804" operator="lessThan">
      <formula>$C$4</formula>
    </cfRule>
  </conditionalFormatting>
  <conditionalFormatting sqref="BE16">
    <cfRule type="cellIs" dxfId="2002" priority="3805" operator="lessThan">
      <formula>$C$4</formula>
    </cfRule>
  </conditionalFormatting>
  <conditionalFormatting sqref="BE17">
    <cfRule type="cellIs" dxfId="2001" priority="3806" operator="lessThan">
      <formula>$C$4</formula>
    </cfRule>
  </conditionalFormatting>
  <conditionalFormatting sqref="BE17">
    <cfRule type="cellIs" dxfId="2000" priority="3807" operator="lessThan">
      <formula>$C$4</formula>
    </cfRule>
  </conditionalFormatting>
  <conditionalFormatting sqref="BE18">
    <cfRule type="cellIs" dxfId="1999" priority="3808" operator="lessThan">
      <formula>$C$4</formula>
    </cfRule>
  </conditionalFormatting>
  <conditionalFormatting sqref="BE18">
    <cfRule type="cellIs" dxfId="1998" priority="3809" operator="lessThan">
      <formula>$C$4</formula>
    </cfRule>
  </conditionalFormatting>
  <conditionalFormatting sqref="BE19">
    <cfRule type="cellIs" dxfId="1997" priority="3810" operator="lessThan">
      <formula>$C$4</formula>
    </cfRule>
  </conditionalFormatting>
  <conditionalFormatting sqref="BE19">
    <cfRule type="cellIs" dxfId="1996" priority="3811" operator="lessThan">
      <formula>$C$4</formula>
    </cfRule>
  </conditionalFormatting>
  <conditionalFormatting sqref="BE20">
    <cfRule type="cellIs" dxfId="1995" priority="3812" operator="lessThan">
      <formula>$C$4</formula>
    </cfRule>
  </conditionalFormatting>
  <conditionalFormatting sqref="BE20">
    <cfRule type="cellIs" dxfId="1994" priority="3813" operator="lessThan">
      <formula>$C$4</formula>
    </cfRule>
  </conditionalFormatting>
  <conditionalFormatting sqref="BE21">
    <cfRule type="cellIs" dxfId="1993" priority="3814" operator="lessThan">
      <formula>$C$4</formula>
    </cfRule>
  </conditionalFormatting>
  <conditionalFormatting sqref="BE21">
    <cfRule type="cellIs" dxfId="1992" priority="3815" operator="lessThan">
      <formula>$C$4</formula>
    </cfRule>
  </conditionalFormatting>
  <conditionalFormatting sqref="BE22">
    <cfRule type="cellIs" dxfId="1991" priority="3816" operator="lessThan">
      <formula>$C$4</formula>
    </cfRule>
  </conditionalFormatting>
  <conditionalFormatting sqref="BE22">
    <cfRule type="cellIs" dxfId="1990" priority="3817" operator="lessThan">
      <formula>$C$4</formula>
    </cfRule>
  </conditionalFormatting>
  <conditionalFormatting sqref="BE23">
    <cfRule type="cellIs" dxfId="1989" priority="3818" operator="lessThan">
      <formula>$C$4</formula>
    </cfRule>
  </conditionalFormatting>
  <conditionalFormatting sqref="BE23">
    <cfRule type="cellIs" dxfId="1988" priority="3819" operator="lessThan">
      <formula>$C$4</formula>
    </cfRule>
  </conditionalFormatting>
  <conditionalFormatting sqref="BE24">
    <cfRule type="cellIs" dxfId="1987" priority="3820" operator="lessThan">
      <formula>$C$4</formula>
    </cfRule>
  </conditionalFormatting>
  <conditionalFormatting sqref="BE24">
    <cfRule type="cellIs" dxfId="1986" priority="3821" operator="lessThan">
      <formula>$C$4</formula>
    </cfRule>
  </conditionalFormatting>
  <conditionalFormatting sqref="BE25">
    <cfRule type="cellIs" dxfId="1985" priority="3822" operator="lessThan">
      <formula>$C$4</formula>
    </cfRule>
  </conditionalFormatting>
  <conditionalFormatting sqref="BE25">
    <cfRule type="cellIs" dxfId="1984" priority="3823" operator="lessThan">
      <formula>$C$4</formula>
    </cfRule>
  </conditionalFormatting>
  <conditionalFormatting sqref="BE26">
    <cfRule type="cellIs" dxfId="1983" priority="3824" operator="lessThan">
      <formula>$C$4</formula>
    </cfRule>
  </conditionalFormatting>
  <conditionalFormatting sqref="BE26">
    <cfRule type="cellIs" dxfId="1982" priority="3825" operator="lessThan">
      <formula>$C$4</formula>
    </cfRule>
  </conditionalFormatting>
  <conditionalFormatting sqref="BE27">
    <cfRule type="cellIs" dxfId="1981" priority="3826" operator="lessThan">
      <formula>$C$4</formula>
    </cfRule>
  </conditionalFormatting>
  <conditionalFormatting sqref="BE27">
    <cfRule type="cellIs" dxfId="1980" priority="3827" operator="lessThan">
      <formula>$C$4</formula>
    </cfRule>
  </conditionalFormatting>
  <conditionalFormatting sqref="BE28">
    <cfRule type="cellIs" dxfId="1979" priority="3828" operator="lessThan">
      <formula>$C$4</formula>
    </cfRule>
  </conditionalFormatting>
  <conditionalFormatting sqref="BE28">
    <cfRule type="cellIs" dxfId="1978" priority="3829" operator="lessThan">
      <formula>$C$4</formula>
    </cfRule>
  </conditionalFormatting>
  <conditionalFormatting sqref="BE29">
    <cfRule type="cellIs" dxfId="1977" priority="3830" operator="lessThan">
      <formula>$C$4</formula>
    </cfRule>
  </conditionalFormatting>
  <conditionalFormatting sqref="BE29">
    <cfRule type="cellIs" dxfId="1976" priority="3831" operator="lessThan">
      <formula>$C$4</formula>
    </cfRule>
  </conditionalFormatting>
  <conditionalFormatting sqref="BE30">
    <cfRule type="cellIs" dxfId="1975" priority="3832" operator="lessThan">
      <formula>$C$4</formula>
    </cfRule>
  </conditionalFormatting>
  <conditionalFormatting sqref="BE30">
    <cfRule type="cellIs" dxfId="1974" priority="3833" operator="lessThan">
      <formula>$C$4</formula>
    </cfRule>
  </conditionalFormatting>
  <conditionalFormatting sqref="BE31">
    <cfRule type="cellIs" dxfId="1973" priority="3834" operator="lessThan">
      <formula>$C$4</formula>
    </cfRule>
  </conditionalFormatting>
  <conditionalFormatting sqref="BE31">
    <cfRule type="cellIs" dxfId="1972" priority="3835" operator="lessThan">
      <formula>$C$4</formula>
    </cfRule>
  </conditionalFormatting>
  <conditionalFormatting sqref="BE32">
    <cfRule type="cellIs" dxfId="1971" priority="3836" operator="lessThan">
      <formula>$C$4</formula>
    </cfRule>
  </conditionalFormatting>
  <conditionalFormatting sqref="BE32">
    <cfRule type="cellIs" dxfId="1970" priority="3837" operator="lessThan">
      <formula>$C$4</formula>
    </cfRule>
  </conditionalFormatting>
  <conditionalFormatting sqref="BE33">
    <cfRule type="cellIs" dxfId="1969" priority="3838" operator="lessThan">
      <formula>$C$4</formula>
    </cfRule>
  </conditionalFormatting>
  <conditionalFormatting sqref="BE33">
    <cfRule type="cellIs" dxfId="1968" priority="3839" operator="lessThan">
      <formula>$C$4</formula>
    </cfRule>
  </conditionalFormatting>
  <conditionalFormatting sqref="BE34">
    <cfRule type="cellIs" dxfId="1967" priority="3840" operator="lessThan">
      <formula>$C$4</formula>
    </cfRule>
  </conditionalFormatting>
  <conditionalFormatting sqref="BE34">
    <cfRule type="cellIs" dxfId="1966" priority="3841" operator="lessThan">
      <formula>$C$4</formula>
    </cfRule>
  </conditionalFormatting>
  <conditionalFormatting sqref="BE35">
    <cfRule type="cellIs" dxfId="1965" priority="3842" operator="lessThan">
      <formula>$C$4</formula>
    </cfRule>
  </conditionalFormatting>
  <conditionalFormatting sqref="BE35">
    <cfRule type="cellIs" dxfId="1964" priority="3843" operator="lessThan">
      <formula>$C$4</formula>
    </cfRule>
  </conditionalFormatting>
  <conditionalFormatting sqref="BE36">
    <cfRule type="cellIs" dxfId="1963" priority="3844" operator="lessThan">
      <formula>$C$4</formula>
    </cfRule>
  </conditionalFormatting>
  <conditionalFormatting sqref="BE36">
    <cfRule type="cellIs" dxfId="1962" priority="3845" operator="lessThan">
      <formula>$C$4</formula>
    </cfRule>
  </conditionalFormatting>
  <conditionalFormatting sqref="BE37">
    <cfRule type="cellIs" dxfId="1961" priority="3846" operator="lessThan">
      <formula>$C$4</formula>
    </cfRule>
  </conditionalFormatting>
  <conditionalFormatting sqref="BE37">
    <cfRule type="cellIs" dxfId="1960" priority="3847" operator="lessThan">
      <formula>$C$4</formula>
    </cfRule>
  </conditionalFormatting>
  <conditionalFormatting sqref="BE38">
    <cfRule type="cellIs" dxfId="1959" priority="3848" operator="lessThan">
      <formula>$C$4</formula>
    </cfRule>
  </conditionalFormatting>
  <conditionalFormatting sqref="BE38">
    <cfRule type="cellIs" dxfId="1958" priority="3849" operator="lessThan">
      <formula>$C$4</formula>
    </cfRule>
  </conditionalFormatting>
  <conditionalFormatting sqref="BE39">
    <cfRule type="cellIs" dxfId="1957" priority="3850" operator="lessThan">
      <formula>$C$4</formula>
    </cfRule>
  </conditionalFormatting>
  <conditionalFormatting sqref="BE39">
    <cfRule type="cellIs" dxfId="1956" priority="3851" operator="lessThan">
      <formula>$C$4</formula>
    </cfRule>
  </conditionalFormatting>
  <conditionalFormatting sqref="BE40">
    <cfRule type="cellIs" dxfId="1955" priority="3852" operator="lessThan">
      <formula>$C$4</formula>
    </cfRule>
  </conditionalFormatting>
  <conditionalFormatting sqref="BE40">
    <cfRule type="cellIs" dxfId="1954" priority="3853" operator="lessThan">
      <formula>$C$4</formula>
    </cfRule>
  </conditionalFormatting>
  <conditionalFormatting sqref="BE41">
    <cfRule type="cellIs" dxfId="1953" priority="3854" operator="lessThan">
      <formula>$C$4</formula>
    </cfRule>
  </conditionalFormatting>
  <conditionalFormatting sqref="BE41">
    <cfRule type="cellIs" dxfId="1952" priority="3855" operator="lessThan">
      <formula>$C$4</formula>
    </cfRule>
  </conditionalFormatting>
  <conditionalFormatting sqref="BE42">
    <cfRule type="cellIs" dxfId="1951" priority="3856" operator="lessThan">
      <formula>$C$4</formula>
    </cfRule>
  </conditionalFormatting>
  <conditionalFormatting sqref="BE42">
    <cfRule type="cellIs" dxfId="1950" priority="3857" operator="lessThan">
      <formula>$C$4</formula>
    </cfRule>
  </conditionalFormatting>
  <conditionalFormatting sqref="BE43">
    <cfRule type="cellIs" dxfId="1949" priority="3858" operator="lessThan">
      <formula>$C$4</formula>
    </cfRule>
  </conditionalFormatting>
  <conditionalFormatting sqref="BE43">
    <cfRule type="cellIs" dxfId="1948" priority="3859" operator="lessThan">
      <formula>$C$4</formula>
    </cfRule>
  </conditionalFormatting>
  <conditionalFormatting sqref="BE44">
    <cfRule type="cellIs" dxfId="1947" priority="3860" operator="lessThan">
      <formula>$C$4</formula>
    </cfRule>
  </conditionalFormatting>
  <conditionalFormatting sqref="BE44">
    <cfRule type="cellIs" dxfId="1946" priority="3861" operator="lessThan">
      <formula>$C$4</formula>
    </cfRule>
  </conditionalFormatting>
  <conditionalFormatting sqref="BE45">
    <cfRule type="cellIs" dxfId="1945" priority="3862" operator="lessThan">
      <formula>$C$4</formula>
    </cfRule>
  </conditionalFormatting>
  <conditionalFormatting sqref="BE45">
    <cfRule type="cellIs" dxfId="1944" priority="3863" operator="lessThan">
      <formula>$C$4</formula>
    </cfRule>
  </conditionalFormatting>
  <conditionalFormatting sqref="BE46">
    <cfRule type="cellIs" dxfId="1943" priority="3864" operator="lessThan">
      <formula>$C$4</formula>
    </cfRule>
  </conditionalFormatting>
  <conditionalFormatting sqref="BE46">
    <cfRule type="cellIs" dxfId="1942" priority="3865" operator="lessThan">
      <formula>$C$4</formula>
    </cfRule>
  </conditionalFormatting>
  <conditionalFormatting sqref="BE47">
    <cfRule type="cellIs" dxfId="1941" priority="3866" operator="lessThan">
      <formula>$C$4</formula>
    </cfRule>
  </conditionalFormatting>
  <conditionalFormatting sqref="BE47">
    <cfRule type="cellIs" dxfId="1940" priority="3867" operator="lessThan">
      <formula>$C$4</formula>
    </cfRule>
  </conditionalFormatting>
  <conditionalFormatting sqref="BE48">
    <cfRule type="cellIs" dxfId="1939" priority="3868" operator="lessThan">
      <formula>$C$4</formula>
    </cfRule>
  </conditionalFormatting>
  <conditionalFormatting sqref="BE48">
    <cfRule type="cellIs" dxfId="1938" priority="3869" operator="lessThan">
      <formula>$C$4</formula>
    </cfRule>
  </conditionalFormatting>
  <conditionalFormatting sqref="BE49">
    <cfRule type="cellIs" dxfId="1937" priority="3870" operator="lessThan">
      <formula>$C$4</formula>
    </cfRule>
  </conditionalFormatting>
  <conditionalFormatting sqref="BE49">
    <cfRule type="cellIs" dxfId="1936" priority="3871" operator="lessThan">
      <formula>$C$4</formula>
    </cfRule>
  </conditionalFormatting>
  <conditionalFormatting sqref="BE50">
    <cfRule type="cellIs" dxfId="1935" priority="3872" operator="lessThan">
      <formula>$C$4</formula>
    </cfRule>
  </conditionalFormatting>
  <conditionalFormatting sqref="BE50">
    <cfRule type="cellIs" dxfId="1934" priority="3873" operator="lessThan">
      <formula>$C$4</formula>
    </cfRule>
  </conditionalFormatting>
  <conditionalFormatting sqref="BE51">
    <cfRule type="cellIs" dxfId="1933" priority="3874" operator="lessThan">
      <formula>$C$4</formula>
    </cfRule>
  </conditionalFormatting>
  <conditionalFormatting sqref="BE51">
    <cfRule type="cellIs" dxfId="1932" priority="3875" operator="lessThan">
      <formula>$C$4</formula>
    </cfRule>
  </conditionalFormatting>
  <conditionalFormatting sqref="BE52">
    <cfRule type="cellIs" dxfId="1931" priority="3876" operator="lessThan">
      <formula>$C$4</formula>
    </cfRule>
  </conditionalFormatting>
  <conditionalFormatting sqref="BE52">
    <cfRule type="cellIs" dxfId="1930" priority="3877" operator="lessThan">
      <formula>$C$4</formula>
    </cfRule>
  </conditionalFormatting>
  <conditionalFormatting sqref="BE53">
    <cfRule type="cellIs" dxfId="1929" priority="3878" operator="lessThan">
      <formula>$C$4</formula>
    </cfRule>
  </conditionalFormatting>
  <conditionalFormatting sqref="BE53">
    <cfRule type="cellIs" dxfId="1928" priority="3879" operator="lessThan">
      <formula>$C$4</formula>
    </cfRule>
  </conditionalFormatting>
  <conditionalFormatting sqref="BE54">
    <cfRule type="cellIs" dxfId="1927" priority="3880" operator="lessThan">
      <formula>$C$4</formula>
    </cfRule>
  </conditionalFormatting>
  <conditionalFormatting sqref="BE54">
    <cfRule type="cellIs" dxfId="1926" priority="3881" operator="lessThan">
      <formula>$C$4</formula>
    </cfRule>
  </conditionalFormatting>
  <conditionalFormatting sqref="BE55">
    <cfRule type="cellIs" dxfId="1925" priority="3882" operator="lessThan">
      <formula>$C$4</formula>
    </cfRule>
  </conditionalFormatting>
  <conditionalFormatting sqref="BE55">
    <cfRule type="cellIs" dxfId="1924" priority="3883" operator="lessThan">
      <formula>$C$4</formula>
    </cfRule>
  </conditionalFormatting>
  <conditionalFormatting sqref="BE56">
    <cfRule type="cellIs" dxfId="1923" priority="3884" operator="lessThan">
      <formula>$C$4</formula>
    </cfRule>
  </conditionalFormatting>
  <conditionalFormatting sqref="BE56">
    <cfRule type="cellIs" dxfId="1922" priority="3885" operator="lessThan">
      <formula>$C$4</formula>
    </cfRule>
  </conditionalFormatting>
  <conditionalFormatting sqref="BE57">
    <cfRule type="cellIs" dxfId="1921" priority="3886" operator="lessThan">
      <formula>$C$4</formula>
    </cfRule>
  </conditionalFormatting>
  <conditionalFormatting sqref="BE57">
    <cfRule type="cellIs" dxfId="1920" priority="3887" operator="lessThan">
      <formula>$C$4</formula>
    </cfRule>
  </conditionalFormatting>
  <conditionalFormatting sqref="BE58">
    <cfRule type="cellIs" dxfId="1919" priority="3888" operator="lessThan">
      <formula>$C$4</formula>
    </cfRule>
  </conditionalFormatting>
  <conditionalFormatting sqref="BE58">
    <cfRule type="cellIs" dxfId="1918" priority="3889" operator="lessThan">
      <formula>$C$4</formula>
    </cfRule>
  </conditionalFormatting>
  <conditionalFormatting sqref="BE59">
    <cfRule type="cellIs" dxfId="1917" priority="3890" operator="lessThan">
      <formula>$C$4</formula>
    </cfRule>
  </conditionalFormatting>
  <conditionalFormatting sqref="BE59">
    <cfRule type="cellIs" dxfId="1916" priority="3891" operator="lessThan">
      <formula>$C$4</formula>
    </cfRule>
  </conditionalFormatting>
  <conditionalFormatting sqref="BE60">
    <cfRule type="cellIs" dxfId="1915" priority="3892" operator="lessThan">
      <formula>$C$4</formula>
    </cfRule>
  </conditionalFormatting>
  <conditionalFormatting sqref="BE60">
    <cfRule type="cellIs" dxfId="1914" priority="3893" operator="lessThan">
      <formula>$C$4</formula>
    </cfRule>
  </conditionalFormatting>
  <conditionalFormatting sqref="BF11:BF43">
    <cfRule type="cellIs" dxfId="1913" priority="3894" operator="lessThan">
      <formula>$C$4</formula>
    </cfRule>
  </conditionalFormatting>
  <conditionalFormatting sqref="BF11:BF43">
    <cfRule type="cellIs" dxfId="1912" priority="3895" operator="lessThan">
      <formula>$C$4</formula>
    </cfRule>
  </conditionalFormatting>
  <conditionalFormatting sqref="BF44">
    <cfRule type="cellIs" dxfId="1847" priority="3960" operator="lessThan">
      <formula>$C$4</formula>
    </cfRule>
  </conditionalFormatting>
  <conditionalFormatting sqref="BF44">
    <cfRule type="cellIs" dxfId="1846" priority="3961" operator="lessThan">
      <formula>$C$4</formula>
    </cfRule>
  </conditionalFormatting>
  <conditionalFormatting sqref="BF45">
    <cfRule type="cellIs" dxfId="1845" priority="3962" operator="lessThan">
      <formula>$C$4</formula>
    </cfRule>
  </conditionalFormatting>
  <conditionalFormatting sqref="BF45">
    <cfRule type="cellIs" dxfId="1844" priority="3963" operator="lessThan">
      <formula>$C$4</formula>
    </cfRule>
  </conditionalFormatting>
  <conditionalFormatting sqref="BF46">
    <cfRule type="cellIs" dxfId="1843" priority="3964" operator="lessThan">
      <formula>$C$4</formula>
    </cfRule>
  </conditionalFormatting>
  <conditionalFormatting sqref="BF46">
    <cfRule type="cellIs" dxfId="1842" priority="3965" operator="lessThan">
      <formula>$C$4</formula>
    </cfRule>
  </conditionalFormatting>
  <conditionalFormatting sqref="BF47">
    <cfRule type="cellIs" dxfId="1841" priority="3966" operator="lessThan">
      <formula>$C$4</formula>
    </cfRule>
  </conditionalFormatting>
  <conditionalFormatting sqref="BF47">
    <cfRule type="cellIs" dxfId="1840" priority="3967" operator="lessThan">
      <formula>$C$4</formula>
    </cfRule>
  </conditionalFormatting>
  <conditionalFormatting sqref="BF48">
    <cfRule type="cellIs" dxfId="1839" priority="3968" operator="lessThan">
      <formula>$C$4</formula>
    </cfRule>
  </conditionalFormatting>
  <conditionalFormatting sqref="BF48">
    <cfRule type="cellIs" dxfId="1838" priority="3969" operator="lessThan">
      <formula>$C$4</formula>
    </cfRule>
  </conditionalFormatting>
  <conditionalFormatting sqref="BF49">
    <cfRule type="cellIs" dxfId="1837" priority="3970" operator="lessThan">
      <formula>$C$4</formula>
    </cfRule>
  </conditionalFormatting>
  <conditionalFormatting sqref="BF49">
    <cfRule type="cellIs" dxfId="1836" priority="3971" operator="lessThan">
      <formula>$C$4</formula>
    </cfRule>
  </conditionalFormatting>
  <conditionalFormatting sqref="BF50">
    <cfRule type="cellIs" dxfId="1835" priority="3972" operator="lessThan">
      <formula>$C$4</formula>
    </cfRule>
  </conditionalFormatting>
  <conditionalFormatting sqref="BF50">
    <cfRule type="cellIs" dxfId="1834" priority="3973" operator="lessThan">
      <formula>$C$4</formula>
    </cfRule>
  </conditionalFormatting>
  <conditionalFormatting sqref="BF51">
    <cfRule type="cellIs" dxfId="1833" priority="3974" operator="lessThan">
      <formula>$C$4</formula>
    </cfRule>
  </conditionalFormatting>
  <conditionalFormatting sqref="BF51">
    <cfRule type="cellIs" dxfId="1832" priority="3975" operator="lessThan">
      <formula>$C$4</formula>
    </cfRule>
  </conditionalFormatting>
  <conditionalFormatting sqref="BF52">
    <cfRule type="cellIs" dxfId="1831" priority="3976" operator="lessThan">
      <formula>$C$4</formula>
    </cfRule>
  </conditionalFormatting>
  <conditionalFormatting sqref="BF52">
    <cfRule type="cellIs" dxfId="1830" priority="3977" operator="lessThan">
      <formula>$C$4</formula>
    </cfRule>
  </conditionalFormatting>
  <conditionalFormatting sqref="BF53">
    <cfRule type="cellIs" dxfId="1829" priority="3978" operator="lessThan">
      <formula>$C$4</formula>
    </cfRule>
  </conditionalFormatting>
  <conditionalFormatting sqref="BF53">
    <cfRule type="cellIs" dxfId="1828" priority="3979" operator="lessThan">
      <formula>$C$4</formula>
    </cfRule>
  </conditionalFormatting>
  <conditionalFormatting sqref="BF54">
    <cfRule type="cellIs" dxfId="1827" priority="3980" operator="lessThan">
      <formula>$C$4</formula>
    </cfRule>
  </conditionalFormatting>
  <conditionalFormatting sqref="BF54">
    <cfRule type="cellIs" dxfId="1826" priority="3981" operator="lessThan">
      <formula>$C$4</formula>
    </cfRule>
  </conditionalFormatting>
  <conditionalFormatting sqref="BF55">
    <cfRule type="cellIs" dxfId="1825" priority="3982" operator="lessThan">
      <formula>$C$4</formula>
    </cfRule>
  </conditionalFormatting>
  <conditionalFormatting sqref="BF55">
    <cfRule type="cellIs" dxfId="1824" priority="3983" operator="lessThan">
      <formula>$C$4</formula>
    </cfRule>
  </conditionalFormatting>
  <conditionalFormatting sqref="BF56">
    <cfRule type="cellIs" dxfId="1823" priority="3984" operator="lessThan">
      <formula>$C$4</formula>
    </cfRule>
  </conditionalFormatting>
  <conditionalFormatting sqref="BF56">
    <cfRule type="cellIs" dxfId="1822" priority="3985" operator="lessThan">
      <formula>$C$4</formula>
    </cfRule>
  </conditionalFormatting>
  <conditionalFormatting sqref="BF57">
    <cfRule type="cellIs" dxfId="1821" priority="3986" operator="lessThan">
      <formula>$C$4</formula>
    </cfRule>
  </conditionalFormatting>
  <conditionalFormatting sqref="BF57">
    <cfRule type="cellIs" dxfId="1820" priority="3987" operator="lessThan">
      <formula>$C$4</formula>
    </cfRule>
  </conditionalFormatting>
  <conditionalFormatting sqref="BF58">
    <cfRule type="cellIs" dxfId="1819" priority="3988" operator="lessThan">
      <formula>$C$4</formula>
    </cfRule>
  </conditionalFormatting>
  <conditionalFormatting sqref="BF58">
    <cfRule type="cellIs" dxfId="1818" priority="3989" operator="lessThan">
      <formula>$C$4</formula>
    </cfRule>
  </conditionalFormatting>
  <conditionalFormatting sqref="BF59">
    <cfRule type="cellIs" dxfId="1817" priority="3990" operator="lessThan">
      <formula>$C$4</formula>
    </cfRule>
  </conditionalFormatting>
  <conditionalFormatting sqref="BF59">
    <cfRule type="cellIs" dxfId="1816" priority="3991" operator="lessThan">
      <formula>$C$4</formula>
    </cfRule>
  </conditionalFormatting>
  <conditionalFormatting sqref="BF60">
    <cfRule type="cellIs" dxfId="1815" priority="3992" operator="lessThan">
      <formula>$C$4</formula>
    </cfRule>
  </conditionalFormatting>
  <conditionalFormatting sqref="BF60">
    <cfRule type="cellIs" dxfId="1814" priority="3993" operator="lessThan">
      <formula>$C$4</formula>
    </cfRule>
  </conditionalFormatting>
  <conditionalFormatting sqref="BG11">
    <cfRule type="cellIs" dxfId="1813" priority="3994" operator="lessThan">
      <formula>$C$4</formula>
    </cfRule>
  </conditionalFormatting>
  <conditionalFormatting sqref="BG11">
    <cfRule type="cellIs" dxfId="1812" priority="3995" operator="lessThan">
      <formula>$C$4</formula>
    </cfRule>
  </conditionalFormatting>
  <conditionalFormatting sqref="BG12">
    <cfRule type="cellIs" dxfId="1811" priority="3996" operator="lessThan">
      <formula>$C$4</formula>
    </cfRule>
  </conditionalFormatting>
  <conditionalFormatting sqref="BG12">
    <cfRule type="cellIs" dxfId="1810" priority="3997" operator="lessThan">
      <formula>$C$4</formula>
    </cfRule>
  </conditionalFormatting>
  <conditionalFormatting sqref="BG13">
    <cfRule type="cellIs" dxfId="1809" priority="3998" operator="lessThan">
      <formula>$C$4</formula>
    </cfRule>
  </conditionalFormatting>
  <conditionalFormatting sqref="BG13">
    <cfRule type="cellIs" dxfId="1808" priority="3999" operator="lessThan">
      <formula>$C$4</formula>
    </cfRule>
  </conditionalFormatting>
  <conditionalFormatting sqref="BG14">
    <cfRule type="cellIs" dxfId="1807" priority="4000" operator="lessThan">
      <formula>$C$4</formula>
    </cfRule>
  </conditionalFormatting>
  <conditionalFormatting sqref="BG14">
    <cfRule type="cellIs" dxfId="1806" priority="4001" operator="lessThan">
      <formula>$C$4</formula>
    </cfRule>
  </conditionalFormatting>
  <conditionalFormatting sqref="BG15">
    <cfRule type="cellIs" dxfId="1805" priority="4002" operator="lessThan">
      <formula>$C$4</formula>
    </cfRule>
  </conditionalFormatting>
  <conditionalFormatting sqref="BG15">
    <cfRule type="cellIs" dxfId="1804" priority="4003" operator="lessThan">
      <formula>$C$4</formula>
    </cfRule>
  </conditionalFormatting>
  <conditionalFormatting sqref="BG16">
    <cfRule type="cellIs" dxfId="1803" priority="4004" operator="lessThan">
      <formula>$C$4</formula>
    </cfRule>
  </conditionalFormatting>
  <conditionalFormatting sqref="BG16">
    <cfRule type="cellIs" dxfId="1802" priority="4005" operator="lessThan">
      <formula>$C$4</formula>
    </cfRule>
  </conditionalFormatting>
  <conditionalFormatting sqref="BG17">
    <cfRule type="cellIs" dxfId="1801" priority="4006" operator="lessThan">
      <formula>$C$4</formula>
    </cfRule>
  </conditionalFormatting>
  <conditionalFormatting sqref="BG17">
    <cfRule type="cellIs" dxfId="1800" priority="4007" operator="lessThan">
      <formula>$C$4</formula>
    </cfRule>
  </conditionalFormatting>
  <conditionalFormatting sqref="BG18">
    <cfRule type="cellIs" dxfId="1799" priority="4008" operator="lessThan">
      <formula>$C$4</formula>
    </cfRule>
  </conditionalFormatting>
  <conditionalFormatting sqref="BG18">
    <cfRule type="cellIs" dxfId="1798" priority="4009" operator="lessThan">
      <formula>$C$4</formula>
    </cfRule>
  </conditionalFormatting>
  <conditionalFormatting sqref="BG19">
    <cfRule type="cellIs" dxfId="1797" priority="4010" operator="lessThan">
      <formula>$C$4</formula>
    </cfRule>
  </conditionalFormatting>
  <conditionalFormatting sqref="BG19">
    <cfRule type="cellIs" dxfId="1796" priority="4011" operator="lessThan">
      <formula>$C$4</formula>
    </cfRule>
  </conditionalFormatting>
  <conditionalFormatting sqref="BG20">
    <cfRule type="cellIs" dxfId="1795" priority="4012" operator="lessThan">
      <formula>$C$4</formula>
    </cfRule>
  </conditionalFormatting>
  <conditionalFormatting sqref="BG20">
    <cfRule type="cellIs" dxfId="1794" priority="4013" operator="lessThan">
      <formula>$C$4</formula>
    </cfRule>
  </conditionalFormatting>
  <conditionalFormatting sqref="BG21">
    <cfRule type="cellIs" dxfId="1793" priority="4014" operator="lessThan">
      <formula>$C$4</formula>
    </cfRule>
  </conditionalFormatting>
  <conditionalFormatting sqref="BG21">
    <cfRule type="cellIs" dxfId="1792" priority="4015" operator="lessThan">
      <formula>$C$4</formula>
    </cfRule>
  </conditionalFormatting>
  <conditionalFormatting sqref="BG22">
    <cfRule type="cellIs" dxfId="1791" priority="4016" operator="lessThan">
      <formula>$C$4</formula>
    </cfRule>
  </conditionalFormatting>
  <conditionalFormatting sqref="BG22">
    <cfRule type="cellIs" dxfId="1790" priority="4017" operator="lessThan">
      <formula>$C$4</formula>
    </cfRule>
  </conditionalFormatting>
  <conditionalFormatting sqref="BG23">
    <cfRule type="cellIs" dxfId="1789" priority="4018" operator="lessThan">
      <formula>$C$4</formula>
    </cfRule>
  </conditionalFormatting>
  <conditionalFormatting sqref="BG23">
    <cfRule type="cellIs" dxfId="1788" priority="4019" operator="lessThan">
      <formula>$C$4</formula>
    </cfRule>
  </conditionalFormatting>
  <conditionalFormatting sqref="BG24">
    <cfRule type="cellIs" dxfId="1787" priority="4020" operator="lessThan">
      <formula>$C$4</formula>
    </cfRule>
  </conditionalFormatting>
  <conditionalFormatting sqref="BG24">
    <cfRule type="cellIs" dxfId="1786" priority="4021" operator="lessThan">
      <formula>$C$4</formula>
    </cfRule>
  </conditionalFormatting>
  <conditionalFormatting sqref="BG25">
    <cfRule type="cellIs" dxfId="1785" priority="4022" operator="lessThan">
      <formula>$C$4</formula>
    </cfRule>
  </conditionalFormatting>
  <conditionalFormatting sqref="BG25">
    <cfRule type="cellIs" dxfId="1784" priority="4023" operator="lessThan">
      <formula>$C$4</formula>
    </cfRule>
  </conditionalFormatting>
  <conditionalFormatting sqref="BG26">
    <cfRule type="cellIs" dxfId="1783" priority="4024" operator="lessThan">
      <formula>$C$4</formula>
    </cfRule>
  </conditionalFormatting>
  <conditionalFormatting sqref="BG26">
    <cfRule type="cellIs" dxfId="1782" priority="4025" operator="lessThan">
      <formula>$C$4</formula>
    </cfRule>
  </conditionalFormatting>
  <conditionalFormatting sqref="BG27">
    <cfRule type="cellIs" dxfId="1781" priority="4026" operator="lessThan">
      <formula>$C$4</formula>
    </cfRule>
  </conditionalFormatting>
  <conditionalFormatting sqref="BG27">
    <cfRule type="cellIs" dxfId="1780" priority="4027" operator="lessThan">
      <formula>$C$4</formula>
    </cfRule>
  </conditionalFormatting>
  <conditionalFormatting sqref="BG28">
    <cfRule type="cellIs" dxfId="1779" priority="4028" operator="lessThan">
      <formula>$C$4</formula>
    </cfRule>
  </conditionalFormatting>
  <conditionalFormatting sqref="BG28">
    <cfRule type="cellIs" dxfId="1778" priority="4029" operator="lessThan">
      <formula>$C$4</formula>
    </cfRule>
  </conditionalFormatting>
  <conditionalFormatting sqref="BG29">
    <cfRule type="cellIs" dxfId="1777" priority="4030" operator="lessThan">
      <formula>$C$4</formula>
    </cfRule>
  </conditionalFormatting>
  <conditionalFormatting sqref="BG29">
    <cfRule type="cellIs" dxfId="1776" priority="4031" operator="lessThan">
      <formula>$C$4</formula>
    </cfRule>
  </conditionalFormatting>
  <conditionalFormatting sqref="BG30">
    <cfRule type="cellIs" dxfId="1775" priority="4032" operator="lessThan">
      <formula>$C$4</formula>
    </cfRule>
  </conditionalFormatting>
  <conditionalFormatting sqref="BG30">
    <cfRule type="cellIs" dxfId="1774" priority="4033" operator="lessThan">
      <formula>$C$4</formula>
    </cfRule>
  </conditionalFormatting>
  <conditionalFormatting sqref="BG31">
    <cfRule type="cellIs" dxfId="1773" priority="4034" operator="lessThan">
      <formula>$C$4</formula>
    </cfRule>
  </conditionalFormatting>
  <conditionalFormatting sqref="BG31">
    <cfRule type="cellIs" dxfId="1772" priority="4035" operator="lessThan">
      <formula>$C$4</formula>
    </cfRule>
  </conditionalFormatting>
  <conditionalFormatting sqref="BG32">
    <cfRule type="cellIs" dxfId="1771" priority="4036" operator="lessThan">
      <formula>$C$4</formula>
    </cfRule>
  </conditionalFormatting>
  <conditionalFormatting sqref="BG32">
    <cfRule type="cellIs" dxfId="1770" priority="4037" operator="lessThan">
      <formula>$C$4</formula>
    </cfRule>
  </conditionalFormatting>
  <conditionalFormatting sqref="BG33">
    <cfRule type="cellIs" dxfId="1769" priority="4038" operator="lessThan">
      <formula>$C$4</formula>
    </cfRule>
  </conditionalFormatting>
  <conditionalFormatting sqref="BG33">
    <cfRule type="cellIs" dxfId="1768" priority="4039" operator="lessThan">
      <formula>$C$4</formula>
    </cfRule>
  </conditionalFormatting>
  <conditionalFormatting sqref="BG34">
    <cfRule type="cellIs" dxfId="1767" priority="4040" operator="lessThan">
      <formula>$C$4</formula>
    </cfRule>
  </conditionalFormatting>
  <conditionalFormatting sqref="BG34">
    <cfRule type="cellIs" dxfId="1766" priority="4041" operator="lessThan">
      <formula>$C$4</formula>
    </cfRule>
  </conditionalFormatting>
  <conditionalFormatting sqref="BG35">
    <cfRule type="cellIs" dxfId="1765" priority="4042" operator="lessThan">
      <formula>$C$4</formula>
    </cfRule>
  </conditionalFormatting>
  <conditionalFormatting sqref="BG35">
    <cfRule type="cellIs" dxfId="1764" priority="4043" operator="lessThan">
      <formula>$C$4</formula>
    </cfRule>
  </conditionalFormatting>
  <conditionalFormatting sqref="BG36">
    <cfRule type="cellIs" dxfId="1763" priority="4044" operator="lessThan">
      <formula>$C$4</formula>
    </cfRule>
  </conditionalFormatting>
  <conditionalFormatting sqref="BG36">
    <cfRule type="cellIs" dxfId="1762" priority="4045" operator="lessThan">
      <formula>$C$4</formula>
    </cfRule>
  </conditionalFormatting>
  <conditionalFormatting sqref="BG37">
    <cfRule type="cellIs" dxfId="1761" priority="4046" operator="lessThan">
      <formula>$C$4</formula>
    </cfRule>
  </conditionalFormatting>
  <conditionalFormatting sqref="BG37">
    <cfRule type="cellIs" dxfId="1760" priority="4047" operator="lessThan">
      <formula>$C$4</formula>
    </cfRule>
  </conditionalFormatting>
  <conditionalFormatting sqref="BG38">
    <cfRule type="cellIs" dxfId="1759" priority="4048" operator="lessThan">
      <formula>$C$4</formula>
    </cfRule>
  </conditionalFormatting>
  <conditionalFormatting sqref="BG38">
    <cfRule type="cellIs" dxfId="1758" priority="4049" operator="lessThan">
      <formula>$C$4</formula>
    </cfRule>
  </conditionalFormatting>
  <conditionalFormatting sqref="BG39">
    <cfRule type="cellIs" dxfId="1757" priority="4050" operator="lessThan">
      <formula>$C$4</formula>
    </cfRule>
  </conditionalFormatting>
  <conditionalFormatting sqref="BG39">
    <cfRule type="cellIs" dxfId="1756" priority="4051" operator="lessThan">
      <formula>$C$4</formula>
    </cfRule>
  </conditionalFormatting>
  <conditionalFormatting sqref="BG40">
    <cfRule type="cellIs" dxfId="1755" priority="4052" operator="lessThan">
      <formula>$C$4</formula>
    </cfRule>
  </conditionalFormatting>
  <conditionalFormatting sqref="BG40">
    <cfRule type="cellIs" dxfId="1754" priority="4053" operator="lessThan">
      <formula>$C$4</formula>
    </cfRule>
  </conditionalFormatting>
  <conditionalFormatting sqref="BG41">
    <cfRule type="cellIs" dxfId="1753" priority="4054" operator="lessThan">
      <formula>$C$4</formula>
    </cfRule>
  </conditionalFormatting>
  <conditionalFormatting sqref="BG41">
    <cfRule type="cellIs" dxfId="1752" priority="4055" operator="lessThan">
      <formula>$C$4</formula>
    </cfRule>
  </conditionalFormatting>
  <conditionalFormatting sqref="BG42">
    <cfRule type="cellIs" dxfId="1751" priority="4056" operator="lessThan">
      <formula>$C$4</formula>
    </cfRule>
  </conditionalFormatting>
  <conditionalFormatting sqref="BG42">
    <cfRule type="cellIs" dxfId="1750" priority="4057" operator="lessThan">
      <formula>$C$4</formula>
    </cfRule>
  </conditionalFormatting>
  <conditionalFormatting sqref="BG43">
    <cfRule type="cellIs" dxfId="1749" priority="4058" operator="lessThan">
      <formula>$C$4</formula>
    </cfRule>
  </conditionalFormatting>
  <conditionalFormatting sqref="BG43">
    <cfRule type="cellIs" dxfId="1748" priority="4059" operator="lessThan">
      <formula>$C$4</formula>
    </cfRule>
  </conditionalFormatting>
  <conditionalFormatting sqref="BG44">
    <cfRule type="cellIs" dxfId="1747" priority="4060" operator="lessThan">
      <formula>$C$4</formula>
    </cfRule>
  </conditionalFormatting>
  <conditionalFormatting sqref="BG44">
    <cfRule type="cellIs" dxfId="1746" priority="4061" operator="lessThan">
      <formula>$C$4</formula>
    </cfRule>
  </conditionalFormatting>
  <conditionalFormatting sqref="BG45">
    <cfRule type="cellIs" dxfId="1745" priority="4062" operator="lessThan">
      <formula>$C$4</formula>
    </cfRule>
  </conditionalFormatting>
  <conditionalFormatting sqref="BG45">
    <cfRule type="cellIs" dxfId="1744" priority="4063" operator="lessThan">
      <formula>$C$4</formula>
    </cfRule>
  </conditionalFormatting>
  <conditionalFormatting sqref="BG46">
    <cfRule type="cellIs" dxfId="1743" priority="4064" operator="lessThan">
      <formula>$C$4</formula>
    </cfRule>
  </conditionalFormatting>
  <conditionalFormatting sqref="BG46">
    <cfRule type="cellIs" dxfId="1742" priority="4065" operator="lessThan">
      <formula>$C$4</formula>
    </cfRule>
  </conditionalFormatting>
  <conditionalFormatting sqref="BG47">
    <cfRule type="cellIs" dxfId="1741" priority="4066" operator="lessThan">
      <formula>$C$4</formula>
    </cfRule>
  </conditionalFormatting>
  <conditionalFormatting sqref="BG47">
    <cfRule type="cellIs" dxfId="1740" priority="4067" operator="lessThan">
      <formula>$C$4</formula>
    </cfRule>
  </conditionalFormatting>
  <conditionalFormatting sqref="BG48">
    <cfRule type="cellIs" dxfId="1739" priority="4068" operator="lessThan">
      <formula>$C$4</formula>
    </cfRule>
  </conditionalFormatting>
  <conditionalFormatting sqref="BG48">
    <cfRule type="cellIs" dxfId="1738" priority="4069" operator="lessThan">
      <formula>$C$4</formula>
    </cfRule>
  </conditionalFormatting>
  <conditionalFormatting sqref="BG49">
    <cfRule type="cellIs" dxfId="1737" priority="4070" operator="lessThan">
      <formula>$C$4</formula>
    </cfRule>
  </conditionalFormatting>
  <conditionalFormatting sqref="BG49">
    <cfRule type="cellIs" dxfId="1736" priority="4071" operator="lessThan">
      <formula>$C$4</formula>
    </cfRule>
  </conditionalFormatting>
  <conditionalFormatting sqref="BG50">
    <cfRule type="cellIs" dxfId="1735" priority="4072" operator="lessThan">
      <formula>$C$4</formula>
    </cfRule>
  </conditionalFormatting>
  <conditionalFormatting sqref="BG50">
    <cfRule type="cellIs" dxfId="1734" priority="4073" operator="lessThan">
      <formula>$C$4</formula>
    </cfRule>
  </conditionalFormatting>
  <conditionalFormatting sqref="BG51">
    <cfRule type="cellIs" dxfId="1733" priority="4074" operator="lessThan">
      <formula>$C$4</formula>
    </cfRule>
  </conditionalFormatting>
  <conditionalFormatting sqref="BG51">
    <cfRule type="cellIs" dxfId="1732" priority="4075" operator="lessThan">
      <formula>$C$4</formula>
    </cfRule>
  </conditionalFormatting>
  <conditionalFormatting sqref="BG52">
    <cfRule type="cellIs" dxfId="1731" priority="4076" operator="lessThan">
      <formula>$C$4</formula>
    </cfRule>
  </conditionalFormatting>
  <conditionalFormatting sqref="BG52">
    <cfRule type="cellIs" dxfId="1730" priority="4077" operator="lessThan">
      <formula>$C$4</formula>
    </cfRule>
  </conditionalFormatting>
  <conditionalFormatting sqref="BG53">
    <cfRule type="cellIs" dxfId="1729" priority="4078" operator="lessThan">
      <formula>$C$4</formula>
    </cfRule>
  </conditionalFormatting>
  <conditionalFormatting sqref="BG53">
    <cfRule type="cellIs" dxfId="1728" priority="4079" operator="lessThan">
      <formula>$C$4</formula>
    </cfRule>
  </conditionalFormatting>
  <conditionalFormatting sqref="BG54">
    <cfRule type="cellIs" dxfId="1727" priority="4080" operator="lessThan">
      <formula>$C$4</formula>
    </cfRule>
  </conditionalFormatting>
  <conditionalFormatting sqref="BG54">
    <cfRule type="cellIs" dxfId="1726" priority="4081" operator="lessThan">
      <formula>$C$4</formula>
    </cfRule>
  </conditionalFormatting>
  <conditionalFormatting sqref="BG55">
    <cfRule type="cellIs" dxfId="1725" priority="4082" operator="lessThan">
      <formula>$C$4</formula>
    </cfRule>
  </conditionalFormatting>
  <conditionalFormatting sqref="BG55">
    <cfRule type="cellIs" dxfId="1724" priority="4083" operator="lessThan">
      <formula>$C$4</formula>
    </cfRule>
  </conditionalFormatting>
  <conditionalFormatting sqref="BG56">
    <cfRule type="cellIs" dxfId="1723" priority="4084" operator="lessThan">
      <formula>$C$4</formula>
    </cfRule>
  </conditionalFormatting>
  <conditionalFormatting sqref="BG56">
    <cfRule type="cellIs" dxfId="1722" priority="4085" operator="lessThan">
      <formula>$C$4</formula>
    </cfRule>
  </conditionalFormatting>
  <conditionalFormatting sqref="BG57">
    <cfRule type="cellIs" dxfId="1721" priority="4086" operator="lessThan">
      <formula>$C$4</formula>
    </cfRule>
  </conditionalFormatting>
  <conditionalFormatting sqref="BG57">
    <cfRule type="cellIs" dxfId="1720" priority="4087" operator="lessThan">
      <formula>$C$4</formula>
    </cfRule>
  </conditionalFormatting>
  <conditionalFormatting sqref="BG58">
    <cfRule type="cellIs" dxfId="1719" priority="4088" operator="lessThan">
      <formula>$C$4</formula>
    </cfRule>
  </conditionalFormatting>
  <conditionalFormatting sqref="BG58">
    <cfRule type="cellIs" dxfId="1718" priority="4089" operator="lessThan">
      <formula>$C$4</formula>
    </cfRule>
  </conditionalFormatting>
  <conditionalFormatting sqref="BG59">
    <cfRule type="cellIs" dxfId="1717" priority="4090" operator="lessThan">
      <formula>$C$4</formula>
    </cfRule>
  </conditionalFormatting>
  <conditionalFormatting sqref="BG59">
    <cfRule type="cellIs" dxfId="1716" priority="4091" operator="lessThan">
      <formula>$C$4</formula>
    </cfRule>
  </conditionalFormatting>
  <conditionalFormatting sqref="BG60">
    <cfRule type="cellIs" dxfId="1715" priority="4092" operator="lessThan">
      <formula>$C$4</formula>
    </cfRule>
  </conditionalFormatting>
  <conditionalFormatting sqref="BG60">
    <cfRule type="cellIs" dxfId="1714" priority="4093" operator="lessThan">
      <formula>$C$4</formula>
    </cfRule>
  </conditionalFormatting>
  <conditionalFormatting sqref="BH11">
    <cfRule type="cellIs" dxfId="1713" priority="4094" operator="lessThan">
      <formula>$C$4</formula>
    </cfRule>
  </conditionalFormatting>
  <conditionalFormatting sqref="BH11">
    <cfRule type="cellIs" dxfId="1712" priority="4095" operator="lessThan">
      <formula>$C$4</formula>
    </cfRule>
  </conditionalFormatting>
  <conditionalFormatting sqref="BH12">
    <cfRule type="cellIs" dxfId="1711" priority="4096" operator="lessThan">
      <formula>$C$4</formula>
    </cfRule>
  </conditionalFormatting>
  <conditionalFormatting sqref="BH12">
    <cfRule type="cellIs" dxfId="1710" priority="4097" operator="lessThan">
      <formula>$C$4</formula>
    </cfRule>
  </conditionalFormatting>
  <conditionalFormatting sqref="BH13">
    <cfRule type="cellIs" dxfId="1709" priority="4098" operator="lessThan">
      <formula>$C$4</formula>
    </cfRule>
  </conditionalFormatting>
  <conditionalFormatting sqref="BH13">
    <cfRule type="cellIs" dxfId="1708" priority="4099" operator="lessThan">
      <formula>$C$4</formula>
    </cfRule>
  </conditionalFormatting>
  <conditionalFormatting sqref="BH14">
    <cfRule type="cellIs" dxfId="1707" priority="4100" operator="lessThan">
      <formula>$C$4</formula>
    </cfRule>
  </conditionalFormatting>
  <conditionalFormatting sqref="BH14">
    <cfRule type="cellIs" dxfId="1706" priority="4101" operator="lessThan">
      <formula>$C$4</formula>
    </cfRule>
  </conditionalFormatting>
  <conditionalFormatting sqref="BH15">
    <cfRule type="cellIs" dxfId="1705" priority="4102" operator="lessThan">
      <formula>$C$4</formula>
    </cfRule>
  </conditionalFormatting>
  <conditionalFormatting sqref="BH15">
    <cfRule type="cellIs" dxfId="1704" priority="4103" operator="lessThan">
      <formula>$C$4</formula>
    </cfRule>
  </conditionalFormatting>
  <conditionalFormatting sqref="BH16">
    <cfRule type="cellIs" dxfId="1703" priority="4104" operator="lessThan">
      <formula>$C$4</formula>
    </cfRule>
  </conditionalFormatting>
  <conditionalFormatting sqref="BH16">
    <cfRule type="cellIs" dxfId="1702" priority="4105" operator="lessThan">
      <formula>$C$4</formula>
    </cfRule>
  </conditionalFormatting>
  <conditionalFormatting sqref="BH17">
    <cfRule type="cellIs" dxfId="1701" priority="4106" operator="lessThan">
      <formula>$C$4</formula>
    </cfRule>
  </conditionalFormatting>
  <conditionalFormatting sqref="BH17">
    <cfRule type="cellIs" dxfId="1700" priority="4107" operator="lessThan">
      <formula>$C$4</formula>
    </cfRule>
  </conditionalFormatting>
  <conditionalFormatting sqref="BH18">
    <cfRule type="cellIs" dxfId="1699" priority="4108" operator="lessThan">
      <formula>$C$4</formula>
    </cfRule>
  </conditionalFormatting>
  <conditionalFormatting sqref="BH18">
    <cfRule type="cellIs" dxfId="1698" priority="4109" operator="lessThan">
      <formula>$C$4</formula>
    </cfRule>
  </conditionalFormatting>
  <conditionalFormatting sqref="BH19">
    <cfRule type="cellIs" dxfId="1697" priority="4110" operator="lessThan">
      <formula>$C$4</formula>
    </cfRule>
  </conditionalFormatting>
  <conditionalFormatting sqref="BH19">
    <cfRule type="cellIs" dxfId="1696" priority="4111" operator="lessThan">
      <formula>$C$4</formula>
    </cfRule>
  </conditionalFormatting>
  <conditionalFormatting sqref="BH20">
    <cfRule type="cellIs" dxfId="1695" priority="4112" operator="lessThan">
      <formula>$C$4</formula>
    </cfRule>
  </conditionalFormatting>
  <conditionalFormatting sqref="BH20">
    <cfRule type="cellIs" dxfId="1694" priority="4113" operator="lessThan">
      <formula>$C$4</formula>
    </cfRule>
  </conditionalFormatting>
  <conditionalFormatting sqref="BH21">
    <cfRule type="cellIs" dxfId="1693" priority="4114" operator="lessThan">
      <formula>$C$4</formula>
    </cfRule>
  </conditionalFormatting>
  <conditionalFormatting sqref="BH21">
    <cfRule type="cellIs" dxfId="1692" priority="4115" operator="lessThan">
      <formula>$C$4</formula>
    </cfRule>
  </conditionalFormatting>
  <conditionalFormatting sqref="BH22">
    <cfRule type="cellIs" dxfId="1691" priority="4116" operator="lessThan">
      <formula>$C$4</formula>
    </cfRule>
  </conditionalFormatting>
  <conditionalFormatting sqref="BH22">
    <cfRule type="cellIs" dxfId="1690" priority="4117" operator="lessThan">
      <formula>$C$4</formula>
    </cfRule>
  </conditionalFormatting>
  <conditionalFormatting sqref="BH23">
    <cfRule type="cellIs" dxfId="1689" priority="4118" operator="lessThan">
      <formula>$C$4</formula>
    </cfRule>
  </conditionalFormatting>
  <conditionalFormatting sqref="BH23">
    <cfRule type="cellIs" dxfId="1688" priority="4119" operator="lessThan">
      <formula>$C$4</formula>
    </cfRule>
  </conditionalFormatting>
  <conditionalFormatting sqref="BH24">
    <cfRule type="cellIs" dxfId="1687" priority="4120" operator="lessThan">
      <formula>$C$4</formula>
    </cfRule>
  </conditionalFormatting>
  <conditionalFormatting sqref="BH24">
    <cfRule type="cellIs" dxfId="1686" priority="4121" operator="lessThan">
      <formula>$C$4</formula>
    </cfRule>
  </conditionalFormatting>
  <conditionalFormatting sqref="BH25">
    <cfRule type="cellIs" dxfId="1685" priority="4122" operator="lessThan">
      <formula>$C$4</formula>
    </cfRule>
  </conditionalFormatting>
  <conditionalFormatting sqref="BH25">
    <cfRule type="cellIs" dxfId="1684" priority="4123" operator="lessThan">
      <formula>$C$4</formula>
    </cfRule>
  </conditionalFormatting>
  <conditionalFormatting sqref="BH26">
    <cfRule type="cellIs" dxfId="1683" priority="4124" operator="lessThan">
      <formula>$C$4</formula>
    </cfRule>
  </conditionalFormatting>
  <conditionalFormatting sqref="BH26">
    <cfRule type="cellIs" dxfId="1682" priority="4125" operator="lessThan">
      <formula>$C$4</formula>
    </cfRule>
  </conditionalFormatting>
  <conditionalFormatting sqref="BH27">
    <cfRule type="cellIs" dxfId="1681" priority="4126" operator="lessThan">
      <formula>$C$4</formula>
    </cfRule>
  </conditionalFormatting>
  <conditionalFormatting sqref="BH27">
    <cfRule type="cellIs" dxfId="1680" priority="4127" operator="lessThan">
      <formula>$C$4</formula>
    </cfRule>
  </conditionalFormatting>
  <conditionalFormatting sqref="BH28">
    <cfRule type="cellIs" dxfId="1679" priority="4128" operator="lessThan">
      <formula>$C$4</formula>
    </cfRule>
  </conditionalFormatting>
  <conditionalFormatting sqref="BH28">
    <cfRule type="cellIs" dxfId="1678" priority="4129" operator="lessThan">
      <formula>$C$4</formula>
    </cfRule>
  </conditionalFormatting>
  <conditionalFormatting sqref="BH29">
    <cfRule type="cellIs" dxfId="1677" priority="4130" operator="lessThan">
      <formula>$C$4</formula>
    </cfRule>
  </conditionalFormatting>
  <conditionalFormatting sqref="BH29">
    <cfRule type="cellIs" dxfId="1676" priority="4131" operator="lessThan">
      <formula>$C$4</formula>
    </cfRule>
  </conditionalFormatting>
  <conditionalFormatting sqref="BH30">
    <cfRule type="cellIs" dxfId="1675" priority="4132" operator="lessThan">
      <formula>$C$4</formula>
    </cfRule>
  </conditionalFormatting>
  <conditionalFormatting sqref="BH30">
    <cfRule type="cellIs" dxfId="1674" priority="4133" operator="lessThan">
      <formula>$C$4</formula>
    </cfRule>
  </conditionalFormatting>
  <conditionalFormatting sqref="BH31">
    <cfRule type="cellIs" dxfId="1673" priority="4134" operator="lessThan">
      <formula>$C$4</formula>
    </cfRule>
  </conditionalFormatting>
  <conditionalFormatting sqref="BH31">
    <cfRule type="cellIs" dxfId="1672" priority="4135" operator="lessThan">
      <formula>$C$4</formula>
    </cfRule>
  </conditionalFormatting>
  <conditionalFormatting sqref="BH32">
    <cfRule type="cellIs" dxfId="1671" priority="4136" operator="lessThan">
      <formula>$C$4</formula>
    </cfRule>
  </conditionalFormatting>
  <conditionalFormatting sqref="BH32">
    <cfRule type="cellIs" dxfId="1670" priority="4137" operator="lessThan">
      <formula>$C$4</formula>
    </cfRule>
  </conditionalFormatting>
  <conditionalFormatting sqref="BH33">
    <cfRule type="cellIs" dxfId="1669" priority="4138" operator="lessThan">
      <formula>$C$4</formula>
    </cfRule>
  </conditionalFormatting>
  <conditionalFormatting sqref="BH33">
    <cfRule type="cellIs" dxfId="1668" priority="4139" operator="lessThan">
      <formula>$C$4</formula>
    </cfRule>
  </conditionalFormatting>
  <conditionalFormatting sqref="BH34">
    <cfRule type="cellIs" dxfId="1667" priority="4140" operator="lessThan">
      <formula>$C$4</formula>
    </cfRule>
  </conditionalFormatting>
  <conditionalFormatting sqref="BH34">
    <cfRule type="cellIs" dxfId="1666" priority="4141" operator="lessThan">
      <formula>$C$4</formula>
    </cfRule>
  </conditionalFormatting>
  <conditionalFormatting sqref="BH35">
    <cfRule type="cellIs" dxfId="1665" priority="4142" operator="lessThan">
      <formula>$C$4</formula>
    </cfRule>
  </conditionalFormatting>
  <conditionalFormatting sqref="BH35">
    <cfRule type="cellIs" dxfId="1664" priority="4143" operator="lessThan">
      <formula>$C$4</formula>
    </cfRule>
  </conditionalFormatting>
  <conditionalFormatting sqref="BH36">
    <cfRule type="cellIs" dxfId="1663" priority="4144" operator="lessThan">
      <formula>$C$4</formula>
    </cfRule>
  </conditionalFormatting>
  <conditionalFormatting sqref="BH36">
    <cfRule type="cellIs" dxfId="1662" priority="4145" operator="lessThan">
      <formula>$C$4</formula>
    </cfRule>
  </conditionalFormatting>
  <conditionalFormatting sqref="BH37">
    <cfRule type="cellIs" dxfId="1661" priority="4146" operator="lessThan">
      <formula>$C$4</formula>
    </cfRule>
  </conditionalFormatting>
  <conditionalFormatting sqref="BH37">
    <cfRule type="cellIs" dxfId="1660" priority="4147" operator="lessThan">
      <formula>$C$4</formula>
    </cfRule>
  </conditionalFormatting>
  <conditionalFormatting sqref="BH38">
    <cfRule type="cellIs" dxfId="1659" priority="4148" operator="lessThan">
      <formula>$C$4</formula>
    </cfRule>
  </conditionalFormatting>
  <conditionalFormatting sqref="BH38">
    <cfRule type="cellIs" dxfId="1658" priority="4149" operator="lessThan">
      <formula>$C$4</formula>
    </cfRule>
  </conditionalFormatting>
  <conditionalFormatting sqref="BH39">
    <cfRule type="cellIs" dxfId="1657" priority="4150" operator="lessThan">
      <formula>$C$4</formula>
    </cfRule>
  </conditionalFormatting>
  <conditionalFormatting sqref="BH39">
    <cfRule type="cellIs" dxfId="1656" priority="4151" operator="lessThan">
      <formula>$C$4</formula>
    </cfRule>
  </conditionalFormatting>
  <conditionalFormatting sqref="BH40">
    <cfRule type="cellIs" dxfId="1655" priority="4152" operator="lessThan">
      <formula>$C$4</formula>
    </cfRule>
  </conditionalFormatting>
  <conditionalFormatting sqref="BH40">
    <cfRule type="cellIs" dxfId="1654" priority="4153" operator="lessThan">
      <formula>$C$4</formula>
    </cfRule>
  </conditionalFormatting>
  <conditionalFormatting sqref="BH41">
    <cfRule type="cellIs" dxfId="1653" priority="4154" operator="lessThan">
      <formula>$C$4</formula>
    </cfRule>
  </conditionalFormatting>
  <conditionalFormatting sqref="BH41">
    <cfRule type="cellIs" dxfId="1652" priority="4155" operator="lessThan">
      <formula>$C$4</formula>
    </cfRule>
  </conditionalFormatting>
  <conditionalFormatting sqref="BH42">
    <cfRule type="cellIs" dxfId="1651" priority="4156" operator="lessThan">
      <formula>$C$4</formula>
    </cfRule>
  </conditionalFormatting>
  <conditionalFormatting sqref="BH42">
    <cfRule type="cellIs" dxfId="1650" priority="4157" operator="lessThan">
      <formula>$C$4</formula>
    </cfRule>
  </conditionalFormatting>
  <conditionalFormatting sqref="BH43">
    <cfRule type="cellIs" dxfId="1649" priority="4158" operator="lessThan">
      <formula>$C$4</formula>
    </cfRule>
  </conditionalFormatting>
  <conditionalFormatting sqref="BH43">
    <cfRule type="cellIs" dxfId="1648" priority="4159" operator="lessThan">
      <formula>$C$4</formula>
    </cfRule>
  </conditionalFormatting>
  <conditionalFormatting sqref="BH44">
    <cfRule type="cellIs" dxfId="1647" priority="4160" operator="lessThan">
      <formula>$C$4</formula>
    </cfRule>
  </conditionalFormatting>
  <conditionalFormatting sqref="BH44">
    <cfRule type="cellIs" dxfId="1646" priority="4161" operator="lessThan">
      <formula>$C$4</formula>
    </cfRule>
  </conditionalFormatting>
  <conditionalFormatting sqref="BH45">
    <cfRule type="cellIs" dxfId="1645" priority="4162" operator="lessThan">
      <formula>$C$4</formula>
    </cfRule>
  </conditionalFormatting>
  <conditionalFormatting sqref="BH45">
    <cfRule type="cellIs" dxfId="1644" priority="4163" operator="lessThan">
      <formula>$C$4</formula>
    </cfRule>
  </conditionalFormatting>
  <conditionalFormatting sqref="BH46">
    <cfRule type="cellIs" dxfId="1643" priority="4164" operator="lessThan">
      <formula>$C$4</formula>
    </cfRule>
  </conditionalFormatting>
  <conditionalFormatting sqref="BH46">
    <cfRule type="cellIs" dxfId="1642" priority="4165" operator="lessThan">
      <formula>$C$4</formula>
    </cfRule>
  </conditionalFormatting>
  <conditionalFormatting sqref="BH47">
    <cfRule type="cellIs" dxfId="1641" priority="4166" operator="lessThan">
      <formula>$C$4</formula>
    </cfRule>
  </conditionalFormatting>
  <conditionalFormatting sqref="BH47">
    <cfRule type="cellIs" dxfId="1640" priority="4167" operator="lessThan">
      <formula>$C$4</formula>
    </cfRule>
  </conditionalFormatting>
  <conditionalFormatting sqref="BH48">
    <cfRule type="cellIs" dxfId="1639" priority="4168" operator="lessThan">
      <formula>$C$4</formula>
    </cfRule>
  </conditionalFormatting>
  <conditionalFormatting sqref="BH48">
    <cfRule type="cellIs" dxfId="1638" priority="4169" operator="lessThan">
      <formula>$C$4</formula>
    </cfRule>
  </conditionalFormatting>
  <conditionalFormatting sqref="BH49">
    <cfRule type="cellIs" dxfId="1637" priority="4170" operator="lessThan">
      <formula>$C$4</formula>
    </cfRule>
  </conditionalFormatting>
  <conditionalFormatting sqref="BH49">
    <cfRule type="cellIs" dxfId="1636" priority="4171" operator="lessThan">
      <formula>$C$4</formula>
    </cfRule>
  </conditionalFormatting>
  <conditionalFormatting sqref="BH50">
    <cfRule type="cellIs" dxfId="1635" priority="4172" operator="lessThan">
      <formula>$C$4</formula>
    </cfRule>
  </conditionalFormatting>
  <conditionalFormatting sqref="BH50">
    <cfRule type="cellIs" dxfId="1634" priority="4173" operator="lessThan">
      <formula>$C$4</formula>
    </cfRule>
  </conditionalFormatting>
  <conditionalFormatting sqref="BH51">
    <cfRule type="cellIs" dxfId="1633" priority="4174" operator="lessThan">
      <formula>$C$4</formula>
    </cfRule>
  </conditionalFormatting>
  <conditionalFormatting sqref="BH51">
    <cfRule type="cellIs" dxfId="1632" priority="4175" operator="lessThan">
      <formula>$C$4</formula>
    </cfRule>
  </conditionalFormatting>
  <conditionalFormatting sqref="BH52">
    <cfRule type="cellIs" dxfId="1631" priority="4176" operator="lessThan">
      <formula>$C$4</formula>
    </cfRule>
  </conditionalFormatting>
  <conditionalFormatting sqref="BH52">
    <cfRule type="cellIs" dxfId="1630" priority="4177" operator="lessThan">
      <formula>$C$4</formula>
    </cfRule>
  </conditionalFormatting>
  <conditionalFormatting sqref="BH53">
    <cfRule type="cellIs" dxfId="1629" priority="4178" operator="lessThan">
      <formula>$C$4</formula>
    </cfRule>
  </conditionalFormatting>
  <conditionalFormatting sqref="BH53">
    <cfRule type="cellIs" dxfId="1628" priority="4179" operator="lessThan">
      <formula>$C$4</formula>
    </cfRule>
  </conditionalFormatting>
  <conditionalFormatting sqref="BH54">
    <cfRule type="cellIs" dxfId="1627" priority="4180" operator="lessThan">
      <formula>$C$4</formula>
    </cfRule>
  </conditionalFormatting>
  <conditionalFormatting sqref="BH54">
    <cfRule type="cellIs" dxfId="1626" priority="4181" operator="lessThan">
      <formula>$C$4</formula>
    </cfRule>
  </conditionalFormatting>
  <conditionalFormatting sqref="BH55">
    <cfRule type="cellIs" dxfId="1625" priority="4182" operator="lessThan">
      <formula>$C$4</formula>
    </cfRule>
  </conditionalFormatting>
  <conditionalFormatting sqref="BH55">
    <cfRule type="cellIs" dxfId="1624" priority="4183" operator="lessThan">
      <formula>$C$4</formula>
    </cfRule>
  </conditionalFormatting>
  <conditionalFormatting sqref="BH56">
    <cfRule type="cellIs" dxfId="1623" priority="4184" operator="lessThan">
      <formula>$C$4</formula>
    </cfRule>
  </conditionalFormatting>
  <conditionalFormatting sqref="BH56">
    <cfRule type="cellIs" dxfId="1622" priority="4185" operator="lessThan">
      <formula>$C$4</formula>
    </cfRule>
  </conditionalFormatting>
  <conditionalFormatting sqref="BH57">
    <cfRule type="cellIs" dxfId="1621" priority="4186" operator="lessThan">
      <formula>$C$4</formula>
    </cfRule>
  </conditionalFormatting>
  <conditionalFormatting sqref="BH57">
    <cfRule type="cellIs" dxfId="1620" priority="4187" operator="lessThan">
      <formula>$C$4</formula>
    </cfRule>
  </conditionalFormatting>
  <conditionalFormatting sqref="BH58">
    <cfRule type="cellIs" dxfId="1619" priority="4188" operator="lessThan">
      <formula>$C$4</formula>
    </cfRule>
  </conditionalFormatting>
  <conditionalFormatting sqref="BH58">
    <cfRule type="cellIs" dxfId="1618" priority="4189" operator="lessThan">
      <formula>$C$4</formula>
    </cfRule>
  </conditionalFormatting>
  <conditionalFormatting sqref="BH59">
    <cfRule type="cellIs" dxfId="1617" priority="4190" operator="lessThan">
      <formula>$C$4</formula>
    </cfRule>
  </conditionalFormatting>
  <conditionalFormatting sqref="BH59">
    <cfRule type="cellIs" dxfId="1616" priority="4191" operator="lessThan">
      <formula>$C$4</formula>
    </cfRule>
  </conditionalFormatting>
  <conditionalFormatting sqref="BH60">
    <cfRule type="cellIs" dxfId="1615" priority="4192" operator="lessThan">
      <formula>$C$4</formula>
    </cfRule>
  </conditionalFormatting>
  <conditionalFormatting sqref="BH60">
    <cfRule type="cellIs" dxfId="1614" priority="4193" operator="lessThan">
      <formula>$C$4</formula>
    </cfRule>
  </conditionalFormatting>
  <conditionalFormatting sqref="BI11">
    <cfRule type="cellIs" dxfId="1613" priority="4194" operator="lessThan">
      <formula>$C$4</formula>
    </cfRule>
  </conditionalFormatting>
  <conditionalFormatting sqref="BI11">
    <cfRule type="cellIs" dxfId="1612" priority="4195" operator="lessThan">
      <formula>$C$4</formula>
    </cfRule>
  </conditionalFormatting>
  <conditionalFormatting sqref="BI12">
    <cfRule type="cellIs" dxfId="1611" priority="4196" operator="lessThan">
      <formula>$C$4</formula>
    </cfRule>
  </conditionalFormatting>
  <conditionalFormatting sqref="BI12">
    <cfRule type="cellIs" dxfId="1610" priority="4197" operator="lessThan">
      <formula>$C$4</formula>
    </cfRule>
  </conditionalFormatting>
  <conditionalFormatting sqref="BI13">
    <cfRule type="cellIs" dxfId="1609" priority="4198" operator="lessThan">
      <formula>$C$4</formula>
    </cfRule>
  </conditionalFormatting>
  <conditionalFormatting sqref="BI13">
    <cfRule type="cellIs" dxfId="1608" priority="4199" operator="lessThan">
      <formula>$C$4</formula>
    </cfRule>
  </conditionalFormatting>
  <conditionalFormatting sqref="BI14">
    <cfRule type="cellIs" dxfId="1607" priority="4200" operator="lessThan">
      <formula>$C$4</formula>
    </cfRule>
  </conditionalFormatting>
  <conditionalFormatting sqref="BI14">
    <cfRule type="cellIs" dxfId="1606" priority="4201" operator="lessThan">
      <formula>$C$4</formula>
    </cfRule>
  </conditionalFormatting>
  <conditionalFormatting sqref="BI15">
    <cfRule type="cellIs" dxfId="1605" priority="4202" operator="lessThan">
      <formula>$C$4</formula>
    </cfRule>
  </conditionalFormatting>
  <conditionalFormatting sqref="BI15">
    <cfRule type="cellIs" dxfId="1604" priority="4203" operator="lessThan">
      <formula>$C$4</formula>
    </cfRule>
  </conditionalFormatting>
  <conditionalFormatting sqref="BI16">
    <cfRule type="cellIs" dxfId="1603" priority="4204" operator="lessThan">
      <formula>$C$4</formula>
    </cfRule>
  </conditionalFormatting>
  <conditionalFormatting sqref="BI16">
    <cfRule type="cellIs" dxfId="1602" priority="4205" operator="lessThan">
      <formula>$C$4</formula>
    </cfRule>
  </conditionalFormatting>
  <conditionalFormatting sqref="BI17">
    <cfRule type="cellIs" dxfId="1601" priority="4206" operator="lessThan">
      <formula>$C$4</formula>
    </cfRule>
  </conditionalFormatting>
  <conditionalFormatting sqref="BI17">
    <cfRule type="cellIs" dxfId="1600" priority="4207" operator="lessThan">
      <formula>$C$4</formula>
    </cfRule>
  </conditionalFormatting>
  <conditionalFormatting sqref="BI18">
    <cfRule type="cellIs" dxfId="1599" priority="4208" operator="lessThan">
      <formula>$C$4</formula>
    </cfRule>
  </conditionalFormatting>
  <conditionalFormatting sqref="BI18">
    <cfRule type="cellIs" dxfId="1598" priority="4209" operator="lessThan">
      <formula>$C$4</formula>
    </cfRule>
  </conditionalFormatting>
  <conditionalFormatting sqref="BI19">
    <cfRule type="cellIs" dxfId="1597" priority="4210" operator="lessThan">
      <formula>$C$4</formula>
    </cfRule>
  </conditionalFormatting>
  <conditionalFormatting sqref="BI19">
    <cfRule type="cellIs" dxfId="1596" priority="4211" operator="lessThan">
      <formula>$C$4</formula>
    </cfRule>
  </conditionalFormatting>
  <conditionalFormatting sqref="BI20">
    <cfRule type="cellIs" dxfId="1595" priority="4212" operator="lessThan">
      <formula>$C$4</formula>
    </cfRule>
  </conditionalFormatting>
  <conditionalFormatting sqref="BI20">
    <cfRule type="cellIs" dxfId="1594" priority="4213" operator="lessThan">
      <formula>$C$4</formula>
    </cfRule>
  </conditionalFormatting>
  <conditionalFormatting sqref="BI21">
    <cfRule type="cellIs" dxfId="1593" priority="4214" operator="lessThan">
      <formula>$C$4</formula>
    </cfRule>
  </conditionalFormatting>
  <conditionalFormatting sqref="BI21">
    <cfRule type="cellIs" dxfId="1592" priority="4215" operator="lessThan">
      <formula>$C$4</formula>
    </cfRule>
  </conditionalFormatting>
  <conditionalFormatting sqref="BI22">
    <cfRule type="cellIs" dxfId="1591" priority="4216" operator="lessThan">
      <formula>$C$4</formula>
    </cfRule>
  </conditionalFormatting>
  <conditionalFormatting sqref="BI22">
    <cfRule type="cellIs" dxfId="1590" priority="4217" operator="lessThan">
      <formula>$C$4</formula>
    </cfRule>
  </conditionalFormatting>
  <conditionalFormatting sqref="BI23">
    <cfRule type="cellIs" dxfId="1589" priority="4218" operator="lessThan">
      <formula>$C$4</formula>
    </cfRule>
  </conditionalFormatting>
  <conditionalFormatting sqref="BI23">
    <cfRule type="cellIs" dxfId="1588" priority="4219" operator="lessThan">
      <formula>$C$4</formula>
    </cfRule>
  </conditionalFormatting>
  <conditionalFormatting sqref="BI24">
    <cfRule type="cellIs" dxfId="1587" priority="4220" operator="lessThan">
      <formula>$C$4</formula>
    </cfRule>
  </conditionalFormatting>
  <conditionalFormatting sqref="BI24">
    <cfRule type="cellIs" dxfId="1586" priority="4221" operator="lessThan">
      <formula>$C$4</formula>
    </cfRule>
  </conditionalFormatting>
  <conditionalFormatting sqref="BI25">
    <cfRule type="cellIs" dxfId="1585" priority="4222" operator="lessThan">
      <formula>$C$4</formula>
    </cfRule>
  </conditionalFormatting>
  <conditionalFormatting sqref="BI25">
    <cfRule type="cellIs" dxfId="1584" priority="4223" operator="lessThan">
      <formula>$C$4</formula>
    </cfRule>
  </conditionalFormatting>
  <conditionalFormatting sqref="BI26">
    <cfRule type="cellIs" dxfId="1583" priority="4224" operator="lessThan">
      <formula>$C$4</formula>
    </cfRule>
  </conditionalFormatting>
  <conditionalFormatting sqref="BI26">
    <cfRule type="cellIs" dxfId="1582" priority="4225" operator="lessThan">
      <formula>$C$4</formula>
    </cfRule>
  </conditionalFormatting>
  <conditionalFormatting sqref="BI27">
    <cfRule type="cellIs" dxfId="1581" priority="4226" operator="lessThan">
      <formula>$C$4</formula>
    </cfRule>
  </conditionalFormatting>
  <conditionalFormatting sqref="BI27">
    <cfRule type="cellIs" dxfId="1580" priority="4227" operator="lessThan">
      <formula>$C$4</formula>
    </cfRule>
  </conditionalFormatting>
  <conditionalFormatting sqref="BI28">
    <cfRule type="cellIs" dxfId="1579" priority="4228" operator="lessThan">
      <formula>$C$4</formula>
    </cfRule>
  </conditionalFormatting>
  <conditionalFormatting sqref="BI28">
    <cfRule type="cellIs" dxfId="1578" priority="4229" operator="lessThan">
      <formula>$C$4</formula>
    </cfRule>
  </conditionalFormatting>
  <conditionalFormatting sqref="BI29">
    <cfRule type="cellIs" dxfId="1577" priority="4230" operator="lessThan">
      <formula>$C$4</formula>
    </cfRule>
  </conditionalFormatting>
  <conditionalFormatting sqref="BI29">
    <cfRule type="cellIs" dxfId="1576" priority="4231" operator="lessThan">
      <formula>$C$4</formula>
    </cfRule>
  </conditionalFormatting>
  <conditionalFormatting sqref="BI30">
    <cfRule type="cellIs" dxfId="1575" priority="4232" operator="lessThan">
      <formula>$C$4</formula>
    </cfRule>
  </conditionalFormatting>
  <conditionalFormatting sqref="BI30">
    <cfRule type="cellIs" dxfId="1574" priority="4233" operator="lessThan">
      <formula>$C$4</formula>
    </cfRule>
  </conditionalFormatting>
  <conditionalFormatting sqref="BI31">
    <cfRule type="cellIs" dxfId="1573" priority="4234" operator="lessThan">
      <formula>$C$4</formula>
    </cfRule>
  </conditionalFormatting>
  <conditionalFormatting sqref="BI31">
    <cfRule type="cellIs" dxfId="1572" priority="4235" operator="lessThan">
      <formula>$C$4</formula>
    </cfRule>
  </conditionalFormatting>
  <conditionalFormatting sqref="BI32">
    <cfRule type="cellIs" dxfId="1571" priority="4236" operator="lessThan">
      <formula>$C$4</formula>
    </cfRule>
  </conditionalFormatting>
  <conditionalFormatting sqref="BI32">
    <cfRule type="cellIs" dxfId="1570" priority="4237" operator="lessThan">
      <formula>$C$4</formula>
    </cfRule>
  </conditionalFormatting>
  <conditionalFormatting sqref="BI33">
    <cfRule type="cellIs" dxfId="1569" priority="4238" operator="lessThan">
      <formula>$C$4</formula>
    </cfRule>
  </conditionalFormatting>
  <conditionalFormatting sqref="BI33">
    <cfRule type="cellIs" dxfId="1568" priority="4239" operator="lessThan">
      <formula>$C$4</formula>
    </cfRule>
  </conditionalFormatting>
  <conditionalFormatting sqref="BI34">
    <cfRule type="cellIs" dxfId="1567" priority="4240" operator="lessThan">
      <formula>$C$4</formula>
    </cfRule>
  </conditionalFormatting>
  <conditionalFormatting sqref="BI34">
    <cfRule type="cellIs" dxfId="1566" priority="4241" operator="lessThan">
      <formula>$C$4</formula>
    </cfRule>
  </conditionalFormatting>
  <conditionalFormatting sqref="BI35">
    <cfRule type="cellIs" dxfId="1565" priority="4242" operator="lessThan">
      <formula>$C$4</formula>
    </cfRule>
  </conditionalFormatting>
  <conditionalFormatting sqref="BI35">
    <cfRule type="cellIs" dxfId="1564" priority="4243" operator="lessThan">
      <formula>$C$4</formula>
    </cfRule>
  </conditionalFormatting>
  <conditionalFormatting sqref="BI36">
    <cfRule type="cellIs" dxfId="1563" priority="4244" operator="lessThan">
      <formula>$C$4</formula>
    </cfRule>
  </conditionalFormatting>
  <conditionalFormatting sqref="BI36">
    <cfRule type="cellIs" dxfId="1562" priority="4245" operator="lessThan">
      <formula>$C$4</formula>
    </cfRule>
  </conditionalFormatting>
  <conditionalFormatting sqref="BI37">
    <cfRule type="cellIs" dxfId="1561" priority="4246" operator="lessThan">
      <formula>$C$4</formula>
    </cfRule>
  </conditionalFormatting>
  <conditionalFormatting sqref="BI37">
    <cfRule type="cellIs" dxfId="1560" priority="4247" operator="lessThan">
      <formula>$C$4</formula>
    </cfRule>
  </conditionalFormatting>
  <conditionalFormatting sqref="BI38">
    <cfRule type="cellIs" dxfId="1559" priority="4248" operator="lessThan">
      <formula>$C$4</formula>
    </cfRule>
  </conditionalFormatting>
  <conditionalFormatting sqref="BI38">
    <cfRule type="cellIs" dxfId="1558" priority="4249" operator="lessThan">
      <formula>$C$4</formula>
    </cfRule>
  </conditionalFormatting>
  <conditionalFormatting sqref="BI39">
    <cfRule type="cellIs" dxfId="1557" priority="4250" operator="lessThan">
      <formula>$C$4</formula>
    </cfRule>
  </conditionalFormatting>
  <conditionalFormatting sqref="BI39">
    <cfRule type="cellIs" dxfId="1556" priority="4251" operator="lessThan">
      <formula>$C$4</formula>
    </cfRule>
  </conditionalFormatting>
  <conditionalFormatting sqref="BI40">
    <cfRule type="cellIs" dxfId="1555" priority="4252" operator="lessThan">
      <formula>$C$4</formula>
    </cfRule>
  </conditionalFormatting>
  <conditionalFormatting sqref="BI40">
    <cfRule type="cellIs" dxfId="1554" priority="4253" operator="lessThan">
      <formula>$C$4</formula>
    </cfRule>
  </conditionalFormatting>
  <conditionalFormatting sqref="BI41">
    <cfRule type="cellIs" dxfId="1553" priority="4254" operator="lessThan">
      <formula>$C$4</formula>
    </cfRule>
  </conditionalFormatting>
  <conditionalFormatting sqref="BI41">
    <cfRule type="cellIs" dxfId="1552" priority="4255" operator="lessThan">
      <formula>$C$4</formula>
    </cfRule>
  </conditionalFormatting>
  <conditionalFormatting sqref="BI42">
    <cfRule type="cellIs" dxfId="1551" priority="4256" operator="lessThan">
      <formula>$C$4</formula>
    </cfRule>
  </conditionalFormatting>
  <conditionalFormatting sqref="BI42">
    <cfRule type="cellIs" dxfId="1550" priority="4257" operator="lessThan">
      <formula>$C$4</formula>
    </cfRule>
  </conditionalFormatting>
  <conditionalFormatting sqref="BI43">
    <cfRule type="cellIs" dxfId="1549" priority="4258" operator="lessThan">
      <formula>$C$4</formula>
    </cfRule>
  </conditionalFormatting>
  <conditionalFormatting sqref="BI43">
    <cfRule type="cellIs" dxfId="1548" priority="4259" operator="lessThan">
      <formula>$C$4</formula>
    </cfRule>
  </conditionalFormatting>
  <conditionalFormatting sqref="BI44">
    <cfRule type="cellIs" dxfId="1547" priority="4260" operator="lessThan">
      <formula>$C$4</formula>
    </cfRule>
  </conditionalFormatting>
  <conditionalFormatting sqref="BI44">
    <cfRule type="cellIs" dxfId="1546" priority="4261" operator="lessThan">
      <formula>$C$4</formula>
    </cfRule>
  </conditionalFormatting>
  <conditionalFormatting sqref="BI45">
    <cfRule type="cellIs" dxfId="1545" priority="4262" operator="lessThan">
      <formula>$C$4</formula>
    </cfRule>
  </conditionalFormatting>
  <conditionalFormatting sqref="BI45">
    <cfRule type="cellIs" dxfId="1544" priority="4263" operator="lessThan">
      <formula>$C$4</formula>
    </cfRule>
  </conditionalFormatting>
  <conditionalFormatting sqref="BI46">
    <cfRule type="cellIs" dxfId="1543" priority="4264" operator="lessThan">
      <formula>$C$4</formula>
    </cfRule>
  </conditionalFormatting>
  <conditionalFormatting sqref="BI46">
    <cfRule type="cellIs" dxfId="1542" priority="4265" operator="lessThan">
      <formula>$C$4</formula>
    </cfRule>
  </conditionalFormatting>
  <conditionalFormatting sqref="BI47">
    <cfRule type="cellIs" dxfId="1541" priority="4266" operator="lessThan">
      <formula>$C$4</formula>
    </cfRule>
  </conditionalFormatting>
  <conditionalFormatting sqref="BI47">
    <cfRule type="cellIs" dxfId="1540" priority="4267" operator="lessThan">
      <formula>$C$4</formula>
    </cfRule>
  </conditionalFormatting>
  <conditionalFormatting sqref="BI48">
    <cfRule type="cellIs" dxfId="1539" priority="4268" operator="lessThan">
      <formula>$C$4</formula>
    </cfRule>
  </conditionalFormatting>
  <conditionalFormatting sqref="BI48">
    <cfRule type="cellIs" dxfId="1538" priority="4269" operator="lessThan">
      <formula>$C$4</formula>
    </cfRule>
  </conditionalFormatting>
  <conditionalFormatting sqref="BI49">
    <cfRule type="cellIs" dxfId="1537" priority="4270" operator="lessThan">
      <formula>$C$4</formula>
    </cfRule>
  </conditionalFormatting>
  <conditionalFormatting sqref="BI49">
    <cfRule type="cellIs" dxfId="1536" priority="4271" operator="lessThan">
      <formula>$C$4</formula>
    </cfRule>
  </conditionalFormatting>
  <conditionalFormatting sqref="BI50">
    <cfRule type="cellIs" dxfId="1535" priority="4272" operator="lessThan">
      <formula>$C$4</formula>
    </cfRule>
  </conditionalFormatting>
  <conditionalFormatting sqref="BI50">
    <cfRule type="cellIs" dxfId="1534" priority="4273" operator="lessThan">
      <formula>$C$4</formula>
    </cfRule>
  </conditionalFormatting>
  <conditionalFormatting sqref="BI51">
    <cfRule type="cellIs" dxfId="1533" priority="4274" operator="lessThan">
      <formula>$C$4</formula>
    </cfRule>
  </conditionalFormatting>
  <conditionalFormatting sqref="BI51">
    <cfRule type="cellIs" dxfId="1532" priority="4275" operator="lessThan">
      <formula>$C$4</formula>
    </cfRule>
  </conditionalFormatting>
  <conditionalFormatting sqref="BI52">
    <cfRule type="cellIs" dxfId="1531" priority="4276" operator="lessThan">
      <formula>$C$4</formula>
    </cfRule>
  </conditionalFormatting>
  <conditionalFormatting sqref="BI52">
    <cfRule type="cellIs" dxfId="1530" priority="4277" operator="lessThan">
      <formula>$C$4</formula>
    </cfRule>
  </conditionalFormatting>
  <conditionalFormatting sqref="BI53">
    <cfRule type="cellIs" dxfId="1529" priority="4278" operator="lessThan">
      <formula>$C$4</formula>
    </cfRule>
  </conditionalFormatting>
  <conditionalFormatting sqref="BI53">
    <cfRule type="cellIs" dxfId="1528" priority="4279" operator="lessThan">
      <formula>$C$4</formula>
    </cfRule>
  </conditionalFormatting>
  <conditionalFormatting sqref="BI54">
    <cfRule type="cellIs" dxfId="1527" priority="4280" operator="lessThan">
      <formula>$C$4</formula>
    </cfRule>
  </conditionalFormatting>
  <conditionalFormatting sqref="BI54">
    <cfRule type="cellIs" dxfId="1526" priority="4281" operator="lessThan">
      <formula>$C$4</formula>
    </cfRule>
  </conditionalFormatting>
  <conditionalFormatting sqref="BI55">
    <cfRule type="cellIs" dxfId="1525" priority="4282" operator="lessThan">
      <formula>$C$4</formula>
    </cfRule>
  </conditionalFormatting>
  <conditionalFormatting sqref="BI55">
    <cfRule type="cellIs" dxfId="1524" priority="4283" operator="lessThan">
      <formula>$C$4</formula>
    </cfRule>
  </conditionalFormatting>
  <conditionalFormatting sqref="BI56">
    <cfRule type="cellIs" dxfId="1523" priority="4284" operator="lessThan">
      <formula>$C$4</formula>
    </cfRule>
  </conditionalFormatting>
  <conditionalFormatting sqref="BI56">
    <cfRule type="cellIs" dxfId="1522" priority="4285" operator="lessThan">
      <formula>$C$4</formula>
    </cfRule>
  </conditionalFormatting>
  <conditionalFormatting sqref="BI57">
    <cfRule type="cellIs" dxfId="1521" priority="4286" operator="lessThan">
      <formula>$C$4</formula>
    </cfRule>
  </conditionalFormatting>
  <conditionalFormatting sqref="BI57">
    <cfRule type="cellIs" dxfId="1520" priority="4287" operator="lessThan">
      <formula>$C$4</formula>
    </cfRule>
  </conditionalFormatting>
  <conditionalFormatting sqref="BI58">
    <cfRule type="cellIs" dxfId="1519" priority="4288" operator="lessThan">
      <formula>$C$4</formula>
    </cfRule>
  </conditionalFormatting>
  <conditionalFormatting sqref="BI58">
    <cfRule type="cellIs" dxfId="1518" priority="4289" operator="lessThan">
      <formula>$C$4</formula>
    </cfRule>
  </conditionalFormatting>
  <conditionalFormatting sqref="BI59">
    <cfRule type="cellIs" dxfId="1517" priority="4290" operator="lessThan">
      <formula>$C$4</formula>
    </cfRule>
  </conditionalFormatting>
  <conditionalFormatting sqref="BI59">
    <cfRule type="cellIs" dxfId="1516" priority="4291" operator="lessThan">
      <formula>$C$4</formula>
    </cfRule>
  </conditionalFormatting>
  <conditionalFormatting sqref="BI60">
    <cfRule type="cellIs" dxfId="1515" priority="4292" operator="lessThan">
      <formula>$C$4</formula>
    </cfRule>
  </conditionalFormatting>
  <conditionalFormatting sqref="BI60">
    <cfRule type="cellIs" dxfId="1514" priority="4293" operator="lessThan">
      <formula>$C$4</formula>
    </cfRule>
  </conditionalFormatting>
  <conditionalFormatting sqref="BJ11">
    <cfRule type="cellIs" dxfId="1513" priority="4294" operator="lessThan">
      <formula>$C$4</formula>
    </cfRule>
  </conditionalFormatting>
  <conditionalFormatting sqref="BJ11">
    <cfRule type="cellIs" dxfId="1512" priority="4295" operator="lessThan">
      <formula>$C$4</formula>
    </cfRule>
  </conditionalFormatting>
  <conditionalFormatting sqref="BJ12">
    <cfRule type="cellIs" dxfId="1511" priority="4296" operator="lessThan">
      <formula>$C$4</formula>
    </cfRule>
  </conditionalFormatting>
  <conditionalFormatting sqref="BJ12">
    <cfRule type="cellIs" dxfId="1510" priority="4297" operator="lessThan">
      <formula>$C$4</formula>
    </cfRule>
  </conditionalFormatting>
  <conditionalFormatting sqref="BJ13">
    <cfRule type="cellIs" dxfId="1509" priority="4298" operator="lessThan">
      <formula>$C$4</formula>
    </cfRule>
  </conditionalFormatting>
  <conditionalFormatting sqref="BJ13">
    <cfRule type="cellIs" dxfId="1508" priority="4299" operator="lessThan">
      <formula>$C$4</formula>
    </cfRule>
  </conditionalFormatting>
  <conditionalFormatting sqref="BJ14">
    <cfRule type="cellIs" dxfId="1507" priority="4300" operator="lessThan">
      <formula>$C$4</formula>
    </cfRule>
  </conditionalFormatting>
  <conditionalFormatting sqref="BJ14">
    <cfRule type="cellIs" dxfId="1506" priority="4301" operator="lessThan">
      <formula>$C$4</formula>
    </cfRule>
  </conditionalFormatting>
  <conditionalFormatting sqref="BJ15">
    <cfRule type="cellIs" dxfId="1505" priority="4302" operator="lessThan">
      <formula>$C$4</formula>
    </cfRule>
  </conditionalFormatting>
  <conditionalFormatting sqref="BJ15">
    <cfRule type="cellIs" dxfId="1504" priority="4303" operator="lessThan">
      <formula>$C$4</formula>
    </cfRule>
  </conditionalFormatting>
  <conditionalFormatting sqref="BJ16">
    <cfRule type="cellIs" dxfId="1503" priority="4304" operator="lessThan">
      <formula>$C$4</formula>
    </cfRule>
  </conditionalFormatting>
  <conditionalFormatting sqref="BJ16">
    <cfRule type="cellIs" dxfId="1502" priority="4305" operator="lessThan">
      <formula>$C$4</formula>
    </cfRule>
  </conditionalFormatting>
  <conditionalFormatting sqref="BJ17">
    <cfRule type="cellIs" dxfId="1501" priority="4306" operator="lessThan">
      <formula>$C$4</formula>
    </cfRule>
  </conditionalFormatting>
  <conditionalFormatting sqref="BJ17">
    <cfRule type="cellIs" dxfId="1500" priority="4307" operator="lessThan">
      <formula>$C$4</formula>
    </cfRule>
  </conditionalFormatting>
  <conditionalFormatting sqref="BJ18">
    <cfRule type="cellIs" dxfId="1499" priority="4308" operator="lessThan">
      <formula>$C$4</formula>
    </cfRule>
  </conditionalFormatting>
  <conditionalFormatting sqref="BJ18">
    <cfRule type="cellIs" dxfId="1498" priority="4309" operator="lessThan">
      <formula>$C$4</formula>
    </cfRule>
  </conditionalFormatting>
  <conditionalFormatting sqref="BJ19">
    <cfRule type="cellIs" dxfId="1497" priority="4310" operator="lessThan">
      <formula>$C$4</formula>
    </cfRule>
  </conditionalFormatting>
  <conditionalFormatting sqref="BJ19">
    <cfRule type="cellIs" dxfId="1496" priority="4311" operator="lessThan">
      <formula>$C$4</formula>
    </cfRule>
  </conditionalFormatting>
  <conditionalFormatting sqref="BJ20">
    <cfRule type="cellIs" dxfId="1495" priority="4312" operator="lessThan">
      <formula>$C$4</formula>
    </cfRule>
  </conditionalFormatting>
  <conditionalFormatting sqref="BJ20">
    <cfRule type="cellIs" dxfId="1494" priority="4313" operator="lessThan">
      <formula>$C$4</formula>
    </cfRule>
  </conditionalFormatting>
  <conditionalFormatting sqref="BJ21">
    <cfRule type="cellIs" dxfId="1493" priority="4314" operator="lessThan">
      <formula>$C$4</formula>
    </cfRule>
  </conditionalFormatting>
  <conditionalFormatting sqref="BJ21">
    <cfRule type="cellIs" dxfId="1492" priority="4315" operator="lessThan">
      <formula>$C$4</formula>
    </cfRule>
  </conditionalFormatting>
  <conditionalFormatting sqref="BJ22">
    <cfRule type="cellIs" dxfId="1491" priority="4316" operator="lessThan">
      <formula>$C$4</formula>
    </cfRule>
  </conditionalFormatting>
  <conditionalFormatting sqref="BJ22">
    <cfRule type="cellIs" dxfId="1490" priority="4317" operator="lessThan">
      <formula>$C$4</formula>
    </cfRule>
  </conditionalFormatting>
  <conditionalFormatting sqref="BJ23">
    <cfRule type="cellIs" dxfId="1489" priority="4318" operator="lessThan">
      <formula>$C$4</formula>
    </cfRule>
  </conditionalFormatting>
  <conditionalFormatting sqref="BJ23">
    <cfRule type="cellIs" dxfId="1488" priority="4319" operator="lessThan">
      <formula>$C$4</formula>
    </cfRule>
  </conditionalFormatting>
  <conditionalFormatting sqref="BJ24">
    <cfRule type="cellIs" dxfId="1487" priority="4320" operator="lessThan">
      <formula>$C$4</formula>
    </cfRule>
  </conditionalFormatting>
  <conditionalFormatting sqref="BJ24">
    <cfRule type="cellIs" dxfId="1486" priority="4321" operator="lessThan">
      <formula>$C$4</formula>
    </cfRule>
  </conditionalFormatting>
  <conditionalFormatting sqref="BJ25">
    <cfRule type="cellIs" dxfId="1485" priority="4322" operator="lessThan">
      <formula>$C$4</formula>
    </cfRule>
  </conditionalFormatting>
  <conditionalFormatting sqref="BJ25">
    <cfRule type="cellIs" dxfId="1484" priority="4323" operator="lessThan">
      <formula>$C$4</formula>
    </cfRule>
  </conditionalFormatting>
  <conditionalFormatting sqref="BJ26">
    <cfRule type="cellIs" dxfId="1483" priority="4324" operator="lessThan">
      <formula>$C$4</formula>
    </cfRule>
  </conditionalFormatting>
  <conditionalFormatting sqref="BJ26">
    <cfRule type="cellIs" dxfId="1482" priority="4325" operator="lessThan">
      <formula>$C$4</formula>
    </cfRule>
  </conditionalFormatting>
  <conditionalFormatting sqref="BJ27">
    <cfRule type="cellIs" dxfId="1481" priority="4326" operator="lessThan">
      <formula>$C$4</formula>
    </cfRule>
  </conditionalFormatting>
  <conditionalFormatting sqref="BJ27">
    <cfRule type="cellIs" dxfId="1480" priority="4327" operator="lessThan">
      <formula>$C$4</formula>
    </cfRule>
  </conditionalFormatting>
  <conditionalFormatting sqref="BJ28">
    <cfRule type="cellIs" dxfId="1479" priority="4328" operator="lessThan">
      <formula>$C$4</formula>
    </cfRule>
  </conditionalFormatting>
  <conditionalFormatting sqref="BJ28">
    <cfRule type="cellIs" dxfId="1478" priority="4329" operator="lessThan">
      <formula>$C$4</formula>
    </cfRule>
  </conditionalFormatting>
  <conditionalFormatting sqref="BJ29">
    <cfRule type="cellIs" dxfId="1477" priority="4330" operator="lessThan">
      <formula>$C$4</formula>
    </cfRule>
  </conditionalFormatting>
  <conditionalFormatting sqref="BJ29">
    <cfRule type="cellIs" dxfId="1476" priority="4331" operator="lessThan">
      <formula>$C$4</formula>
    </cfRule>
  </conditionalFormatting>
  <conditionalFormatting sqref="BJ30">
    <cfRule type="cellIs" dxfId="1475" priority="4332" operator="lessThan">
      <formula>$C$4</formula>
    </cfRule>
  </conditionalFormatting>
  <conditionalFormatting sqref="BJ30">
    <cfRule type="cellIs" dxfId="1474" priority="4333" operator="lessThan">
      <formula>$C$4</formula>
    </cfRule>
  </conditionalFormatting>
  <conditionalFormatting sqref="BJ31">
    <cfRule type="cellIs" dxfId="1473" priority="4334" operator="lessThan">
      <formula>$C$4</formula>
    </cfRule>
  </conditionalFormatting>
  <conditionalFormatting sqref="BJ31">
    <cfRule type="cellIs" dxfId="1472" priority="4335" operator="lessThan">
      <formula>$C$4</formula>
    </cfRule>
  </conditionalFormatting>
  <conditionalFormatting sqref="BJ32">
    <cfRule type="cellIs" dxfId="1471" priority="4336" operator="lessThan">
      <formula>$C$4</formula>
    </cfRule>
  </conditionalFormatting>
  <conditionalFormatting sqref="BJ32">
    <cfRule type="cellIs" dxfId="1470" priority="4337" operator="lessThan">
      <formula>$C$4</formula>
    </cfRule>
  </conditionalFormatting>
  <conditionalFormatting sqref="BJ33">
    <cfRule type="cellIs" dxfId="1469" priority="4338" operator="lessThan">
      <formula>$C$4</formula>
    </cfRule>
  </conditionalFormatting>
  <conditionalFormatting sqref="BJ33">
    <cfRule type="cellIs" dxfId="1468" priority="4339" operator="lessThan">
      <formula>$C$4</formula>
    </cfRule>
  </conditionalFormatting>
  <conditionalFormatting sqref="BJ34">
    <cfRule type="cellIs" dxfId="1467" priority="4340" operator="lessThan">
      <formula>$C$4</formula>
    </cfRule>
  </conditionalFormatting>
  <conditionalFormatting sqref="BJ34">
    <cfRule type="cellIs" dxfId="1466" priority="4341" operator="lessThan">
      <formula>$C$4</formula>
    </cfRule>
  </conditionalFormatting>
  <conditionalFormatting sqref="BJ35">
    <cfRule type="cellIs" dxfId="1465" priority="4342" operator="lessThan">
      <formula>$C$4</formula>
    </cfRule>
  </conditionalFormatting>
  <conditionalFormatting sqref="BJ35">
    <cfRule type="cellIs" dxfId="1464" priority="4343" operator="lessThan">
      <formula>$C$4</formula>
    </cfRule>
  </conditionalFormatting>
  <conditionalFormatting sqref="BJ36">
    <cfRule type="cellIs" dxfId="1463" priority="4344" operator="lessThan">
      <formula>$C$4</formula>
    </cfRule>
  </conditionalFormatting>
  <conditionalFormatting sqref="BJ36">
    <cfRule type="cellIs" dxfId="1462" priority="4345" operator="lessThan">
      <formula>$C$4</formula>
    </cfRule>
  </conditionalFormatting>
  <conditionalFormatting sqref="BJ37">
    <cfRule type="cellIs" dxfId="1461" priority="4346" operator="lessThan">
      <formula>$C$4</formula>
    </cfRule>
  </conditionalFormatting>
  <conditionalFormatting sqref="BJ37">
    <cfRule type="cellIs" dxfId="1460" priority="4347" operator="lessThan">
      <formula>$C$4</formula>
    </cfRule>
  </conditionalFormatting>
  <conditionalFormatting sqref="BJ38">
    <cfRule type="cellIs" dxfId="1459" priority="4348" operator="lessThan">
      <formula>$C$4</formula>
    </cfRule>
  </conditionalFormatting>
  <conditionalFormatting sqref="BJ38">
    <cfRule type="cellIs" dxfId="1458" priority="4349" operator="lessThan">
      <formula>$C$4</formula>
    </cfRule>
  </conditionalFormatting>
  <conditionalFormatting sqref="BJ39">
    <cfRule type="cellIs" dxfId="1457" priority="4350" operator="lessThan">
      <formula>$C$4</formula>
    </cfRule>
  </conditionalFormatting>
  <conditionalFormatting sqref="BJ39">
    <cfRule type="cellIs" dxfId="1456" priority="4351" operator="lessThan">
      <formula>$C$4</formula>
    </cfRule>
  </conditionalFormatting>
  <conditionalFormatting sqref="BJ40">
    <cfRule type="cellIs" dxfId="1455" priority="4352" operator="lessThan">
      <formula>$C$4</formula>
    </cfRule>
  </conditionalFormatting>
  <conditionalFormatting sqref="BJ40">
    <cfRule type="cellIs" dxfId="1454" priority="4353" operator="lessThan">
      <formula>$C$4</formula>
    </cfRule>
  </conditionalFormatting>
  <conditionalFormatting sqref="BJ41">
    <cfRule type="cellIs" dxfId="1453" priority="4354" operator="lessThan">
      <formula>$C$4</formula>
    </cfRule>
  </conditionalFormatting>
  <conditionalFormatting sqref="BJ41">
    <cfRule type="cellIs" dxfId="1452" priority="4355" operator="lessThan">
      <formula>$C$4</formula>
    </cfRule>
  </conditionalFormatting>
  <conditionalFormatting sqref="BJ42">
    <cfRule type="cellIs" dxfId="1451" priority="4356" operator="lessThan">
      <formula>$C$4</formula>
    </cfRule>
  </conditionalFormatting>
  <conditionalFormatting sqref="BJ42">
    <cfRule type="cellIs" dxfId="1450" priority="4357" operator="lessThan">
      <formula>$C$4</formula>
    </cfRule>
  </conditionalFormatting>
  <conditionalFormatting sqref="BJ43">
    <cfRule type="cellIs" dxfId="1449" priority="4358" operator="lessThan">
      <formula>$C$4</formula>
    </cfRule>
  </conditionalFormatting>
  <conditionalFormatting sqref="BJ43">
    <cfRule type="cellIs" dxfId="1448" priority="4359" operator="lessThan">
      <formula>$C$4</formula>
    </cfRule>
  </conditionalFormatting>
  <conditionalFormatting sqref="BJ44">
    <cfRule type="cellIs" dxfId="1447" priority="4360" operator="lessThan">
      <formula>$C$4</formula>
    </cfRule>
  </conditionalFormatting>
  <conditionalFormatting sqref="BJ44">
    <cfRule type="cellIs" dxfId="1446" priority="4361" operator="lessThan">
      <formula>$C$4</formula>
    </cfRule>
  </conditionalFormatting>
  <conditionalFormatting sqref="BJ45">
    <cfRule type="cellIs" dxfId="1445" priority="4362" operator="lessThan">
      <formula>$C$4</formula>
    </cfRule>
  </conditionalFormatting>
  <conditionalFormatting sqref="BJ45">
    <cfRule type="cellIs" dxfId="1444" priority="4363" operator="lessThan">
      <formula>$C$4</formula>
    </cfRule>
  </conditionalFormatting>
  <conditionalFormatting sqref="BJ46">
    <cfRule type="cellIs" dxfId="1443" priority="4364" operator="lessThan">
      <formula>$C$4</formula>
    </cfRule>
  </conditionalFormatting>
  <conditionalFormatting sqref="BJ46">
    <cfRule type="cellIs" dxfId="1442" priority="4365" operator="lessThan">
      <formula>$C$4</formula>
    </cfRule>
  </conditionalFormatting>
  <conditionalFormatting sqref="BJ47">
    <cfRule type="cellIs" dxfId="1441" priority="4366" operator="lessThan">
      <formula>$C$4</formula>
    </cfRule>
  </conditionalFormatting>
  <conditionalFormatting sqref="BJ47">
    <cfRule type="cellIs" dxfId="1440" priority="4367" operator="lessThan">
      <formula>$C$4</formula>
    </cfRule>
  </conditionalFormatting>
  <conditionalFormatting sqref="BJ48">
    <cfRule type="cellIs" dxfId="1439" priority="4368" operator="lessThan">
      <formula>$C$4</formula>
    </cfRule>
  </conditionalFormatting>
  <conditionalFormatting sqref="BJ48">
    <cfRule type="cellIs" dxfId="1438" priority="4369" operator="lessThan">
      <formula>$C$4</formula>
    </cfRule>
  </conditionalFormatting>
  <conditionalFormatting sqref="BJ49">
    <cfRule type="cellIs" dxfId="1437" priority="4370" operator="lessThan">
      <formula>$C$4</formula>
    </cfRule>
  </conditionalFormatting>
  <conditionalFormatting sqref="BJ49">
    <cfRule type="cellIs" dxfId="1436" priority="4371" operator="lessThan">
      <formula>$C$4</formula>
    </cfRule>
  </conditionalFormatting>
  <conditionalFormatting sqref="BJ50">
    <cfRule type="cellIs" dxfId="1435" priority="4372" operator="lessThan">
      <formula>$C$4</formula>
    </cfRule>
  </conditionalFormatting>
  <conditionalFormatting sqref="BJ50">
    <cfRule type="cellIs" dxfId="1434" priority="4373" operator="lessThan">
      <formula>$C$4</formula>
    </cfRule>
  </conditionalFormatting>
  <conditionalFormatting sqref="BJ51">
    <cfRule type="cellIs" dxfId="1433" priority="4374" operator="lessThan">
      <formula>$C$4</formula>
    </cfRule>
  </conditionalFormatting>
  <conditionalFormatting sqref="BJ51">
    <cfRule type="cellIs" dxfId="1432" priority="4375" operator="lessThan">
      <formula>$C$4</formula>
    </cfRule>
  </conditionalFormatting>
  <conditionalFormatting sqref="BJ52">
    <cfRule type="cellIs" dxfId="1431" priority="4376" operator="lessThan">
      <formula>$C$4</formula>
    </cfRule>
  </conditionalFormatting>
  <conditionalFormatting sqref="BJ52">
    <cfRule type="cellIs" dxfId="1430" priority="4377" operator="lessThan">
      <formula>$C$4</formula>
    </cfRule>
  </conditionalFormatting>
  <conditionalFormatting sqref="BJ53">
    <cfRule type="cellIs" dxfId="1429" priority="4378" operator="lessThan">
      <formula>$C$4</formula>
    </cfRule>
  </conditionalFormatting>
  <conditionalFormatting sqref="BJ53">
    <cfRule type="cellIs" dxfId="1428" priority="4379" operator="lessThan">
      <formula>$C$4</formula>
    </cfRule>
  </conditionalFormatting>
  <conditionalFormatting sqref="BJ54">
    <cfRule type="cellIs" dxfId="1427" priority="4380" operator="lessThan">
      <formula>$C$4</formula>
    </cfRule>
  </conditionalFormatting>
  <conditionalFormatting sqref="BJ54">
    <cfRule type="cellIs" dxfId="1426" priority="4381" operator="lessThan">
      <formula>$C$4</formula>
    </cfRule>
  </conditionalFormatting>
  <conditionalFormatting sqref="BJ55">
    <cfRule type="cellIs" dxfId="1425" priority="4382" operator="lessThan">
      <formula>$C$4</formula>
    </cfRule>
  </conditionalFormatting>
  <conditionalFormatting sqref="BJ55">
    <cfRule type="cellIs" dxfId="1424" priority="4383" operator="lessThan">
      <formula>$C$4</formula>
    </cfRule>
  </conditionalFormatting>
  <conditionalFormatting sqref="BJ56">
    <cfRule type="cellIs" dxfId="1423" priority="4384" operator="lessThan">
      <formula>$C$4</formula>
    </cfRule>
  </conditionalFormatting>
  <conditionalFormatting sqref="BJ56">
    <cfRule type="cellIs" dxfId="1422" priority="4385" operator="lessThan">
      <formula>$C$4</formula>
    </cfRule>
  </conditionalFormatting>
  <conditionalFormatting sqref="BJ57">
    <cfRule type="cellIs" dxfId="1421" priority="4386" operator="lessThan">
      <formula>$C$4</formula>
    </cfRule>
  </conditionalFormatting>
  <conditionalFormatting sqref="BJ57">
    <cfRule type="cellIs" dxfId="1420" priority="4387" operator="lessThan">
      <formula>$C$4</formula>
    </cfRule>
  </conditionalFormatting>
  <conditionalFormatting sqref="BJ58">
    <cfRule type="cellIs" dxfId="1419" priority="4388" operator="lessThan">
      <formula>$C$4</formula>
    </cfRule>
  </conditionalFormatting>
  <conditionalFormatting sqref="BJ58">
    <cfRule type="cellIs" dxfId="1418" priority="4389" operator="lessThan">
      <formula>$C$4</formula>
    </cfRule>
  </conditionalFormatting>
  <conditionalFormatting sqref="BJ59">
    <cfRule type="cellIs" dxfId="1417" priority="4390" operator="lessThan">
      <formula>$C$4</formula>
    </cfRule>
  </conditionalFormatting>
  <conditionalFormatting sqref="BJ59">
    <cfRule type="cellIs" dxfId="1416" priority="4391" operator="lessThan">
      <formula>$C$4</formula>
    </cfRule>
  </conditionalFormatting>
  <conditionalFormatting sqref="BJ60">
    <cfRule type="cellIs" dxfId="1415" priority="4392" operator="lessThan">
      <formula>$C$4</formula>
    </cfRule>
  </conditionalFormatting>
  <conditionalFormatting sqref="BJ60">
    <cfRule type="cellIs" dxfId="1414" priority="4393" operator="lessThan">
      <formula>$C$4</formula>
    </cfRule>
  </conditionalFormatting>
  <conditionalFormatting sqref="BK11">
    <cfRule type="cellIs" dxfId="1413" priority="4394" operator="lessThan">
      <formula>$C$4</formula>
    </cfRule>
  </conditionalFormatting>
  <conditionalFormatting sqref="BK11">
    <cfRule type="cellIs" dxfId="1412" priority="4395" operator="lessThan">
      <formula>$C$4</formula>
    </cfRule>
  </conditionalFormatting>
  <conditionalFormatting sqref="BK12">
    <cfRule type="cellIs" dxfId="1411" priority="4396" operator="lessThan">
      <formula>$C$4</formula>
    </cfRule>
  </conditionalFormatting>
  <conditionalFormatting sqref="BK12">
    <cfRule type="cellIs" dxfId="1410" priority="4397" operator="lessThan">
      <formula>$C$4</formula>
    </cfRule>
  </conditionalFormatting>
  <conditionalFormatting sqref="BK13">
    <cfRule type="cellIs" dxfId="1409" priority="4398" operator="lessThan">
      <formula>$C$4</formula>
    </cfRule>
  </conditionalFormatting>
  <conditionalFormatting sqref="BK13">
    <cfRule type="cellIs" dxfId="1408" priority="4399" operator="lessThan">
      <formula>$C$4</formula>
    </cfRule>
  </conditionalFormatting>
  <conditionalFormatting sqref="BK14">
    <cfRule type="cellIs" dxfId="1407" priority="4400" operator="lessThan">
      <formula>$C$4</formula>
    </cfRule>
  </conditionalFormatting>
  <conditionalFormatting sqref="BK14">
    <cfRule type="cellIs" dxfId="1406" priority="4401" operator="lessThan">
      <formula>$C$4</formula>
    </cfRule>
  </conditionalFormatting>
  <conditionalFormatting sqref="BK15">
    <cfRule type="cellIs" dxfId="1405" priority="4402" operator="lessThan">
      <formula>$C$4</formula>
    </cfRule>
  </conditionalFormatting>
  <conditionalFormatting sqref="BK15">
    <cfRule type="cellIs" dxfId="1404" priority="4403" operator="lessThan">
      <formula>$C$4</formula>
    </cfRule>
  </conditionalFormatting>
  <conditionalFormatting sqref="BK16">
    <cfRule type="cellIs" dxfId="1403" priority="4404" operator="lessThan">
      <formula>$C$4</formula>
    </cfRule>
  </conditionalFormatting>
  <conditionalFormatting sqref="BK16">
    <cfRule type="cellIs" dxfId="1402" priority="4405" operator="lessThan">
      <formula>$C$4</formula>
    </cfRule>
  </conditionalFormatting>
  <conditionalFormatting sqref="BK17">
    <cfRule type="cellIs" dxfId="1401" priority="4406" operator="lessThan">
      <formula>$C$4</formula>
    </cfRule>
  </conditionalFormatting>
  <conditionalFormatting sqref="BK17">
    <cfRule type="cellIs" dxfId="1400" priority="4407" operator="lessThan">
      <formula>$C$4</formula>
    </cfRule>
  </conditionalFormatting>
  <conditionalFormatting sqref="BK18">
    <cfRule type="cellIs" dxfId="1399" priority="4408" operator="lessThan">
      <formula>$C$4</formula>
    </cfRule>
  </conditionalFormatting>
  <conditionalFormatting sqref="BK18">
    <cfRule type="cellIs" dxfId="1398" priority="4409" operator="lessThan">
      <formula>$C$4</formula>
    </cfRule>
  </conditionalFormatting>
  <conditionalFormatting sqref="BK19">
    <cfRule type="cellIs" dxfId="1397" priority="4410" operator="lessThan">
      <formula>$C$4</formula>
    </cfRule>
  </conditionalFormatting>
  <conditionalFormatting sqref="BK19">
    <cfRule type="cellIs" dxfId="1396" priority="4411" operator="lessThan">
      <formula>$C$4</formula>
    </cfRule>
  </conditionalFormatting>
  <conditionalFormatting sqref="BK20">
    <cfRule type="cellIs" dxfId="1395" priority="4412" operator="lessThan">
      <formula>$C$4</formula>
    </cfRule>
  </conditionalFormatting>
  <conditionalFormatting sqref="BK20">
    <cfRule type="cellIs" dxfId="1394" priority="4413" operator="lessThan">
      <formula>$C$4</formula>
    </cfRule>
  </conditionalFormatting>
  <conditionalFormatting sqref="BK21">
    <cfRule type="cellIs" dxfId="1393" priority="4414" operator="lessThan">
      <formula>$C$4</formula>
    </cfRule>
  </conditionalFormatting>
  <conditionalFormatting sqref="BK21">
    <cfRule type="cellIs" dxfId="1392" priority="4415" operator="lessThan">
      <formula>$C$4</formula>
    </cfRule>
  </conditionalFormatting>
  <conditionalFormatting sqref="BK22">
    <cfRule type="cellIs" dxfId="1391" priority="4416" operator="lessThan">
      <formula>$C$4</formula>
    </cfRule>
  </conditionalFormatting>
  <conditionalFormatting sqref="BK22">
    <cfRule type="cellIs" dxfId="1390" priority="4417" operator="lessThan">
      <formula>$C$4</formula>
    </cfRule>
  </conditionalFormatting>
  <conditionalFormatting sqref="BK23">
    <cfRule type="cellIs" dxfId="1389" priority="4418" operator="lessThan">
      <formula>$C$4</formula>
    </cfRule>
  </conditionalFormatting>
  <conditionalFormatting sqref="BK23">
    <cfRule type="cellIs" dxfId="1388" priority="4419" operator="lessThan">
      <formula>$C$4</formula>
    </cfRule>
  </conditionalFormatting>
  <conditionalFormatting sqref="BK24">
    <cfRule type="cellIs" dxfId="1387" priority="4420" operator="lessThan">
      <formula>$C$4</formula>
    </cfRule>
  </conditionalFormatting>
  <conditionalFormatting sqref="BK24">
    <cfRule type="cellIs" dxfId="1386" priority="4421" operator="lessThan">
      <formula>$C$4</formula>
    </cfRule>
  </conditionalFormatting>
  <conditionalFormatting sqref="BK25">
    <cfRule type="cellIs" dxfId="1385" priority="4422" operator="lessThan">
      <formula>$C$4</formula>
    </cfRule>
  </conditionalFormatting>
  <conditionalFormatting sqref="BK25">
    <cfRule type="cellIs" dxfId="1384" priority="4423" operator="lessThan">
      <formula>$C$4</formula>
    </cfRule>
  </conditionalFormatting>
  <conditionalFormatting sqref="BK26">
    <cfRule type="cellIs" dxfId="1383" priority="4424" operator="lessThan">
      <formula>$C$4</formula>
    </cfRule>
  </conditionalFormatting>
  <conditionalFormatting sqref="BK26">
    <cfRule type="cellIs" dxfId="1382" priority="4425" operator="lessThan">
      <formula>$C$4</formula>
    </cfRule>
  </conditionalFormatting>
  <conditionalFormatting sqref="BK27">
    <cfRule type="cellIs" dxfId="1381" priority="4426" operator="lessThan">
      <formula>$C$4</formula>
    </cfRule>
  </conditionalFormatting>
  <conditionalFormatting sqref="BK27">
    <cfRule type="cellIs" dxfId="1380" priority="4427" operator="lessThan">
      <formula>$C$4</formula>
    </cfRule>
  </conditionalFormatting>
  <conditionalFormatting sqref="BK28">
    <cfRule type="cellIs" dxfId="1379" priority="4428" operator="lessThan">
      <formula>$C$4</formula>
    </cfRule>
  </conditionalFormatting>
  <conditionalFormatting sqref="BK28">
    <cfRule type="cellIs" dxfId="1378" priority="4429" operator="lessThan">
      <formula>$C$4</formula>
    </cfRule>
  </conditionalFormatting>
  <conditionalFormatting sqref="BK29">
    <cfRule type="cellIs" dxfId="1377" priority="4430" operator="lessThan">
      <formula>$C$4</formula>
    </cfRule>
  </conditionalFormatting>
  <conditionalFormatting sqref="BK29">
    <cfRule type="cellIs" dxfId="1376" priority="4431" operator="lessThan">
      <formula>$C$4</formula>
    </cfRule>
  </conditionalFormatting>
  <conditionalFormatting sqref="BK30">
    <cfRule type="cellIs" dxfId="1375" priority="4432" operator="lessThan">
      <formula>$C$4</formula>
    </cfRule>
  </conditionalFormatting>
  <conditionalFormatting sqref="BK30">
    <cfRule type="cellIs" dxfId="1374" priority="4433" operator="lessThan">
      <formula>$C$4</formula>
    </cfRule>
  </conditionalFormatting>
  <conditionalFormatting sqref="BK31">
    <cfRule type="cellIs" dxfId="1373" priority="4434" operator="lessThan">
      <formula>$C$4</formula>
    </cfRule>
  </conditionalFormatting>
  <conditionalFormatting sqref="BK31">
    <cfRule type="cellIs" dxfId="1372" priority="4435" operator="lessThan">
      <formula>$C$4</formula>
    </cfRule>
  </conditionalFormatting>
  <conditionalFormatting sqref="BK32">
    <cfRule type="cellIs" dxfId="1371" priority="4436" operator="lessThan">
      <formula>$C$4</formula>
    </cfRule>
  </conditionalFormatting>
  <conditionalFormatting sqref="BK32">
    <cfRule type="cellIs" dxfId="1370" priority="4437" operator="lessThan">
      <formula>$C$4</formula>
    </cfRule>
  </conditionalFormatting>
  <conditionalFormatting sqref="BK33">
    <cfRule type="cellIs" dxfId="1369" priority="4438" operator="lessThan">
      <formula>$C$4</formula>
    </cfRule>
  </conditionalFormatting>
  <conditionalFormatting sqref="BK33">
    <cfRule type="cellIs" dxfId="1368" priority="4439" operator="lessThan">
      <formula>$C$4</formula>
    </cfRule>
  </conditionalFormatting>
  <conditionalFormatting sqref="BK34">
    <cfRule type="cellIs" dxfId="1367" priority="4440" operator="lessThan">
      <formula>$C$4</formula>
    </cfRule>
  </conditionalFormatting>
  <conditionalFormatting sqref="BK34">
    <cfRule type="cellIs" dxfId="1366" priority="4441" operator="lessThan">
      <formula>$C$4</formula>
    </cfRule>
  </conditionalFormatting>
  <conditionalFormatting sqref="BK35">
    <cfRule type="cellIs" dxfId="1365" priority="4442" operator="lessThan">
      <formula>$C$4</formula>
    </cfRule>
  </conditionalFormatting>
  <conditionalFormatting sqref="BK35">
    <cfRule type="cellIs" dxfId="1364" priority="4443" operator="lessThan">
      <formula>$C$4</formula>
    </cfRule>
  </conditionalFormatting>
  <conditionalFormatting sqref="BK36">
    <cfRule type="cellIs" dxfId="1363" priority="4444" operator="lessThan">
      <formula>$C$4</formula>
    </cfRule>
  </conditionalFormatting>
  <conditionalFormatting sqref="BK36">
    <cfRule type="cellIs" dxfId="1362" priority="4445" operator="lessThan">
      <formula>$C$4</formula>
    </cfRule>
  </conditionalFormatting>
  <conditionalFormatting sqref="BK37">
    <cfRule type="cellIs" dxfId="1361" priority="4446" operator="lessThan">
      <formula>$C$4</formula>
    </cfRule>
  </conditionalFormatting>
  <conditionalFormatting sqref="BK37">
    <cfRule type="cellIs" dxfId="1360" priority="4447" operator="lessThan">
      <formula>$C$4</formula>
    </cfRule>
  </conditionalFormatting>
  <conditionalFormatting sqref="BK38">
    <cfRule type="cellIs" dxfId="1359" priority="4448" operator="lessThan">
      <formula>$C$4</formula>
    </cfRule>
  </conditionalFormatting>
  <conditionalFormatting sqref="BK38">
    <cfRule type="cellIs" dxfId="1358" priority="4449" operator="lessThan">
      <formula>$C$4</formula>
    </cfRule>
  </conditionalFormatting>
  <conditionalFormatting sqref="BK39">
    <cfRule type="cellIs" dxfId="1357" priority="4450" operator="lessThan">
      <formula>$C$4</formula>
    </cfRule>
  </conditionalFormatting>
  <conditionalFormatting sqref="BK39">
    <cfRule type="cellIs" dxfId="1356" priority="4451" operator="lessThan">
      <formula>$C$4</formula>
    </cfRule>
  </conditionalFormatting>
  <conditionalFormatting sqref="BK40">
    <cfRule type="cellIs" dxfId="1355" priority="4452" operator="lessThan">
      <formula>$C$4</formula>
    </cfRule>
  </conditionalFormatting>
  <conditionalFormatting sqref="BK40">
    <cfRule type="cellIs" dxfId="1354" priority="4453" operator="lessThan">
      <formula>$C$4</formula>
    </cfRule>
  </conditionalFormatting>
  <conditionalFormatting sqref="BK41">
    <cfRule type="cellIs" dxfId="1353" priority="4454" operator="lessThan">
      <formula>$C$4</formula>
    </cfRule>
  </conditionalFormatting>
  <conditionalFormatting sqref="BK41">
    <cfRule type="cellIs" dxfId="1352" priority="4455" operator="lessThan">
      <formula>$C$4</formula>
    </cfRule>
  </conditionalFormatting>
  <conditionalFormatting sqref="BK42">
    <cfRule type="cellIs" dxfId="1351" priority="4456" operator="lessThan">
      <formula>$C$4</formula>
    </cfRule>
  </conditionalFormatting>
  <conditionalFormatting sqref="BK42">
    <cfRule type="cellIs" dxfId="1350" priority="4457" operator="lessThan">
      <formula>$C$4</formula>
    </cfRule>
  </conditionalFormatting>
  <conditionalFormatting sqref="BK43">
    <cfRule type="cellIs" dxfId="1349" priority="4458" operator="lessThan">
      <formula>$C$4</formula>
    </cfRule>
  </conditionalFormatting>
  <conditionalFormatting sqref="BK43">
    <cfRule type="cellIs" dxfId="1348" priority="4459" operator="lessThan">
      <formula>$C$4</formula>
    </cfRule>
  </conditionalFormatting>
  <conditionalFormatting sqref="BK44">
    <cfRule type="cellIs" dxfId="1347" priority="4460" operator="lessThan">
      <formula>$C$4</formula>
    </cfRule>
  </conditionalFormatting>
  <conditionalFormatting sqref="BK44">
    <cfRule type="cellIs" dxfId="1346" priority="4461" operator="lessThan">
      <formula>$C$4</formula>
    </cfRule>
  </conditionalFormatting>
  <conditionalFormatting sqref="BK45">
    <cfRule type="cellIs" dxfId="1345" priority="4462" operator="lessThan">
      <formula>$C$4</formula>
    </cfRule>
  </conditionalFormatting>
  <conditionalFormatting sqref="BK45">
    <cfRule type="cellIs" dxfId="1344" priority="4463" operator="lessThan">
      <formula>$C$4</formula>
    </cfRule>
  </conditionalFormatting>
  <conditionalFormatting sqref="BK46">
    <cfRule type="cellIs" dxfId="1343" priority="4464" operator="lessThan">
      <formula>$C$4</formula>
    </cfRule>
  </conditionalFormatting>
  <conditionalFormatting sqref="BK46">
    <cfRule type="cellIs" dxfId="1342" priority="4465" operator="lessThan">
      <formula>$C$4</formula>
    </cfRule>
  </conditionalFormatting>
  <conditionalFormatting sqref="BK47">
    <cfRule type="cellIs" dxfId="1341" priority="4466" operator="lessThan">
      <formula>$C$4</formula>
    </cfRule>
  </conditionalFormatting>
  <conditionalFormatting sqref="BK47">
    <cfRule type="cellIs" dxfId="1340" priority="4467" operator="lessThan">
      <formula>$C$4</formula>
    </cfRule>
  </conditionalFormatting>
  <conditionalFormatting sqref="BK48">
    <cfRule type="cellIs" dxfId="1339" priority="4468" operator="lessThan">
      <formula>$C$4</formula>
    </cfRule>
  </conditionalFormatting>
  <conditionalFormatting sqref="BK48">
    <cfRule type="cellIs" dxfId="1338" priority="4469" operator="lessThan">
      <formula>$C$4</formula>
    </cfRule>
  </conditionalFormatting>
  <conditionalFormatting sqref="BK49">
    <cfRule type="cellIs" dxfId="1337" priority="4470" operator="lessThan">
      <formula>$C$4</formula>
    </cfRule>
  </conditionalFormatting>
  <conditionalFormatting sqref="BK49">
    <cfRule type="cellIs" dxfId="1336" priority="4471" operator="lessThan">
      <formula>$C$4</formula>
    </cfRule>
  </conditionalFormatting>
  <conditionalFormatting sqref="BK50">
    <cfRule type="cellIs" dxfId="1335" priority="4472" operator="lessThan">
      <formula>$C$4</formula>
    </cfRule>
  </conditionalFormatting>
  <conditionalFormatting sqref="BK50">
    <cfRule type="cellIs" dxfId="1334" priority="4473" operator="lessThan">
      <formula>$C$4</formula>
    </cfRule>
  </conditionalFormatting>
  <conditionalFormatting sqref="BK51">
    <cfRule type="cellIs" dxfId="1333" priority="4474" operator="lessThan">
      <formula>$C$4</formula>
    </cfRule>
  </conditionalFormatting>
  <conditionalFormatting sqref="BK51">
    <cfRule type="cellIs" dxfId="1332" priority="4475" operator="lessThan">
      <formula>$C$4</formula>
    </cfRule>
  </conditionalFormatting>
  <conditionalFormatting sqref="BK52">
    <cfRule type="cellIs" dxfId="1331" priority="4476" operator="lessThan">
      <formula>$C$4</formula>
    </cfRule>
  </conditionalFormatting>
  <conditionalFormatting sqref="BK52">
    <cfRule type="cellIs" dxfId="1330" priority="4477" operator="lessThan">
      <formula>$C$4</formula>
    </cfRule>
  </conditionalFormatting>
  <conditionalFormatting sqref="BK53">
    <cfRule type="cellIs" dxfId="1329" priority="4478" operator="lessThan">
      <formula>$C$4</formula>
    </cfRule>
  </conditionalFormatting>
  <conditionalFormatting sqref="BK53">
    <cfRule type="cellIs" dxfId="1328" priority="4479" operator="lessThan">
      <formula>$C$4</formula>
    </cfRule>
  </conditionalFormatting>
  <conditionalFormatting sqref="BK54">
    <cfRule type="cellIs" dxfId="1327" priority="4480" operator="lessThan">
      <formula>$C$4</formula>
    </cfRule>
  </conditionalFormatting>
  <conditionalFormatting sqref="BK54">
    <cfRule type="cellIs" dxfId="1326" priority="4481" operator="lessThan">
      <formula>$C$4</formula>
    </cfRule>
  </conditionalFormatting>
  <conditionalFormatting sqref="BK55">
    <cfRule type="cellIs" dxfId="1325" priority="4482" operator="lessThan">
      <formula>$C$4</formula>
    </cfRule>
  </conditionalFormatting>
  <conditionalFormatting sqref="BK55">
    <cfRule type="cellIs" dxfId="1324" priority="4483" operator="lessThan">
      <formula>$C$4</formula>
    </cfRule>
  </conditionalFormatting>
  <conditionalFormatting sqref="BK56">
    <cfRule type="cellIs" dxfId="1323" priority="4484" operator="lessThan">
      <formula>$C$4</formula>
    </cfRule>
  </conditionalFormatting>
  <conditionalFormatting sqref="BK56">
    <cfRule type="cellIs" dxfId="1322" priority="4485" operator="lessThan">
      <formula>$C$4</formula>
    </cfRule>
  </conditionalFormatting>
  <conditionalFormatting sqref="BK57">
    <cfRule type="cellIs" dxfId="1321" priority="4486" operator="lessThan">
      <formula>$C$4</formula>
    </cfRule>
  </conditionalFormatting>
  <conditionalFormatting sqref="BK57">
    <cfRule type="cellIs" dxfId="1320" priority="4487" operator="lessThan">
      <formula>$C$4</formula>
    </cfRule>
  </conditionalFormatting>
  <conditionalFormatting sqref="BK58">
    <cfRule type="cellIs" dxfId="1319" priority="4488" operator="lessThan">
      <formula>$C$4</formula>
    </cfRule>
  </conditionalFormatting>
  <conditionalFormatting sqref="BK58">
    <cfRule type="cellIs" dxfId="1318" priority="4489" operator="lessThan">
      <formula>$C$4</formula>
    </cfRule>
  </conditionalFormatting>
  <conditionalFormatting sqref="BK59">
    <cfRule type="cellIs" dxfId="1317" priority="4490" operator="lessThan">
      <formula>$C$4</formula>
    </cfRule>
  </conditionalFormatting>
  <conditionalFormatting sqref="BK59">
    <cfRule type="cellIs" dxfId="1316" priority="4491" operator="lessThan">
      <formula>$C$4</formula>
    </cfRule>
  </conditionalFormatting>
  <conditionalFormatting sqref="BK60">
    <cfRule type="cellIs" dxfId="1315" priority="4492" operator="lessThan">
      <formula>$C$4</formula>
    </cfRule>
  </conditionalFormatting>
  <conditionalFormatting sqref="BK60">
    <cfRule type="cellIs" dxfId="1314" priority="4493" operator="lessThan">
      <formula>$C$4</formula>
    </cfRule>
  </conditionalFormatting>
  <conditionalFormatting sqref="BL11">
    <cfRule type="cellIs" dxfId="1313" priority="4494" operator="lessThan">
      <formula>$C$4</formula>
    </cfRule>
  </conditionalFormatting>
  <conditionalFormatting sqref="BL11">
    <cfRule type="cellIs" dxfId="1312" priority="4495" operator="lessThan">
      <formula>$C$4</formula>
    </cfRule>
  </conditionalFormatting>
  <conditionalFormatting sqref="BL12">
    <cfRule type="cellIs" dxfId="1311" priority="4496" operator="lessThan">
      <formula>$C$4</formula>
    </cfRule>
  </conditionalFormatting>
  <conditionalFormatting sqref="BL12">
    <cfRule type="cellIs" dxfId="1310" priority="4497" operator="lessThan">
      <formula>$C$4</formula>
    </cfRule>
  </conditionalFormatting>
  <conditionalFormatting sqref="BL13">
    <cfRule type="cellIs" dxfId="1309" priority="4498" operator="lessThan">
      <formula>$C$4</formula>
    </cfRule>
  </conditionalFormatting>
  <conditionalFormatting sqref="BL13">
    <cfRule type="cellIs" dxfId="1308" priority="4499" operator="lessThan">
      <formula>$C$4</formula>
    </cfRule>
  </conditionalFormatting>
  <conditionalFormatting sqref="BL14">
    <cfRule type="cellIs" dxfId="1307" priority="4500" operator="lessThan">
      <formula>$C$4</formula>
    </cfRule>
  </conditionalFormatting>
  <conditionalFormatting sqref="BL14">
    <cfRule type="cellIs" dxfId="1306" priority="4501" operator="lessThan">
      <formula>$C$4</formula>
    </cfRule>
  </conditionalFormatting>
  <conditionalFormatting sqref="BL15">
    <cfRule type="cellIs" dxfId="1305" priority="4502" operator="lessThan">
      <formula>$C$4</formula>
    </cfRule>
  </conditionalFormatting>
  <conditionalFormatting sqref="BL15">
    <cfRule type="cellIs" dxfId="1304" priority="4503" operator="lessThan">
      <formula>$C$4</formula>
    </cfRule>
  </conditionalFormatting>
  <conditionalFormatting sqref="BL16">
    <cfRule type="cellIs" dxfId="1303" priority="4504" operator="lessThan">
      <formula>$C$4</formula>
    </cfRule>
  </conditionalFormatting>
  <conditionalFormatting sqref="BL16">
    <cfRule type="cellIs" dxfId="1302" priority="4505" operator="lessThan">
      <formula>$C$4</formula>
    </cfRule>
  </conditionalFormatting>
  <conditionalFormatting sqref="BL17">
    <cfRule type="cellIs" dxfId="1301" priority="4506" operator="lessThan">
      <formula>$C$4</formula>
    </cfRule>
  </conditionalFormatting>
  <conditionalFormatting sqref="BL17">
    <cfRule type="cellIs" dxfId="1300" priority="4507" operator="lessThan">
      <formula>$C$4</formula>
    </cfRule>
  </conditionalFormatting>
  <conditionalFormatting sqref="BL18">
    <cfRule type="cellIs" dxfId="1299" priority="4508" operator="lessThan">
      <formula>$C$4</formula>
    </cfRule>
  </conditionalFormatting>
  <conditionalFormatting sqref="BL18">
    <cfRule type="cellIs" dxfId="1298" priority="4509" operator="lessThan">
      <formula>$C$4</formula>
    </cfRule>
  </conditionalFormatting>
  <conditionalFormatting sqref="BL19">
    <cfRule type="cellIs" dxfId="1297" priority="4510" operator="lessThan">
      <formula>$C$4</formula>
    </cfRule>
  </conditionalFormatting>
  <conditionalFormatting sqref="BL19">
    <cfRule type="cellIs" dxfId="1296" priority="4511" operator="lessThan">
      <formula>$C$4</formula>
    </cfRule>
  </conditionalFormatting>
  <conditionalFormatting sqref="BL20">
    <cfRule type="cellIs" dxfId="1295" priority="4512" operator="lessThan">
      <formula>$C$4</formula>
    </cfRule>
  </conditionalFormatting>
  <conditionalFormatting sqref="BL20">
    <cfRule type="cellIs" dxfId="1294" priority="4513" operator="lessThan">
      <formula>$C$4</formula>
    </cfRule>
  </conditionalFormatting>
  <conditionalFormatting sqref="BL21">
    <cfRule type="cellIs" dxfId="1293" priority="4514" operator="lessThan">
      <formula>$C$4</formula>
    </cfRule>
  </conditionalFormatting>
  <conditionalFormatting sqref="BL21">
    <cfRule type="cellIs" dxfId="1292" priority="4515" operator="lessThan">
      <formula>$C$4</formula>
    </cfRule>
  </conditionalFormatting>
  <conditionalFormatting sqref="BL22">
    <cfRule type="cellIs" dxfId="1291" priority="4516" operator="lessThan">
      <formula>$C$4</formula>
    </cfRule>
  </conditionalFormatting>
  <conditionalFormatting sqref="BL22">
    <cfRule type="cellIs" dxfId="1290" priority="4517" operator="lessThan">
      <formula>$C$4</formula>
    </cfRule>
  </conditionalFormatting>
  <conditionalFormatting sqref="BL23">
    <cfRule type="cellIs" dxfId="1289" priority="4518" operator="lessThan">
      <formula>$C$4</formula>
    </cfRule>
  </conditionalFormatting>
  <conditionalFormatting sqref="BL23">
    <cfRule type="cellIs" dxfId="1288" priority="4519" operator="lessThan">
      <formula>$C$4</formula>
    </cfRule>
  </conditionalFormatting>
  <conditionalFormatting sqref="BL24">
    <cfRule type="cellIs" dxfId="1287" priority="4520" operator="lessThan">
      <formula>$C$4</formula>
    </cfRule>
  </conditionalFormatting>
  <conditionalFormatting sqref="BL24">
    <cfRule type="cellIs" dxfId="1286" priority="4521" operator="lessThan">
      <formula>$C$4</formula>
    </cfRule>
  </conditionalFormatting>
  <conditionalFormatting sqref="BL25">
    <cfRule type="cellIs" dxfId="1285" priority="4522" operator="lessThan">
      <formula>$C$4</formula>
    </cfRule>
  </conditionalFormatting>
  <conditionalFormatting sqref="BL25">
    <cfRule type="cellIs" dxfId="1284" priority="4523" operator="lessThan">
      <formula>$C$4</formula>
    </cfRule>
  </conditionalFormatting>
  <conditionalFormatting sqref="BL26">
    <cfRule type="cellIs" dxfId="1283" priority="4524" operator="lessThan">
      <formula>$C$4</formula>
    </cfRule>
  </conditionalFormatting>
  <conditionalFormatting sqref="BL26">
    <cfRule type="cellIs" dxfId="1282" priority="4525" operator="lessThan">
      <formula>$C$4</formula>
    </cfRule>
  </conditionalFormatting>
  <conditionalFormatting sqref="BL27">
    <cfRule type="cellIs" dxfId="1281" priority="4526" operator="lessThan">
      <formula>$C$4</formula>
    </cfRule>
  </conditionalFormatting>
  <conditionalFormatting sqref="BL27">
    <cfRule type="cellIs" dxfId="1280" priority="4527" operator="lessThan">
      <formula>$C$4</formula>
    </cfRule>
  </conditionalFormatting>
  <conditionalFormatting sqref="BL28">
    <cfRule type="cellIs" dxfId="1279" priority="4528" operator="lessThan">
      <formula>$C$4</formula>
    </cfRule>
  </conditionalFormatting>
  <conditionalFormatting sqref="BL28">
    <cfRule type="cellIs" dxfId="1278" priority="4529" operator="lessThan">
      <formula>$C$4</formula>
    </cfRule>
  </conditionalFormatting>
  <conditionalFormatting sqref="BL29">
    <cfRule type="cellIs" dxfId="1277" priority="4530" operator="lessThan">
      <formula>$C$4</formula>
    </cfRule>
  </conditionalFormatting>
  <conditionalFormatting sqref="BL29">
    <cfRule type="cellIs" dxfId="1276" priority="4531" operator="lessThan">
      <formula>$C$4</formula>
    </cfRule>
  </conditionalFormatting>
  <conditionalFormatting sqref="BL30">
    <cfRule type="cellIs" dxfId="1275" priority="4532" operator="lessThan">
      <formula>$C$4</formula>
    </cfRule>
  </conditionalFormatting>
  <conditionalFormatting sqref="BL30">
    <cfRule type="cellIs" dxfId="1274" priority="4533" operator="lessThan">
      <formula>$C$4</formula>
    </cfRule>
  </conditionalFormatting>
  <conditionalFormatting sqref="BL31">
    <cfRule type="cellIs" dxfId="1273" priority="4534" operator="lessThan">
      <formula>$C$4</formula>
    </cfRule>
  </conditionalFormatting>
  <conditionalFormatting sqref="BL31">
    <cfRule type="cellIs" dxfId="1272" priority="4535" operator="lessThan">
      <formula>$C$4</formula>
    </cfRule>
  </conditionalFormatting>
  <conditionalFormatting sqref="BL32">
    <cfRule type="cellIs" dxfId="1271" priority="4536" operator="lessThan">
      <formula>$C$4</formula>
    </cfRule>
  </conditionalFormatting>
  <conditionalFormatting sqref="BL32">
    <cfRule type="cellIs" dxfId="1270" priority="4537" operator="lessThan">
      <formula>$C$4</formula>
    </cfRule>
  </conditionalFormatting>
  <conditionalFormatting sqref="BL33">
    <cfRule type="cellIs" dxfId="1269" priority="4538" operator="lessThan">
      <formula>$C$4</formula>
    </cfRule>
  </conditionalFormatting>
  <conditionalFormatting sqref="BL33">
    <cfRule type="cellIs" dxfId="1268" priority="4539" operator="lessThan">
      <formula>$C$4</formula>
    </cfRule>
  </conditionalFormatting>
  <conditionalFormatting sqref="BL34">
    <cfRule type="cellIs" dxfId="1267" priority="4540" operator="lessThan">
      <formula>$C$4</formula>
    </cfRule>
  </conditionalFormatting>
  <conditionalFormatting sqref="BL34">
    <cfRule type="cellIs" dxfId="1266" priority="4541" operator="lessThan">
      <formula>$C$4</formula>
    </cfRule>
  </conditionalFormatting>
  <conditionalFormatting sqref="BL35">
    <cfRule type="cellIs" dxfId="1265" priority="4542" operator="lessThan">
      <formula>$C$4</formula>
    </cfRule>
  </conditionalFormatting>
  <conditionalFormatting sqref="BL35">
    <cfRule type="cellIs" dxfId="1264" priority="4543" operator="lessThan">
      <formula>$C$4</formula>
    </cfRule>
  </conditionalFormatting>
  <conditionalFormatting sqref="BL36">
    <cfRule type="cellIs" dxfId="1263" priority="4544" operator="lessThan">
      <formula>$C$4</formula>
    </cfRule>
  </conditionalFormatting>
  <conditionalFormatting sqref="BL36">
    <cfRule type="cellIs" dxfId="1262" priority="4545" operator="lessThan">
      <formula>$C$4</formula>
    </cfRule>
  </conditionalFormatting>
  <conditionalFormatting sqref="BL37">
    <cfRule type="cellIs" dxfId="1261" priority="4546" operator="lessThan">
      <formula>$C$4</formula>
    </cfRule>
  </conditionalFormatting>
  <conditionalFormatting sqref="BL37">
    <cfRule type="cellIs" dxfId="1260" priority="4547" operator="lessThan">
      <formula>$C$4</formula>
    </cfRule>
  </conditionalFormatting>
  <conditionalFormatting sqref="BL38">
    <cfRule type="cellIs" dxfId="1259" priority="4548" operator="lessThan">
      <formula>$C$4</formula>
    </cfRule>
  </conditionalFormatting>
  <conditionalFormatting sqref="BL38">
    <cfRule type="cellIs" dxfId="1258" priority="4549" operator="lessThan">
      <formula>$C$4</formula>
    </cfRule>
  </conditionalFormatting>
  <conditionalFormatting sqref="BL39">
    <cfRule type="cellIs" dxfId="1257" priority="4550" operator="lessThan">
      <formula>$C$4</formula>
    </cfRule>
  </conditionalFormatting>
  <conditionalFormatting sqref="BL39">
    <cfRule type="cellIs" dxfId="1256" priority="4551" operator="lessThan">
      <formula>$C$4</formula>
    </cfRule>
  </conditionalFormatting>
  <conditionalFormatting sqref="BL40">
    <cfRule type="cellIs" dxfId="1255" priority="4552" operator="lessThan">
      <formula>$C$4</formula>
    </cfRule>
  </conditionalFormatting>
  <conditionalFormatting sqref="BL40">
    <cfRule type="cellIs" dxfId="1254" priority="4553" operator="lessThan">
      <formula>$C$4</formula>
    </cfRule>
  </conditionalFormatting>
  <conditionalFormatting sqref="BL41">
    <cfRule type="cellIs" dxfId="1253" priority="4554" operator="lessThan">
      <formula>$C$4</formula>
    </cfRule>
  </conditionalFormatting>
  <conditionalFormatting sqref="BL41">
    <cfRule type="cellIs" dxfId="1252" priority="4555" operator="lessThan">
      <formula>$C$4</formula>
    </cfRule>
  </conditionalFormatting>
  <conditionalFormatting sqref="BL42">
    <cfRule type="cellIs" dxfId="1251" priority="4556" operator="lessThan">
      <formula>$C$4</formula>
    </cfRule>
  </conditionalFormatting>
  <conditionalFormatting sqref="BL42">
    <cfRule type="cellIs" dxfId="1250" priority="4557" operator="lessThan">
      <formula>$C$4</formula>
    </cfRule>
  </conditionalFormatting>
  <conditionalFormatting sqref="BL43">
    <cfRule type="cellIs" dxfId="1249" priority="4558" operator="lessThan">
      <formula>$C$4</formula>
    </cfRule>
  </conditionalFormatting>
  <conditionalFormatting sqref="BL43">
    <cfRule type="cellIs" dxfId="1248" priority="4559" operator="lessThan">
      <formula>$C$4</formula>
    </cfRule>
  </conditionalFormatting>
  <conditionalFormatting sqref="BL44">
    <cfRule type="cellIs" dxfId="1247" priority="4560" operator="lessThan">
      <formula>$C$4</formula>
    </cfRule>
  </conditionalFormatting>
  <conditionalFormatting sqref="BL44">
    <cfRule type="cellIs" dxfId="1246" priority="4561" operator="lessThan">
      <formula>$C$4</formula>
    </cfRule>
  </conditionalFormatting>
  <conditionalFormatting sqref="BL45">
    <cfRule type="cellIs" dxfId="1245" priority="4562" operator="lessThan">
      <formula>$C$4</formula>
    </cfRule>
  </conditionalFormatting>
  <conditionalFormatting sqref="BL45">
    <cfRule type="cellIs" dxfId="1244" priority="4563" operator="lessThan">
      <formula>$C$4</formula>
    </cfRule>
  </conditionalFormatting>
  <conditionalFormatting sqref="BL46">
    <cfRule type="cellIs" dxfId="1243" priority="4564" operator="lessThan">
      <formula>$C$4</formula>
    </cfRule>
  </conditionalFormatting>
  <conditionalFormatting sqref="BL46">
    <cfRule type="cellIs" dxfId="1242" priority="4565" operator="lessThan">
      <formula>$C$4</formula>
    </cfRule>
  </conditionalFormatting>
  <conditionalFormatting sqref="BL47">
    <cfRule type="cellIs" dxfId="1241" priority="4566" operator="lessThan">
      <formula>$C$4</formula>
    </cfRule>
  </conditionalFormatting>
  <conditionalFormatting sqref="BL47">
    <cfRule type="cellIs" dxfId="1240" priority="4567" operator="lessThan">
      <formula>$C$4</formula>
    </cfRule>
  </conditionalFormatting>
  <conditionalFormatting sqref="BL48">
    <cfRule type="cellIs" dxfId="1239" priority="4568" operator="lessThan">
      <formula>$C$4</formula>
    </cfRule>
  </conditionalFormatting>
  <conditionalFormatting sqref="BL48">
    <cfRule type="cellIs" dxfId="1238" priority="4569" operator="lessThan">
      <formula>$C$4</formula>
    </cfRule>
  </conditionalFormatting>
  <conditionalFormatting sqref="BL49">
    <cfRule type="cellIs" dxfId="1237" priority="4570" operator="lessThan">
      <formula>$C$4</formula>
    </cfRule>
  </conditionalFormatting>
  <conditionalFormatting sqref="BL49">
    <cfRule type="cellIs" dxfId="1236" priority="4571" operator="lessThan">
      <formula>$C$4</formula>
    </cfRule>
  </conditionalFormatting>
  <conditionalFormatting sqref="BL50">
    <cfRule type="cellIs" dxfId="1235" priority="4572" operator="lessThan">
      <formula>$C$4</formula>
    </cfRule>
  </conditionalFormatting>
  <conditionalFormatting sqref="BL50">
    <cfRule type="cellIs" dxfId="1234" priority="4573" operator="lessThan">
      <formula>$C$4</formula>
    </cfRule>
  </conditionalFormatting>
  <conditionalFormatting sqref="BL51">
    <cfRule type="cellIs" dxfId="1233" priority="4574" operator="lessThan">
      <formula>$C$4</formula>
    </cfRule>
  </conditionalFormatting>
  <conditionalFormatting sqref="BL51">
    <cfRule type="cellIs" dxfId="1232" priority="4575" operator="lessThan">
      <formula>$C$4</formula>
    </cfRule>
  </conditionalFormatting>
  <conditionalFormatting sqref="BL52">
    <cfRule type="cellIs" dxfId="1231" priority="4576" operator="lessThan">
      <formula>$C$4</formula>
    </cfRule>
  </conditionalFormatting>
  <conditionalFormatting sqref="BL52">
    <cfRule type="cellIs" dxfId="1230" priority="4577" operator="lessThan">
      <formula>$C$4</formula>
    </cfRule>
  </conditionalFormatting>
  <conditionalFormatting sqref="BL53">
    <cfRule type="cellIs" dxfId="1229" priority="4578" operator="lessThan">
      <formula>$C$4</formula>
    </cfRule>
  </conditionalFormatting>
  <conditionalFormatting sqref="BL53">
    <cfRule type="cellIs" dxfId="1228" priority="4579" operator="lessThan">
      <formula>$C$4</formula>
    </cfRule>
  </conditionalFormatting>
  <conditionalFormatting sqref="BL54">
    <cfRule type="cellIs" dxfId="1227" priority="4580" operator="lessThan">
      <formula>$C$4</formula>
    </cfRule>
  </conditionalFormatting>
  <conditionalFormatting sqref="BL54">
    <cfRule type="cellIs" dxfId="1226" priority="4581" operator="lessThan">
      <formula>$C$4</formula>
    </cfRule>
  </conditionalFormatting>
  <conditionalFormatting sqref="BL55">
    <cfRule type="cellIs" dxfId="1225" priority="4582" operator="lessThan">
      <formula>$C$4</formula>
    </cfRule>
  </conditionalFormatting>
  <conditionalFormatting sqref="BL55">
    <cfRule type="cellIs" dxfId="1224" priority="4583" operator="lessThan">
      <formula>$C$4</formula>
    </cfRule>
  </conditionalFormatting>
  <conditionalFormatting sqref="BL56">
    <cfRule type="cellIs" dxfId="1223" priority="4584" operator="lessThan">
      <formula>$C$4</formula>
    </cfRule>
  </conditionalFormatting>
  <conditionalFormatting sqref="BL56">
    <cfRule type="cellIs" dxfId="1222" priority="4585" operator="lessThan">
      <formula>$C$4</formula>
    </cfRule>
  </conditionalFormatting>
  <conditionalFormatting sqref="BL57">
    <cfRule type="cellIs" dxfId="1221" priority="4586" operator="lessThan">
      <formula>$C$4</formula>
    </cfRule>
  </conditionalFormatting>
  <conditionalFormatting sqref="BL57">
    <cfRule type="cellIs" dxfId="1220" priority="4587" operator="lessThan">
      <formula>$C$4</formula>
    </cfRule>
  </conditionalFormatting>
  <conditionalFormatting sqref="BL58">
    <cfRule type="cellIs" dxfId="1219" priority="4588" operator="lessThan">
      <formula>$C$4</formula>
    </cfRule>
  </conditionalFormatting>
  <conditionalFormatting sqref="BL58">
    <cfRule type="cellIs" dxfId="1218" priority="4589" operator="lessThan">
      <formula>$C$4</formula>
    </cfRule>
  </conditionalFormatting>
  <conditionalFormatting sqref="BL59">
    <cfRule type="cellIs" dxfId="1217" priority="4590" operator="lessThan">
      <formula>$C$4</formula>
    </cfRule>
  </conditionalFormatting>
  <conditionalFormatting sqref="BL59">
    <cfRule type="cellIs" dxfId="1216" priority="4591" operator="lessThan">
      <formula>$C$4</formula>
    </cfRule>
  </conditionalFormatting>
  <conditionalFormatting sqref="BL60">
    <cfRule type="cellIs" dxfId="1215" priority="4592" operator="lessThan">
      <formula>$C$4</formula>
    </cfRule>
  </conditionalFormatting>
  <conditionalFormatting sqref="BL60">
    <cfRule type="cellIs" dxfId="1214" priority="4593" operator="lessThan">
      <formula>$C$4</formula>
    </cfRule>
  </conditionalFormatting>
  <conditionalFormatting sqref="BM11">
    <cfRule type="cellIs" dxfId="1213" priority="4594" operator="lessThan">
      <formula>$C$4</formula>
    </cfRule>
  </conditionalFormatting>
  <conditionalFormatting sqref="BM11">
    <cfRule type="cellIs" dxfId="1212" priority="4595" operator="lessThan">
      <formula>$C$4</formula>
    </cfRule>
  </conditionalFormatting>
  <conditionalFormatting sqref="BM12">
    <cfRule type="cellIs" dxfId="1211" priority="4596" operator="lessThan">
      <formula>$C$4</formula>
    </cfRule>
  </conditionalFormatting>
  <conditionalFormatting sqref="BM12">
    <cfRule type="cellIs" dxfId="1210" priority="4597" operator="lessThan">
      <formula>$C$4</formula>
    </cfRule>
  </conditionalFormatting>
  <conditionalFormatting sqref="BM13">
    <cfRule type="cellIs" dxfId="1209" priority="4598" operator="lessThan">
      <formula>$C$4</formula>
    </cfRule>
  </conditionalFormatting>
  <conditionalFormatting sqref="BM13">
    <cfRule type="cellIs" dxfId="1208" priority="4599" operator="lessThan">
      <formula>$C$4</formula>
    </cfRule>
  </conditionalFormatting>
  <conditionalFormatting sqref="BM14">
    <cfRule type="cellIs" dxfId="1207" priority="4600" operator="lessThan">
      <formula>$C$4</formula>
    </cfRule>
  </conditionalFormatting>
  <conditionalFormatting sqref="BM14">
    <cfRule type="cellIs" dxfId="1206" priority="4601" operator="lessThan">
      <formula>$C$4</formula>
    </cfRule>
  </conditionalFormatting>
  <conditionalFormatting sqref="BM15">
    <cfRule type="cellIs" dxfId="1205" priority="4602" operator="lessThan">
      <formula>$C$4</formula>
    </cfRule>
  </conditionalFormatting>
  <conditionalFormatting sqref="BM15">
    <cfRule type="cellIs" dxfId="1204" priority="4603" operator="lessThan">
      <formula>$C$4</formula>
    </cfRule>
  </conditionalFormatting>
  <conditionalFormatting sqref="BM16">
    <cfRule type="cellIs" dxfId="1203" priority="4604" operator="lessThan">
      <formula>$C$4</formula>
    </cfRule>
  </conditionalFormatting>
  <conditionalFormatting sqref="BM16">
    <cfRule type="cellIs" dxfId="1202" priority="4605" operator="lessThan">
      <formula>$C$4</formula>
    </cfRule>
  </conditionalFormatting>
  <conditionalFormatting sqref="BM17">
    <cfRule type="cellIs" dxfId="1201" priority="4606" operator="lessThan">
      <formula>$C$4</formula>
    </cfRule>
  </conditionalFormatting>
  <conditionalFormatting sqref="BM17">
    <cfRule type="cellIs" dxfId="1200" priority="4607" operator="lessThan">
      <formula>$C$4</formula>
    </cfRule>
  </conditionalFormatting>
  <conditionalFormatting sqref="BM18">
    <cfRule type="cellIs" dxfId="1199" priority="4608" operator="lessThan">
      <formula>$C$4</formula>
    </cfRule>
  </conditionalFormatting>
  <conditionalFormatting sqref="BM18">
    <cfRule type="cellIs" dxfId="1198" priority="4609" operator="lessThan">
      <formula>$C$4</formula>
    </cfRule>
  </conditionalFormatting>
  <conditionalFormatting sqref="BM19">
    <cfRule type="cellIs" dxfId="1197" priority="4610" operator="lessThan">
      <formula>$C$4</formula>
    </cfRule>
  </conditionalFormatting>
  <conditionalFormatting sqref="BM19">
    <cfRule type="cellIs" dxfId="1196" priority="4611" operator="lessThan">
      <formula>$C$4</formula>
    </cfRule>
  </conditionalFormatting>
  <conditionalFormatting sqref="BM20">
    <cfRule type="cellIs" dxfId="1195" priority="4612" operator="lessThan">
      <formula>$C$4</formula>
    </cfRule>
  </conditionalFormatting>
  <conditionalFormatting sqref="BM20">
    <cfRule type="cellIs" dxfId="1194" priority="4613" operator="lessThan">
      <formula>$C$4</formula>
    </cfRule>
  </conditionalFormatting>
  <conditionalFormatting sqref="BM21">
    <cfRule type="cellIs" dxfId="1193" priority="4614" operator="lessThan">
      <formula>$C$4</formula>
    </cfRule>
  </conditionalFormatting>
  <conditionalFormatting sqref="BM21">
    <cfRule type="cellIs" dxfId="1192" priority="4615" operator="lessThan">
      <formula>$C$4</formula>
    </cfRule>
  </conditionalFormatting>
  <conditionalFormatting sqref="BM22">
    <cfRule type="cellIs" dxfId="1191" priority="4616" operator="lessThan">
      <formula>$C$4</formula>
    </cfRule>
  </conditionalFormatting>
  <conditionalFormatting sqref="BM22">
    <cfRule type="cellIs" dxfId="1190" priority="4617" operator="lessThan">
      <formula>$C$4</formula>
    </cfRule>
  </conditionalFormatting>
  <conditionalFormatting sqref="BM23">
    <cfRule type="cellIs" dxfId="1189" priority="4618" operator="lessThan">
      <formula>$C$4</formula>
    </cfRule>
  </conditionalFormatting>
  <conditionalFormatting sqref="BM23">
    <cfRule type="cellIs" dxfId="1188" priority="4619" operator="lessThan">
      <formula>$C$4</formula>
    </cfRule>
  </conditionalFormatting>
  <conditionalFormatting sqref="BM24">
    <cfRule type="cellIs" dxfId="1187" priority="4620" operator="lessThan">
      <formula>$C$4</formula>
    </cfRule>
  </conditionalFormatting>
  <conditionalFormatting sqref="BM24">
    <cfRule type="cellIs" dxfId="1186" priority="4621" operator="lessThan">
      <formula>$C$4</formula>
    </cfRule>
  </conditionalFormatting>
  <conditionalFormatting sqref="BM25">
    <cfRule type="cellIs" dxfId="1185" priority="4622" operator="lessThan">
      <formula>$C$4</formula>
    </cfRule>
  </conditionalFormatting>
  <conditionalFormatting sqref="BM25">
    <cfRule type="cellIs" dxfId="1184" priority="4623" operator="lessThan">
      <formula>$C$4</formula>
    </cfRule>
  </conditionalFormatting>
  <conditionalFormatting sqref="BM26">
    <cfRule type="cellIs" dxfId="1183" priority="4624" operator="lessThan">
      <formula>$C$4</formula>
    </cfRule>
  </conditionalFormatting>
  <conditionalFormatting sqref="BM26">
    <cfRule type="cellIs" dxfId="1182" priority="4625" operator="lessThan">
      <formula>$C$4</formula>
    </cfRule>
  </conditionalFormatting>
  <conditionalFormatting sqref="BM27">
    <cfRule type="cellIs" dxfId="1181" priority="4626" operator="lessThan">
      <formula>$C$4</formula>
    </cfRule>
  </conditionalFormatting>
  <conditionalFormatting sqref="BM27">
    <cfRule type="cellIs" dxfId="1180" priority="4627" operator="lessThan">
      <formula>$C$4</formula>
    </cfRule>
  </conditionalFormatting>
  <conditionalFormatting sqref="BM28">
    <cfRule type="cellIs" dxfId="1179" priority="4628" operator="lessThan">
      <formula>$C$4</formula>
    </cfRule>
  </conditionalFormatting>
  <conditionalFormatting sqref="BM28">
    <cfRule type="cellIs" dxfId="1178" priority="4629" operator="lessThan">
      <formula>$C$4</formula>
    </cfRule>
  </conditionalFormatting>
  <conditionalFormatting sqref="BM29">
    <cfRule type="cellIs" dxfId="1177" priority="4630" operator="lessThan">
      <formula>$C$4</formula>
    </cfRule>
  </conditionalFormatting>
  <conditionalFormatting sqref="BM29">
    <cfRule type="cellIs" dxfId="1176" priority="4631" operator="lessThan">
      <formula>$C$4</formula>
    </cfRule>
  </conditionalFormatting>
  <conditionalFormatting sqref="BM30">
    <cfRule type="cellIs" dxfId="1175" priority="4632" operator="lessThan">
      <formula>$C$4</formula>
    </cfRule>
  </conditionalFormatting>
  <conditionalFormatting sqref="BM30">
    <cfRule type="cellIs" dxfId="1174" priority="4633" operator="lessThan">
      <formula>$C$4</formula>
    </cfRule>
  </conditionalFormatting>
  <conditionalFormatting sqref="BM31">
    <cfRule type="cellIs" dxfId="1173" priority="4634" operator="lessThan">
      <formula>$C$4</formula>
    </cfRule>
  </conditionalFormatting>
  <conditionalFormatting sqref="BM31">
    <cfRule type="cellIs" dxfId="1172" priority="4635" operator="lessThan">
      <formula>$C$4</formula>
    </cfRule>
  </conditionalFormatting>
  <conditionalFormatting sqref="BM32">
    <cfRule type="cellIs" dxfId="1171" priority="4636" operator="lessThan">
      <formula>$C$4</formula>
    </cfRule>
  </conditionalFormatting>
  <conditionalFormatting sqref="BM32">
    <cfRule type="cellIs" dxfId="1170" priority="4637" operator="lessThan">
      <formula>$C$4</formula>
    </cfRule>
  </conditionalFormatting>
  <conditionalFormatting sqref="BM33">
    <cfRule type="cellIs" dxfId="1169" priority="4638" operator="lessThan">
      <formula>$C$4</formula>
    </cfRule>
  </conditionalFormatting>
  <conditionalFormatting sqref="BM33">
    <cfRule type="cellIs" dxfId="1168" priority="4639" operator="lessThan">
      <formula>$C$4</formula>
    </cfRule>
  </conditionalFormatting>
  <conditionalFormatting sqref="BM34">
    <cfRule type="cellIs" dxfId="1167" priority="4640" operator="lessThan">
      <formula>$C$4</formula>
    </cfRule>
  </conditionalFormatting>
  <conditionalFormatting sqref="BM34">
    <cfRule type="cellIs" dxfId="1166" priority="4641" operator="lessThan">
      <formula>$C$4</formula>
    </cfRule>
  </conditionalFormatting>
  <conditionalFormatting sqref="BM35">
    <cfRule type="cellIs" dxfId="1165" priority="4642" operator="lessThan">
      <formula>$C$4</formula>
    </cfRule>
  </conditionalFormatting>
  <conditionalFormatting sqref="BM35">
    <cfRule type="cellIs" dxfId="1164" priority="4643" operator="lessThan">
      <formula>$C$4</formula>
    </cfRule>
  </conditionalFormatting>
  <conditionalFormatting sqref="BM36">
    <cfRule type="cellIs" dxfId="1163" priority="4644" operator="lessThan">
      <formula>$C$4</formula>
    </cfRule>
  </conditionalFormatting>
  <conditionalFormatting sqref="BM36">
    <cfRule type="cellIs" dxfId="1162" priority="4645" operator="lessThan">
      <formula>$C$4</formula>
    </cfRule>
  </conditionalFormatting>
  <conditionalFormatting sqref="BM37">
    <cfRule type="cellIs" dxfId="1161" priority="4646" operator="lessThan">
      <formula>$C$4</formula>
    </cfRule>
  </conditionalFormatting>
  <conditionalFormatting sqref="BM37">
    <cfRule type="cellIs" dxfId="1160" priority="4647" operator="lessThan">
      <formula>$C$4</formula>
    </cfRule>
  </conditionalFormatting>
  <conditionalFormatting sqref="BM38">
    <cfRule type="cellIs" dxfId="1159" priority="4648" operator="lessThan">
      <formula>$C$4</formula>
    </cfRule>
  </conditionalFormatting>
  <conditionalFormatting sqref="BM38">
    <cfRule type="cellIs" dxfId="1158" priority="4649" operator="lessThan">
      <formula>$C$4</formula>
    </cfRule>
  </conditionalFormatting>
  <conditionalFormatting sqref="BM39">
    <cfRule type="cellIs" dxfId="1157" priority="4650" operator="lessThan">
      <formula>$C$4</formula>
    </cfRule>
  </conditionalFormatting>
  <conditionalFormatting sqref="BM39">
    <cfRule type="cellIs" dxfId="1156" priority="4651" operator="lessThan">
      <formula>$C$4</formula>
    </cfRule>
  </conditionalFormatting>
  <conditionalFormatting sqref="BM40">
    <cfRule type="cellIs" dxfId="1155" priority="4652" operator="lessThan">
      <formula>$C$4</formula>
    </cfRule>
  </conditionalFormatting>
  <conditionalFormatting sqref="BM40">
    <cfRule type="cellIs" dxfId="1154" priority="4653" operator="lessThan">
      <formula>$C$4</formula>
    </cfRule>
  </conditionalFormatting>
  <conditionalFormatting sqref="BM41">
    <cfRule type="cellIs" dxfId="1153" priority="4654" operator="lessThan">
      <formula>$C$4</formula>
    </cfRule>
  </conditionalFormatting>
  <conditionalFormatting sqref="BM41">
    <cfRule type="cellIs" dxfId="1152" priority="4655" operator="lessThan">
      <formula>$C$4</formula>
    </cfRule>
  </conditionalFormatting>
  <conditionalFormatting sqref="BM42">
    <cfRule type="cellIs" dxfId="1151" priority="4656" operator="lessThan">
      <formula>$C$4</formula>
    </cfRule>
  </conditionalFormatting>
  <conditionalFormatting sqref="BM42">
    <cfRule type="cellIs" dxfId="1150" priority="4657" operator="lessThan">
      <formula>$C$4</formula>
    </cfRule>
  </conditionalFormatting>
  <conditionalFormatting sqref="BM43">
    <cfRule type="cellIs" dxfId="1149" priority="4658" operator="lessThan">
      <formula>$C$4</formula>
    </cfRule>
  </conditionalFormatting>
  <conditionalFormatting sqref="BM43">
    <cfRule type="cellIs" dxfId="1148" priority="4659" operator="lessThan">
      <formula>$C$4</formula>
    </cfRule>
  </conditionalFormatting>
  <conditionalFormatting sqref="BM44">
    <cfRule type="cellIs" dxfId="1147" priority="4660" operator="lessThan">
      <formula>$C$4</formula>
    </cfRule>
  </conditionalFormatting>
  <conditionalFormatting sqref="BM44">
    <cfRule type="cellIs" dxfId="1146" priority="4661" operator="lessThan">
      <formula>$C$4</formula>
    </cfRule>
  </conditionalFormatting>
  <conditionalFormatting sqref="BM45">
    <cfRule type="cellIs" dxfId="1145" priority="4662" operator="lessThan">
      <formula>$C$4</formula>
    </cfRule>
  </conditionalFormatting>
  <conditionalFormatting sqref="BM45">
    <cfRule type="cellIs" dxfId="1144" priority="4663" operator="lessThan">
      <formula>$C$4</formula>
    </cfRule>
  </conditionalFormatting>
  <conditionalFormatting sqref="BM46">
    <cfRule type="cellIs" dxfId="1143" priority="4664" operator="lessThan">
      <formula>$C$4</formula>
    </cfRule>
  </conditionalFormatting>
  <conditionalFormatting sqref="BM46">
    <cfRule type="cellIs" dxfId="1142" priority="4665" operator="lessThan">
      <formula>$C$4</formula>
    </cfRule>
  </conditionalFormatting>
  <conditionalFormatting sqref="BM47">
    <cfRule type="cellIs" dxfId="1141" priority="4666" operator="lessThan">
      <formula>$C$4</formula>
    </cfRule>
  </conditionalFormatting>
  <conditionalFormatting sqref="BM47">
    <cfRule type="cellIs" dxfId="1140" priority="4667" operator="lessThan">
      <formula>$C$4</formula>
    </cfRule>
  </conditionalFormatting>
  <conditionalFormatting sqref="BM48">
    <cfRule type="cellIs" dxfId="1139" priority="4668" operator="lessThan">
      <formula>$C$4</formula>
    </cfRule>
  </conditionalFormatting>
  <conditionalFormatting sqref="BM48">
    <cfRule type="cellIs" dxfId="1138" priority="4669" operator="lessThan">
      <formula>$C$4</formula>
    </cfRule>
  </conditionalFormatting>
  <conditionalFormatting sqref="BM49">
    <cfRule type="cellIs" dxfId="1137" priority="4670" operator="lessThan">
      <formula>$C$4</formula>
    </cfRule>
  </conditionalFormatting>
  <conditionalFormatting sqref="BM49">
    <cfRule type="cellIs" dxfId="1136" priority="4671" operator="lessThan">
      <formula>$C$4</formula>
    </cfRule>
  </conditionalFormatting>
  <conditionalFormatting sqref="BM50">
    <cfRule type="cellIs" dxfId="1135" priority="4672" operator="lessThan">
      <formula>$C$4</formula>
    </cfRule>
  </conditionalFormatting>
  <conditionalFormatting sqref="BM50">
    <cfRule type="cellIs" dxfId="1134" priority="4673" operator="lessThan">
      <formula>$C$4</formula>
    </cfRule>
  </conditionalFormatting>
  <conditionalFormatting sqref="BM51">
    <cfRule type="cellIs" dxfId="1133" priority="4674" operator="lessThan">
      <formula>$C$4</formula>
    </cfRule>
  </conditionalFormatting>
  <conditionalFormatting sqref="BM51">
    <cfRule type="cellIs" dxfId="1132" priority="4675" operator="lessThan">
      <formula>$C$4</formula>
    </cfRule>
  </conditionalFormatting>
  <conditionalFormatting sqref="BM52">
    <cfRule type="cellIs" dxfId="1131" priority="4676" operator="lessThan">
      <formula>$C$4</formula>
    </cfRule>
  </conditionalFormatting>
  <conditionalFormatting sqref="BM52">
    <cfRule type="cellIs" dxfId="1130" priority="4677" operator="lessThan">
      <formula>$C$4</formula>
    </cfRule>
  </conditionalFormatting>
  <conditionalFormatting sqref="BM53">
    <cfRule type="cellIs" dxfId="1129" priority="4678" operator="lessThan">
      <formula>$C$4</formula>
    </cfRule>
  </conditionalFormatting>
  <conditionalFormatting sqref="BM53">
    <cfRule type="cellIs" dxfId="1128" priority="4679" operator="lessThan">
      <formula>$C$4</formula>
    </cfRule>
  </conditionalFormatting>
  <conditionalFormatting sqref="BM54">
    <cfRule type="cellIs" dxfId="1127" priority="4680" operator="lessThan">
      <formula>$C$4</formula>
    </cfRule>
  </conditionalFormatting>
  <conditionalFormatting sqref="BM54">
    <cfRule type="cellIs" dxfId="1126" priority="4681" operator="lessThan">
      <formula>$C$4</formula>
    </cfRule>
  </conditionalFormatting>
  <conditionalFormatting sqref="BM55">
    <cfRule type="cellIs" dxfId="1125" priority="4682" operator="lessThan">
      <formula>$C$4</formula>
    </cfRule>
  </conditionalFormatting>
  <conditionalFormatting sqref="BM55">
    <cfRule type="cellIs" dxfId="1124" priority="4683" operator="lessThan">
      <formula>$C$4</formula>
    </cfRule>
  </conditionalFormatting>
  <conditionalFormatting sqref="BM56">
    <cfRule type="cellIs" dxfId="1123" priority="4684" operator="lessThan">
      <formula>$C$4</formula>
    </cfRule>
  </conditionalFormatting>
  <conditionalFormatting sqref="BM56">
    <cfRule type="cellIs" dxfId="1122" priority="4685" operator="lessThan">
      <formula>$C$4</formula>
    </cfRule>
  </conditionalFormatting>
  <conditionalFormatting sqref="BM57">
    <cfRule type="cellIs" dxfId="1121" priority="4686" operator="lessThan">
      <formula>$C$4</formula>
    </cfRule>
  </conditionalFormatting>
  <conditionalFormatting sqref="BM57">
    <cfRule type="cellIs" dxfId="1120" priority="4687" operator="lessThan">
      <formula>$C$4</formula>
    </cfRule>
  </conditionalFormatting>
  <conditionalFormatting sqref="BM58">
    <cfRule type="cellIs" dxfId="1119" priority="4688" operator="lessThan">
      <formula>$C$4</formula>
    </cfRule>
  </conditionalFormatting>
  <conditionalFormatting sqref="BM58">
    <cfRule type="cellIs" dxfId="1118" priority="4689" operator="lessThan">
      <formula>$C$4</formula>
    </cfRule>
  </conditionalFormatting>
  <conditionalFormatting sqref="BM59">
    <cfRule type="cellIs" dxfId="1117" priority="4690" operator="lessThan">
      <formula>$C$4</formula>
    </cfRule>
  </conditionalFormatting>
  <conditionalFormatting sqref="BM59">
    <cfRule type="cellIs" dxfId="1116" priority="4691" operator="lessThan">
      <formula>$C$4</formula>
    </cfRule>
  </conditionalFormatting>
  <conditionalFormatting sqref="BM60">
    <cfRule type="cellIs" dxfId="1115" priority="4692" operator="lessThan">
      <formula>$C$4</formula>
    </cfRule>
  </conditionalFormatting>
  <conditionalFormatting sqref="BM60">
    <cfRule type="cellIs" dxfId="1114" priority="4693" operator="lessThan">
      <formula>$C$4</formula>
    </cfRule>
  </conditionalFormatting>
  <conditionalFormatting sqref="BN11">
    <cfRule type="cellIs" dxfId="1113" priority="4694" operator="lessThan">
      <formula>$C$4</formula>
    </cfRule>
  </conditionalFormatting>
  <conditionalFormatting sqref="BN11">
    <cfRule type="cellIs" dxfId="1112" priority="4695" operator="lessThan">
      <formula>$C$4</formula>
    </cfRule>
  </conditionalFormatting>
  <conditionalFormatting sqref="BN12">
    <cfRule type="cellIs" dxfId="1111" priority="4696" operator="lessThan">
      <formula>$C$4</formula>
    </cfRule>
  </conditionalFormatting>
  <conditionalFormatting sqref="BN12">
    <cfRule type="cellIs" dxfId="1110" priority="4697" operator="lessThan">
      <formula>$C$4</formula>
    </cfRule>
  </conditionalFormatting>
  <conditionalFormatting sqref="BN13">
    <cfRule type="cellIs" dxfId="1109" priority="4698" operator="lessThan">
      <formula>$C$4</formula>
    </cfRule>
  </conditionalFormatting>
  <conditionalFormatting sqref="BN13">
    <cfRule type="cellIs" dxfId="1108" priority="4699" operator="lessThan">
      <formula>$C$4</formula>
    </cfRule>
  </conditionalFormatting>
  <conditionalFormatting sqref="BN14">
    <cfRule type="cellIs" dxfId="1107" priority="4700" operator="lessThan">
      <formula>$C$4</formula>
    </cfRule>
  </conditionalFormatting>
  <conditionalFormatting sqref="BN14">
    <cfRule type="cellIs" dxfId="1106" priority="4701" operator="lessThan">
      <formula>$C$4</formula>
    </cfRule>
  </conditionalFormatting>
  <conditionalFormatting sqref="BN15">
    <cfRule type="cellIs" dxfId="1105" priority="4702" operator="lessThan">
      <formula>$C$4</formula>
    </cfRule>
  </conditionalFormatting>
  <conditionalFormatting sqref="BN15">
    <cfRule type="cellIs" dxfId="1104" priority="4703" operator="lessThan">
      <formula>$C$4</formula>
    </cfRule>
  </conditionalFormatting>
  <conditionalFormatting sqref="BN16">
    <cfRule type="cellIs" dxfId="1103" priority="4704" operator="lessThan">
      <formula>$C$4</formula>
    </cfRule>
  </conditionalFormatting>
  <conditionalFormatting sqref="BN16">
    <cfRule type="cellIs" dxfId="1102" priority="4705" operator="lessThan">
      <formula>$C$4</formula>
    </cfRule>
  </conditionalFormatting>
  <conditionalFormatting sqref="BN17">
    <cfRule type="cellIs" dxfId="1101" priority="4706" operator="lessThan">
      <formula>$C$4</formula>
    </cfRule>
  </conditionalFormatting>
  <conditionalFormatting sqref="BN17">
    <cfRule type="cellIs" dxfId="1100" priority="4707" operator="lessThan">
      <formula>$C$4</formula>
    </cfRule>
  </conditionalFormatting>
  <conditionalFormatting sqref="BN18">
    <cfRule type="cellIs" dxfId="1099" priority="4708" operator="lessThan">
      <formula>$C$4</formula>
    </cfRule>
  </conditionalFormatting>
  <conditionalFormatting sqref="BN18">
    <cfRule type="cellIs" dxfId="1098" priority="4709" operator="lessThan">
      <formula>$C$4</formula>
    </cfRule>
  </conditionalFormatting>
  <conditionalFormatting sqref="BN19">
    <cfRule type="cellIs" dxfId="1097" priority="4710" operator="lessThan">
      <formula>$C$4</formula>
    </cfRule>
  </conditionalFormatting>
  <conditionalFormatting sqref="BN19">
    <cfRule type="cellIs" dxfId="1096" priority="4711" operator="lessThan">
      <formula>$C$4</formula>
    </cfRule>
  </conditionalFormatting>
  <conditionalFormatting sqref="BN20">
    <cfRule type="cellIs" dxfId="1095" priority="4712" operator="lessThan">
      <formula>$C$4</formula>
    </cfRule>
  </conditionalFormatting>
  <conditionalFormatting sqref="BN20">
    <cfRule type="cellIs" dxfId="1094" priority="4713" operator="lessThan">
      <formula>$C$4</formula>
    </cfRule>
  </conditionalFormatting>
  <conditionalFormatting sqref="BN21">
    <cfRule type="cellIs" dxfId="1093" priority="4714" operator="lessThan">
      <formula>$C$4</formula>
    </cfRule>
  </conditionalFormatting>
  <conditionalFormatting sqref="BN21">
    <cfRule type="cellIs" dxfId="1092" priority="4715" operator="lessThan">
      <formula>$C$4</formula>
    </cfRule>
  </conditionalFormatting>
  <conditionalFormatting sqref="BN22">
    <cfRule type="cellIs" dxfId="1091" priority="4716" operator="lessThan">
      <formula>$C$4</formula>
    </cfRule>
  </conditionalFormatting>
  <conditionalFormatting sqref="BN22">
    <cfRule type="cellIs" dxfId="1090" priority="4717" operator="lessThan">
      <formula>$C$4</formula>
    </cfRule>
  </conditionalFormatting>
  <conditionalFormatting sqref="BN23">
    <cfRule type="cellIs" dxfId="1089" priority="4718" operator="lessThan">
      <formula>$C$4</formula>
    </cfRule>
  </conditionalFormatting>
  <conditionalFormatting sqref="BN23">
    <cfRule type="cellIs" dxfId="1088" priority="4719" operator="lessThan">
      <formula>$C$4</formula>
    </cfRule>
  </conditionalFormatting>
  <conditionalFormatting sqref="BN24">
    <cfRule type="cellIs" dxfId="1087" priority="4720" operator="lessThan">
      <formula>$C$4</formula>
    </cfRule>
  </conditionalFormatting>
  <conditionalFormatting sqref="BN24">
    <cfRule type="cellIs" dxfId="1086" priority="4721" operator="lessThan">
      <formula>$C$4</formula>
    </cfRule>
  </conditionalFormatting>
  <conditionalFormatting sqref="BN25">
    <cfRule type="cellIs" dxfId="1085" priority="4722" operator="lessThan">
      <formula>$C$4</formula>
    </cfRule>
  </conditionalFormatting>
  <conditionalFormatting sqref="BN25">
    <cfRule type="cellIs" dxfId="1084" priority="4723" operator="lessThan">
      <formula>$C$4</formula>
    </cfRule>
  </conditionalFormatting>
  <conditionalFormatting sqref="BN26">
    <cfRule type="cellIs" dxfId="1083" priority="4724" operator="lessThan">
      <formula>$C$4</formula>
    </cfRule>
  </conditionalFormatting>
  <conditionalFormatting sqref="BN26">
    <cfRule type="cellIs" dxfId="1082" priority="4725" operator="lessThan">
      <formula>$C$4</formula>
    </cfRule>
  </conditionalFormatting>
  <conditionalFormatting sqref="BN27">
    <cfRule type="cellIs" dxfId="1081" priority="4726" operator="lessThan">
      <formula>$C$4</formula>
    </cfRule>
  </conditionalFormatting>
  <conditionalFormatting sqref="BN27">
    <cfRule type="cellIs" dxfId="1080" priority="4727" operator="lessThan">
      <formula>$C$4</formula>
    </cfRule>
  </conditionalFormatting>
  <conditionalFormatting sqref="BN28">
    <cfRule type="cellIs" dxfId="1079" priority="4728" operator="lessThan">
      <formula>$C$4</formula>
    </cfRule>
  </conditionalFormatting>
  <conditionalFormatting sqref="BN28">
    <cfRule type="cellIs" dxfId="1078" priority="4729" operator="lessThan">
      <formula>$C$4</formula>
    </cfRule>
  </conditionalFormatting>
  <conditionalFormatting sqref="BN29">
    <cfRule type="cellIs" dxfId="1077" priority="4730" operator="lessThan">
      <formula>$C$4</formula>
    </cfRule>
  </conditionalFormatting>
  <conditionalFormatting sqref="BN29">
    <cfRule type="cellIs" dxfId="1076" priority="4731" operator="lessThan">
      <formula>$C$4</formula>
    </cfRule>
  </conditionalFormatting>
  <conditionalFormatting sqref="BN30">
    <cfRule type="cellIs" dxfId="1075" priority="4732" operator="lessThan">
      <formula>$C$4</formula>
    </cfRule>
  </conditionalFormatting>
  <conditionalFormatting sqref="BN30">
    <cfRule type="cellIs" dxfId="1074" priority="4733" operator="lessThan">
      <formula>$C$4</formula>
    </cfRule>
  </conditionalFormatting>
  <conditionalFormatting sqref="BN31">
    <cfRule type="cellIs" dxfId="1073" priority="4734" operator="lessThan">
      <formula>$C$4</formula>
    </cfRule>
  </conditionalFormatting>
  <conditionalFormatting sqref="BN31">
    <cfRule type="cellIs" dxfId="1072" priority="4735" operator="lessThan">
      <formula>$C$4</formula>
    </cfRule>
  </conditionalFormatting>
  <conditionalFormatting sqref="BN32">
    <cfRule type="cellIs" dxfId="1071" priority="4736" operator="lessThan">
      <formula>$C$4</formula>
    </cfRule>
  </conditionalFormatting>
  <conditionalFormatting sqref="BN32">
    <cfRule type="cellIs" dxfId="1070" priority="4737" operator="lessThan">
      <formula>$C$4</formula>
    </cfRule>
  </conditionalFormatting>
  <conditionalFormatting sqref="BN33">
    <cfRule type="cellIs" dxfId="1069" priority="4738" operator="lessThan">
      <formula>$C$4</formula>
    </cfRule>
  </conditionalFormatting>
  <conditionalFormatting sqref="BN33">
    <cfRule type="cellIs" dxfId="1068" priority="4739" operator="lessThan">
      <formula>$C$4</formula>
    </cfRule>
  </conditionalFormatting>
  <conditionalFormatting sqref="BN34">
    <cfRule type="cellIs" dxfId="1067" priority="4740" operator="lessThan">
      <formula>$C$4</formula>
    </cfRule>
  </conditionalFormatting>
  <conditionalFormatting sqref="BN34">
    <cfRule type="cellIs" dxfId="1066" priority="4741" operator="lessThan">
      <formula>$C$4</formula>
    </cfRule>
  </conditionalFormatting>
  <conditionalFormatting sqref="BN35">
    <cfRule type="cellIs" dxfId="1065" priority="4742" operator="lessThan">
      <formula>$C$4</formula>
    </cfRule>
  </conditionalFormatting>
  <conditionalFormatting sqref="BN35">
    <cfRule type="cellIs" dxfId="1064" priority="4743" operator="lessThan">
      <formula>$C$4</formula>
    </cfRule>
  </conditionalFormatting>
  <conditionalFormatting sqref="BN36">
    <cfRule type="cellIs" dxfId="1063" priority="4744" operator="lessThan">
      <formula>$C$4</formula>
    </cfRule>
  </conditionalFormatting>
  <conditionalFormatting sqref="BN36">
    <cfRule type="cellIs" dxfId="1062" priority="4745" operator="lessThan">
      <formula>$C$4</formula>
    </cfRule>
  </conditionalFormatting>
  <conditionalFormatting sqref="BN37">
    <cfRule type="cellIs" dxfId="1061" priority="4746" operator="lessThan">
      <formula>$C$4</formula>
    </cfRule>
  </conditionalFormatting>
  <conditionalFormatting sqref="BN37">
    <cfRule type="cellIs" dxfId="1060" priority="4747" operator="lessThan">
      <formula>$C$4</formula>
    </cfRule>
  </conditionalFormatting>
  <conditionalFormatting sqref="BN38">
    <cfRule type="cellIs" dxfId="1059" priority="4748" operator="lessThan">
      <formula>$C$4</formula>
    </cfRule>
  </conditionalFormatting>
  <conditionalFormatting sqref="BN38">
    <cfRule type="cellIs" dxfId="1058" priority="4749" operator="lessThan">
      <formula>$C$4</formula>
    </cfRule>
  </conditionalFormatting>
  <conditionalFormatting sqref="BN39">
    <cfRule type="cellIs" dxfId="1057" priority="4750" operator="lessThan">
      <formula>$C$4</formula>
    </cfRule>
  </conditionalFormatting>
  <conditionalFormatting sqref="BN39">
    <cfRule type="cellIs" dxfId="1056" priority="4751" operator="lessThan">
      <formula>$C$4</formula>
    </cfRule>
  </conditionalFormatting>
  <conditionalFormatting sqref="BN40">
    <cfRule type="cellIs" dxfId="1055" priority="4752" operator="lessThan">
      <formula>$C$4</formula>
    </cfRule>
  </conditionalFormatting>
  <conditionalFormatting sqref="BN40">
    <cfRule type="cellIs" dxfId="1054" priority="4753" operator="lessThan">
      <formula>$C$4</formula>
    </cfRule>
  </conditionalFormatting>
  <conditionalFormatting sqref="BN41">
    <cfRule type="cellIs" dxfId="1053" priority="4754" operator="lessThan">
      <formula>$C$4</formula>
    </cfRule>
  </conditionalFormatting>
  <conditionalFormatting sqref="BN41">
    <cfRule type="cellIs" dxfId="1052" priority="4755" operator="lessThan">
      <formula>$C$4</formula>
    </cfRule>
  </conditionalFormatting>
  <conditionalFormatting sqref="BN42">
    <cfRule type="cellIs" dxfId="1051" priority="4756" operator="lessThan">
      <formula>$C$4</formula>
    </cfRule>
  </conditionalFormatting>
  <conditionalFormatting sqref="BN42">
    <cfRule type="cellIs" dxfId="1050" priority="4757" operator="lessThan">
      <formula>$C$4</formula>
    </cfRule>
  </conditionalFormatting>
  <conditionalFormatting sqref="BN43">
    <cfRule type="cellIs" dxfId="1049" priority="4758" operator="lessThan">
      <formula>$C$4</formula>
    </cfRule>
  </conditionalFormatting>
  <conditionalFormatting sqref="BN43">
    <cfRule type="cellIs" dxfId="1048" priority="4759" operator="lessThan">
      <formula>$C$4</formula>
    </cfRule>
  </conditionalFormatting>
  <conditionalFormatting sqref="BN44">
    <cfRule type="cellIs" dxfId="1047" priority="4760" operator="lessThan">
      <formula>$C$4</formula>
    </cfRule>
  </conditionalFormatting>
  <conditionalFormatting sqref="BN44">
    <cfRule type="cellIs" dxfId="1046" priority="4761" operator="lessThan">
      <formula>$C$4</formula>
    </cfRule>
  </conditionalFormatting>
  <conditionalFormatting sqref="BN45">
    <cfRule type="cellIs" dxfId="1045" priority="4762" operator="lessThan">
      <formula>$C$4</formula>
    </cfRule>
  </conditionalFormatting>
  <conditionalFormatting sqref="BN45">
    <cfRule type="cellIs" dxfId="1044" priority="4763" operator="lessThan">
      <formula>$C$4</formula>
    </cfRule>
  </conditionalFormatting>
  <conditionalFormatting sqref="BN46">
    <cfRule type="cellIs" dxfId="1043" priority="4764" operator="lessThan">
      <formula>$C$4</formula>
    </cfRule>
  </conditionalFormatting>
  <conditionalFormatting sqref="BN46">
    <cfRule type="cellIs" dxfId="1042" priority="4765" operator="lessThan">
      <formula>$C$4</formula>
    </cfRule>
  </conditionalFormatting>
  <conditionalFormatting sqref="BN47">
    <cfRule type="cellIs" dxfId="1041" priority="4766" operator="lessThan">
      <formula>$C$4</formula>
    </cfRule>
  </conditionalFormatting>
  <conditionalFormatting sqref="BN47">
    <cfRule type="cellIs" dxfId="1040" priority="4767" operator="lessThan">
      <formula>$C$4</formula>
    </cfRule>
  </conditionalFormatting>
  <conditionalFormatting sqref="BN48">
    <cfRule type="cellIs" dxfId="1039" priority="4768" operator="lessThan">
      <formula>$C$4</formula>
    </cfRule>
  </conditionalFormatting>
  <conditionalFormatting sqref="BN48">
    <cfRule type="cellIs" dxfId="1038" priority="4769" operator="lessThan">
      <formula>$C$4</formula>
    </cfRule>
  </conditionalFormatting>
  <conditionalFormatting sqref="BN49">
    <cfRule type="cellIs" dxfId="1037" priority="4770" operator="lessThan">
      <formula>$C$4</formula>
    </cfRule>
  </conditionalFormatting>
  <conditionalFormatting sqref="BN49">
    <cfRule type="cellIs" dxfId="1036" priority="4771" operator="lessThan">
      <formula>$C$4</formula>
    </cfRule>
  </conditionalFormatting>
  <conditionalFormatting sqref="BN50">
    <cfRule type="cellIs" dxfId="1035" priority="4772" operator="lessThan">
      <formula>$C$4</formula>
    </cfRule>
  </conditionalFormatting>
  <conditionalFormatting sqref="BN50">
    <cfRule type="cellIs" dxfId="1034" priority="4773" operator="lessThan">
      <formula>$C$4</formula>
    </cfRule>
  </conditionalFormatting>
  <conditionalFormatting sqref="BN51">
    <cfRule type="cellIs" dxfId="1033" priority="4774" operator="lessThan">
      <formula>$C$4</formula>
    </cfRule>
  </conditionalFormatting>
  <conditionalFormatting sqref="BN51">
    <cfRule type="cellIs" dxfId="1032" priority="4775" operator="lessThan">
      <formula>$C$4</formula>
    </cfRule>
  </conditionalFormatting>
  <conditionalFormatting sqref="BN52">
    <cfRule type="cellIs" dxfId="1031" priority="4776" operator="lessThan">
      <formula>$C$4</formula>
    </cfRule>
  </conditionalFormatting>
  <conditionalFormatting sqref="BN52">
    <cfRule type="cellIs" dxfId="1030" priority="4777" operator="lessThan">
      <formula>$C$4</formula>
    </cfRule>
  </conditionalFormatting>
  <conditionalFormatting sqref="BN53">
    <cfRule type="cellIs" dxfId="1029" priority="4778" operator="lessThan">
      <formula>$C$4</formula>
    </cfRule>
  </conditionalFormatting>
  <conditionalFormatting sqref="BN53">
    <cfRule type="cellIs" dxfId="1028" priority="4779" operator="lessThan">
      <formula>$C$4</formula>
    </cfRule>
  </conditionalFormatting>
  <conditionalFormatting sqref="BN54">
    <cfRule type="cellIs" dxfId="1027" priority="4780" operator="lessThan">
      <formula>$C$4</formula>
    </cfRule>
  </conditionalFormatting>
  <conditionalFormatting sqref="BN54">
    <cfRule type="cellIs" dxfId="1026" priority="4781" operator="lessThan">
      <formula>$C$4</formula>
    </cfRule>
  </conditionalFormatting>
  <conditionalFormatting sqref="BN55">
    <cfRule type="cellIs" dxfId="1025" priority="4782" operator="lessThan">
      <formula>$C$4</formula>
    </cfRule>
  </conditionalFormatting>
  <conditionalFormatting sqref="BN55">
    <cfRule type="cellIs" dxfId="1024" priority="4783" operator="lessThan">
      <formula>$C$4</formula>
    </cfRule>
  </conditionalFormatting>
  <conditionalFormatting sqref="BN56">
    <cfRule type="cellIs" dxfId="1023" priority="4784" operator="lessThan">
      <formula>$C$4</formula>
    </cfRule>
  </conditionalFormatting>
  <conditionalFormatting sqref="BN56">
    <cfRule type="cellIs" dxfId="1022" priority="4785" operator="lessThan">
      <formula>$C$4</formula>
    </cfRule>
  </conditionalFormatting>
  <conditionalFormatting sqref="BN57">
    <cfRule type="cellIs" dxfId="1021" priority="4786" operator="lessThan">
      <formula>$C$4</formula>
    </cfRule>
  </conditionalFormatting>
  <conditionalFormatting sqref="BN57">
    <cfRule type="cellIs" dxfId="1020" priority="4787" operator="lessThan">
      <formula>$C$4</formula>
    </cfRule>
  </conditionalFormatting>
  <conditionalFormatting sqref="BN58">
    <cfRule type="cellIs" dxfId="1019" priority="4788" operator="lessThan">
      <formula>$C$4</formula>
    </cfRule>
  </conditionalFormatting>
  <conditionalFormatting sqref="BN58">
    <cfRule type="cellIs" dxfId="1018" priority="4789" operator="lessThan">
      <formula>$C$4</formula>
    </cfRule>
  </conditionalFormatting>
  <conditionalFormatting sqref="BN59">
    <cfRule type="cellIs" dxfId="1017" priority="4790" operator="lessThan">
      <formula>$C$4</formula>
    </cfRule>
  </conditionalFormatting>
  <conditionalFormatting sqref="BN59">
    <cfRule type="cellIs" dxfId="1016" priority="4791" operator="lessThan">
      <formula>$C$4</formula>
    </cfRule>
  </conditionalFormatting>
  <conditionalFormatting sqref="BN60">
    <cfRule type="cellIs" dxfId="1015" priority="4792" operator="lessThan">
      <formula>$C$4</formula>
    </cfRule>
  </conditionalFormatting>
  <conditionalFormatting sqref="BN60">
    <cfRule type="cellIs" dxfId="1014" priority="4793" operator="lessThan">
      <formula>$C$4</formula>
    </cfRule>
  </conditionalFormatting>
  <conditionalFormatting sqref="BO11">
    <cfRule type="cellIs" dxfId="1013" priority="4794" operator="lessThan">
      <formula>$C$4</formula>
    </cfRule>
  </conditionalFormatting>
  <conditionalFormatting sqref="BO11">
    <cfRule type="cellIs" dxfId="1012" priority="4795" operator="lessThan">
      <formula>$C$4</formula>
    </cfRule>
  </conditionalFormatting>
  <conditionalFormatting sqref="BO12">
    <cfRule type="cellIs" dxfId="1011" priority="4796" operator="lessThan">
      <formula>$C$4</formula>
    </cfRule>
  </conditionalFormatting>
  <conditionalFormatting sqref="BO12">
    <cfRule type="cellIs" dxfId="1010" priority="4797" operator="lessThan">
      <formula>$C$4</formula>
    </cfRule>
  </conditionalFormatting>
  <conditionalFormatting sqref="BO13">
    <cfRule type="cellIs" dxfId="1009" priority="4798" operator="lessThan">
      <formula>$C$4</formula>
    </cfRule>
  </conditionalFormatting>
  <conditionalFormatting sqref="BO13">
    <cfRule type="cellIs" dxfId="1008" priority="4799" operator="lessThan">
      <formula>$C$4</formula>
    </cfRule>
  </conditionalFormatting>
  <conditionalFormatting sqref="BO14">
    <cfRule type="cellIs" dxfId="1007" priority="4800" operator="lessThan">
      <formula>$C$4</formula>
    </cfRule>
  </conditionalFormatting>
  <conditionalFormatting sqref="BO14">
    <cfRule type="cellIs" dxfId="1006" priority="4801" operator="lessThan">
      <formula>$C$4</formula>
    </cfRule>
  </conditionalFormatting>
  <conditionalFormatting sqref="BO15">
    <cfRule type="cellIs" dxfId="1005" priority="4802" operator="lessThan">
      <formula>$C$4</formula>
    </cfRule>
  </conditionalFormatting>
  <conditionalFormatting sqref="BO15">
    <cfRule type="cellIs" dxfId="1004" priority="4803" operator="lessThan">
      <formula>$C$4</formula>
    </cfRule>
  </conditionalFormatting>
  <conditionalFormatting sqref="BO16">
    <cfRule type="cellIs" dxfId="1003" priority="4804" operator="lessThan">
      <formula>$C$4</formula>
    </cfRule>
  </conditionalFormatting>
  <conditionalFormatting sqref="BO16">
    <cfRule type="cellIs" dxfId="1002" priority="4805" operator="lessThan">
      <formula>$C$4</formula>
    </cfRule>
  </conditionalFormatting>
  <conditionalFormatting sqref="BO17">
    <cfRule type="cellIs" dxfId="1001" priority="4806" operator="lessThan">
      <formula>$C$4</formula>
    </cfRule>
  </conditionalFormatting>
  <conditionalFormatting sqref="BO17">
    <cfRule type="cellIs" dxfId="1000" priority="4807" operator="lessThan">
      <formula>$C$4</formula>
    </cfRule>
  </conditionalFormatting>
  <conditionalFormatting sqref="BO18">
    <cfRule type="cellIs" dxfId="999" priority="4808" operator="lessThan">
      <formula>$C$4</formula>
    </cfRule>
  </conditionalFormatting>
  <conditionalFormatting sqref="BO18">
    <cfRule type="cellIs" dxfId="998" priority="4809" operator="lessThan">
      <formula>$C$4</formula>
    </cfRule>
  </conditionalFormatting>
  <conditionalFormatting sqref="BO19">
    <cfRule type="cellIs" dxfId="997" priority="4810" operator="lessThan">
      <formula>$C$4</formula>
    </cfRule>
  </conditionalFormatting>
  <conditionalFormatting sqref="BO19">
    <cfRule type="cellIs" dxfId="996" priority="4811" operator="lessThan">
      <formula>$C$4</formula>
    </cfRule>
  </conditionalFormatting>
  <conditionalFormatting sqref="BO20">
    <cfRule type="cellIs" dxfId="995" priority="4812" operator="lessThan">
      <formula>$C$4</formula>
    </cfRule>
  </conditionalFormatting>
  <conditionalFormatting sqref="BO20">
    <cfRule type="cellIs" dxfId="994" priority="4813" operator="lessThan">
      <formula>$C$4</formula>
    </cfRule>
  </conditionalFormatting>
  <conditionalFormatting sqref="BO21">
    <cfRule type="cellIs" dxfId="993" priority="4814" operator="lessThan">
      <formula>$C$4</formula>
    </cfRule>
  </conditionalFormatting>
  <conditionalFormatting sqref="BO21">
    <cfRule type="cellIs" dxfId="992" priority="4815" operator="lessThan">
      <formula>$C$4</formula>
    </cfRule>
  </conditionalFormatting>
  <conditionalFormatting sqref="BO22">
    <cfRule type="cellIs" dxfId="991" priority="4816" operator="lessThan">
      <formula>$C$4</formula>
    </cfRule>
  </conditionalFormatting>
  <conditionalFormatting sqref="BO22">
    <cfRule type="cellIs" dxfId="990" priority="4817" operator="lessThan">
      <formula>$C$4</formula>
    </cfRule>
  </conditionalFormatting>
  <conditionalFormatting sqref="BO23">
    <cfRule type="cellIs" dxfId="989" priority="4818" operator="lessThan">
      <formula>$C$4</formula>
    </cfRule>
  </conditionalFormatting>
  <conditionalFormatting sqref="BO23">
    <cfRule type="cellIs" dxfId="988" priority="4819" operator="lessThan">
      <formula>$C$4</formula>
    </cfRule>
  </conditionalFormatting>
  <conditionalFormatting sqref="BO24">
    <cfRule type="cellIs" dxfId="987" priority="4820" operator="lessThan">
      <formula>$C$4</formula>
    </cfRule>
  </conditionalFormatting>
  <conditionalFormatting sqref="BO24">
    <cfRule type="cellIs" dxfId="986" priority="4821" operator="lessThan">
      <formula>$C$4</formula>
    </cfRule>
  </conditionalFormatting>
  <conditionalFormatting sqref="BO25">
    <cfRule type="cellIs" dxfId="985" priority="4822" operator="lessThan">
      <formula>$C$4</formula>
    </cfRule>
  </conditionalFormatting>
  <conditionalFormatting sqref="BO25">
    <cfRule type="cellIs" dxfId="984" priority="4823" operator="lessThan">
      <formula>$C$4</formula>
    </cfRule>
  </conditionalFormatting>
  <conditionalFormatting sqref="BO26">
    <cfRule type="cellIs" dxfId="983" priority="4824" operator="lessThan">
      <formula>$C$4</formula>
    </cfRule>
  </conditionalFormatting>
  <conditionalFormatting sqref="BO26">
    <cfRule type="cellIs" dxfId="982" priority="4825" operator="lessThan">
      <formula>$C$4</formula>
    </cfRule>
  </conditionalFormatting>
  <conditionalFormatting sqref="BO27">
    <cfRule type="cellIs" dxfId="981" priority="4826" operator="lessThan">
      <formula>$C$4</formula>
    </cfRule>
  </conditionalFormatting>
  <conditionalFormatting sqref="BO27">
    <cfRule type="cellIs" dxfId="980" priority="4827" operator="lessThan">
      <formula>$C$4</formula>
    </cfRule>
  </conditionalFormatting>
  <conditionalFormatting sqref="BO28">
    <cfRule type="cellIs" dxfId="979" priority="4828" operator="lessThan">
      <formula>$C$4</formula>
    </cfRule>
  </conditionalFormatting>
  <conditionalFormatting sqref="BO28">
    <cfRule type="cellIs" dxfId="978" priority="4829" operator="lessThan">
      <formula>$C$4</formula>
    </cfRule>
  </conditionalFormatting>
  <conditionalFormatting sqref="BO29">
    <cfRule type="cellIs" dxfId="977" priority="4830" operator="lessThan">
      <formula>$C$4</formula>
    </cfRule>
  </conditionalFormatting>
  <conditionalFormatting sqref="BO29">
    <cfRule type="cellIs" dxfId="976" priority="4831" operator="lessThan">
      <formula>$C$4</formula>
    </cfRule>
  </conditionalFormatting>
  <conditionalFormatting sqref="BO30">
    <cfRule type="cellIs" dxfId="975" priority="4832" operator="lessThan">
      <formula>$C$4</formula>
    </cfRule>
  </conditionalFormatting>
  <conditionalFormatting sqref="BO30">
    <cfRule type="cellIs" dxfId="974" priority="4833" operator="lessThan">
      <formula>$C$4</formula>
    </cfRule>
  </conditionalFormatting>
  <conditionalFormatting sqref="BO31">
    <cfRule type="cellIs" dxfId="973" priority="4834" operator="lessThan">
      <formula>$C$4</formula>
    </cfRule>
  </conditionalFormatting>
  <conditionalFormatting sqref="BO31">
    <cfRule type="cellIs" dxfId="972" priority="4835" operator="lessThan">
      <formula>$C$4</formula>
    </cfRule>
  </conditionalFormatting>
  <conditionalFormatting sqref="BO32">
    <cfRule type="cellIs" dxfId="971" priority="4836" operator="lessThan">
      <formula>$C$4</formula>
    </cfRule>
  </conditionalFormatting>
  <conditionalFormatting sqref="BO32">
    <cfRule type="cellIs" dxfId="970" priority="4837" operator="lessThan">
      <formula>$C$4</formula>
    </cfRule>
  </conditionalFormatting>
  <conditionalFormatting sqref="BO33">
    <cfRule type="cellIs" dxfId="969" priority="4838" operator="lessThan">
      <formula>$C$4</formula>
    </cfRule>
  </conditionalFormatting>
  <conditionalFormatting sqref="BO33">
    <cfRule type="cellIs" dxfId="968" priority="4839" operator="lessThan">
      <formula>$C$4</formula>
    </cfRule>
  </conditionalFormatting>
  <conditionalFormatting sqref="BO34">
    <cfRule type="cellIs" dxfId="967" priority="4840" operator="lessThan">
      <formula>$C$4</formula>
    </cfRule>
  </conditionalFormatting>
  <conditionalFormatting sqref="BO34">
    <cfRule type="cellIs" dxfId="966" priority="4841" operator="lessThan">
      <formula>$C$4</formula>
    </cfRule>
  </conditionalFormatting>
  <conditionalFormatting sqref="BO35">
    <cfRule type="cellIs" dxfId="965" priority="4842" operator="lessThan">
      <formula>$C$4</formula>
    </cfRule>
  </conditionalFormatting>
  <conditionalFormatting sqref="BO35">
    <cfRule type="cellIs" dxfId="964" priority="4843" operator="lessThan">
      <formula>$C$4</formula>
    </cfRule>
  </conditionalFormatting>
  <conditionalFormatting sqref="BO36">
    <cfRule type="cellIs" dxfId="963" priority="4844" operator="lessThan">
      <formula>$C$4</formula>
    </cfRule>
  </conditionalFormatting>
  <conditionalFormatting sqref="BO36">
    <cfRule type="cellIs" dxfId="962" priority="4845" operator="lessThan">
      <formula>$C$4</formula>
    </cfRule>
  </conditionalFormatting>
  <conditionalFormatting sqref="BO37">
    <cfRule type="cellIs" dxfId="961" priority="4846" operator="lessThan">
      <formula>$C$4</formula>
    </cfRule>
  </conditionalFormatting>
  <conditionalFormatting sqref="BO37">
    <cfRule type="cellIs" dxfId="960" priority="4847" operator="lessThan">
      <formula>$C$4</formula>
    </cfRule>
  </conditionalFormatting>
  <conditionalFormatting sqref="BO38">
    <cfRule type="cellIs" dxfId="959" priority="4848" operator="lessThan">
      <formula>$C$4</formula>
    </cfRule>
  </conditionalFormatting>
  <conditionalFormatting sqref="BO38">
    <cfRule type="cellIs" dxfId="958" priority="4849" operator="lessThan">
      <formula>$C$4</formula>
    </cfRule>
  </conditionalFormatting>
  <conditionalFormatting sqref="BO39">
    <cfRule type="cellIs" dxfId="957" priority="4850" operator="lessThan">
      <formula>$C$4</formula>
    </cfRule>
  </conditionalFormatting>
  <conditionalFormatting sqref="BO39">
    <cfRule type="cellIs" dxfId="956" priority="4851" operator="lessThan">
      <formula>$C$4</formula>
    </cfRule>
  </conditionalFormatting>
  <conditionalFormatting sqref="BO40">
    <cfRule type="cellIs" dxfId="955" priority="4852" operator="lessThan">
      <formula>$C$4</formula>
    </cfRule>
  </conditionalFormatting>
  <conditionalFormatting sqref="BO40">
    <cfRule type="cellIs" dxfId="954" priority="4853" operator="lessThan">
      <formula>$C$4</formula>
    </cfRule>
  </conditionalFormatting>
  <conditionalFormatting sqref="BO41">
    <cfRule type="cellIs" dxfId="953" priority="4854" operator="lessThan">
      <formula>$C$4</formula>
    </cfRule>
  </conditionalFormatting>
  <conditionalFormatting sqref="BO41">
    <cfRule type="cellIs" dxfId="952" priority="4855" operator="lessThan">
      <formula>$C$4</formula>
    </cfRule>
  </conditionalFormatting>
  <conditionalFormatting sqref="BO42">
    <cfRule type="cellIs" dxfId="951" priority="4856" operator="lessThan">
      <formula>$C$4</formula>
    </cfRule>
  </conditionalFormatting>
  <conditionalFormatting sqref="BO42">
    <cfRule type="cellIs" dxfId="950" priority="4857" operator="lessThan">
      <formula>$C$4</formula>
    </cfRule>
  </conditionalFormatting>
  <conditionalFormatting sqref="BO43">
    <cfRule type="cellIs" dxfId="949" priority="4858" operator="lessThan">
      <formula>$C$4</formula>
    </cfRule>
  </conditionalFormatting>
  <conditionalFormatting sqref="BO43">
    <cfRule type="cellIs" dxfId="948" priority="4859" operator="lessThan">
      <formula>$C$4</formula>
    </cfRule>
  </conditionalFormatting>
  <conditionalFormatting sqref="BO44">
    <cfRule type="cellIs" dxfId="947" priority="4860" operator="lessThan">
      <formula>$C$4</formula>
    </cfRule>
  </conditionalFormatting>
  <conditionalFormatting sqref="BO44">
    <cfRule type="cellIs" dxfId="946" priority="4861" operator="lessThan">
      <formula>$C$4</formula>
    </cfRule>
  </conditionalFormatting>
  <conditionalFormatting sqref="BO45">
    <cfRule type="cellIs" dxfId="945" priority="4862" operator="lessThan">
      <formula>$C$4</formula>
    </cfRule>
  </conditionalFormatting>
  <conditionalFormatting sqref="BO45">
    <cfRule type="cellIs" dxfId="944" priority="4863" operator="lessThan">
      <formula>$C$4</formula>
    </cfRule>
  </conditionalFormatting>
  <conditionalFormatting sqref="BO46">
    <cfRule type="cellIs" dxfId="943" priority="4864" operator="lessThan">
      <formula>$C$4</formula>
    </cfRule>
  </conditionalFormatting>
  <conditionalFormatting sqref="BO46">
    <cfRule type="cellIs" dxfId="942" priority="4865" operator="lessThan">
      <formula>$C$4</formula>
    </cfRule>
  </conditionalFormatting>
  <conditionalFormatting sqref="BO47">
    <cfRule type="cellIs" dxfId="941" priority="4866" operator="lessThan">
      <formula>$C$4</formula>
    </cfRule>
  </conditionalFormatting>
  <conditionalFormatting sqref="BO47">
    <cfRule type="cellIs" dxfId="940" priority="4867" operator="lessThan">
      <formula>$C$4</formula>
    </cfRule>
  </conditionalFormatting>
  <conditionalFormatting sqref="BO48">
    <cfRule type="cellIs" dxfId="939" priority="4868" operator="lessThan">
      <formula>$C$4</formula>
    </cfRule>
  </conditionalFormatting>
  <conditionalFormatting sqref="BO48">
    <cfRule type="cellIs" dxfId="938" priority="4869" operator="lessThan">
      <formula>$C$4</formula>
    </cfRule>
  </conditionalFormatting>
  <conditionalFormatting sqref="BO49">
    <cfRule type="cellIs" dxfId="937" priority="4870" operator="lessThan">
      <formula>$C$4</formula>
    </cfRule>
  </conditionalFormatting>
  <conditionalFormatting sqref="BO49">
    <cfRule type="cellIs" dxfId="936" priority="4871" operator="lessThan">
      <formula>$C$4</formula>
    </cfRule>
  </conditionalFormatting>
  <conditionalFormatting sqref="BO50">
    <cfRule type="cellIs" dxfId="935" priority="4872" operator="lessThan">
      <formula>$C$4</formula>
    </cfRule>
  </conditionalFormatting>
  <conditionalFormatting sqref="BO50">
    <cfRule type="cellIs" dxfId="934" priority="4873" operator="lessThan">
      <formula>$C$4</formula>
    </cfRule>
  </conditionalFormatting>
  <conditionalFormatting sqref="BO51">
    <cfRule type="cellIs" dxfId="933" priority="4874" operator="lessThan">
      <formula>$C$4</formula>
    </cfRule>
  </conditionalFormatting>
  <conditionalFormatting sqref="BO51">
    <cfRule type="cellIs" dxfId="932" priority="4875" operator="lessThan">
      <formula>$C$4</formula>
    </cfRule>
  </conditionalFormatting>
  <conditionalFormatting sqref="BO52">
    <cfRule type="cellIs" dxfId="931" priority="4876" operator="lessThan">
      <formula>$C$4</formula>
    </cfRule>
  </conditionalFormatting>
  <conditionalFormatting sqref="BO52">
    <cfRule type="cellIs" dxfId="930" priority="4877" operator="lessThan">
      <formula>$C$4</formula>
    </cfRule>
  </conditionalFormatting>
  <conditionalFormatting sqref="BO53">
    <cfRule type="cellIs" dxfId="929" priority="4878" operator="lessThan">
      <formula>$C$4</formula>
    </cfRule>
  </conditionalFormatting>
  <conditionalFormatting sqref="BO53">
    <cfRule type="cellIs" dxfId="928" priority="4879" operator="lessThan">
      <formula>$C$4</formula>
    </cfRule>
  </conditionalFormatting>
  <conditionalFormatting sqref="BO54">
    <cfRule type="cellIs" dxfId="927" priority="4880" operator="lessThan">
      <formula>$C$4</formula>
    </cfRule>
  </conditionalFormatting>
  <conditionalFormatting sqref="BO54">
    <cfRule type="cellIs" dxfId="926" priority="4881" operator="lessThan">
      <formula>$C$4</formula>
    </cfRule>
  </conditionalFormatting>
  <conditionalFormatting sqref="BO55">
    <cfRule type="cellIs" dxfId="925" priority="4882" operator="lessThan">
      <formula>$C$4</formula>
    </cfRule>
  </conditionalFormatting>
  <conditionalFormatting sqref="BO55">
    <cfRule type="cellIs" dxfId="924" priority="4883" operator="lessThan">
      <formula>$C$4</formula>
    </cfRule>
  </conditionalFormatting>
  <conditionalFormatting sqref="BO56">
    <cfRule type="cellIs" dxfId="923" priority="4884" operator="lessThan">
      <formula>$C$4</formula>
    </cfRule>
  </conditionalFormatting>
  <conditionalFormatting sqref="BO56">
    <cfRule type="cellIs" dxfId="922" priority="4885" operator="lessThan">
      <formula>$C$4</formula>
    </cfRule>
  </conditionalFormatting>
  <conditionalFormatting sqref="BO57">
    <cfRule type="cellIs" dxfId="921" priority="4886" operator="lessThan">
      <formula>$C$4</formula>
    </cfRule>
  </conditionalFormatting>
  <conditionalFormatting sqref="BO57">
    <cfRule type="cellIs" dxfId="920" priority="4887" operator="lessThan">
      <formula>$C$4</formula>
    </cfRule>
  </conditionalFormatting>
  <conditionalFormatting sqref="BO58">
    <cfRule type="cellIs" dxfId="919" priority="4888" operator="lessThan">
      <formula>$C$4</formula>
    </cfRule>
  </conditionalFormatting>
  <conditionalFormatting sqref="BO58">
    <cfRule type="cellIs" dxfId="918" priority="4889" operator="lessThan">
      <formula>$C$4</formula>
    </cfRule>
  </conditionalFormatting>
  <conditionalFormatting sqref="BO59">
    <cfRule type="cellIs" dxfId="917" priority="4890" operator="lessThan">
      <formula>$C$4</formula>
    </cfRule>
  </conditionalFormatting>
  <conditionalFormatting sqref="BO59">
    <cfRule type="cellIs" dxfId="916" priority="4891" operator="lessThan">
      <formula>$C$4</formula>
    </cfRule>
  </conditionalFormatting>
  <conditionalFormatting sqref="BO60">
    <cfRule type="cellIs" dxfId="915" priority="4892" operator="lessThan">
      <formula>$C$4</formula>
    </cfRule>
  </conditionalFormatting>
  <conditionalFormatting sqref="BO60">
    <cfRule type="cellIs" dxfId="914" priority="4893" operator="lessThan">
      <formula>$C$4</formula>
    </cfRule>
  </conditionalFormatting>
  <conditionalFormatting sqref="BP11">
    <cfRule type="cellIs" dxfId="913" priority="4894" operator="lessThan">
      <formula>$C$4</formula>
    </cfRule>
  </conditionalFormatting>
  <conditionalFormatting sqref="BP11">
    <cfRule type="cellIs" dxfId="912" priority="4895" operator="lessThan">
      <formula>$C$4</formula>
    </cfRule>
  </conditionalFormatting>
  <conditionalFormatting sqref="BP12">
    <cfRule type="cellIs" dxfId="911" priority="4896" operator="lessThan">
      <formula>$C$4</formula>
    </cfRule>
  </conditionalFormatting>
  <conditionalFormatting sqref="BP12">
    <cfRule type="cellIs" dxfId="910" priority="4897" operator="lessThan">
      <formula>$C$4</formula>
    </cfRule>
  </conditionalFormatting>
  <conditionalFormatting sqref="BP13">
    <cfRule type="cellIs" dxfId="909" priority="4898" operator="lessThan">
      <formula>$C$4</formula>
    </cfRule>
  </conditionalFormatting>
  <conditionalFormatting sqref="BP13">
    <cfRule type="cellIs" dxfId="908" priority="4899" operator="lessThan">
      <formula>$C$4</formula>
    </cfRule>
  </conditionalFormatting>
  <conditionalFormatting sqref="BP14">
    <cfRule type="cellIs" dxfId="907" priority="4900" operator="lessThan">
      <formula>$C$4</formula>
    </cfRule>
  </conditionalFormatting>
  <conditionalFormatting sqref="BP14">
    <cfRule type="cellIs" dxfId="906" priority="4901" operator="lessThan">
      <formula>$C$4</formula>
    </cfRule>
  </conditionalFormatting>
  <conditionalFormatting sqref="BP15">
    <cfRule type="cellIs" dxfId="905" priority="4902" operator="lessThan">
      <formula>$C$4</formula>
    </cfRule>
  </conditionalFormatting>
  <conditionalFormatting sqref="BP15">
    <cfRule type="cellIs" dxfId="904" priority="4903" operator="lessThan">
      <formula>$C$4</formula>
    </cfRule>
  </conditionalFormatting>
  <conditionalFormatting sqref="BP16">
    <cfRule type="cellIs" dxfId="903" priority="4904" operator="lessThan">
      <formula>$C$4</formula>
    </cfRule>
  </conditionalFormatting>
  <conditionalFormatting sqref="BP16">
    <cfRule type="cellIs" dxfId="902" priority="4905" operator="lessThan">
      <formula>$C$4</formula>
    </cfRule>
  </conditionalFormatting>
  <conditionalFormatting sqref="BP17">
    <cfRule type="cellIs" dxfId="901" priority="4906" operator="lessThan">
      <formula>$C$4</formula>
    </cfRule>
  </conditionalFormatting>
  <conditionalFormatting sqref="BP17">
    <cfRule type="cellIs" dxfId="900" priority="4907" operator="lessThan">
      <formula>$C$4</formula>
    </cfRule>
  </conditionalFormatting>
  <conditionalFormatting sqref="BP18">
    <cfRule type="cellIs" dxfId="899" priority="4908" operator="lessThan">
      <formula>$C$4</formula>
    </cfRule>
  </conditionalFormatting>
  <conditionalFormatting sqref="BP18">
    <cfRule type="cellIs" dxfId="898" priority="4909" operator="lessThan">
      <formula>$C$4</formula>
    </cfRule>
  </conditionalFormatting>
  <conditionalFormatting sqref="BP19">
    <cfRule type="cellIs" dxfId="897" priority="4910" operator="lessThan">
      <formula>$C$4</formula>
    </cfRule>
  </conditionalFormatting>
  <conditionalFormatting sqref="BP19">
    <cfRule type="cellIs" dxfId="896" priority="4911" operator="lessThan">
      <formula>$C$4</formula>
    </cfRule>
  </conditionalFormatting>
  <conditionalFormatting sqref="BP20">
    <cfRule type="cellIs" dxfId="895" priority="4912" operator="lessThan">
      <formula>$C$4</formula>
    </cfRule>
  </conditionalFormatting>
  <conditionalFormatting sqref="BP20">
    <cfRule type="cellIs" dxfId="894" priority="4913" operator="lessThan">
      <formula>$C$4</formula>
    </cfRule>
  </conditionalFormatting>
  <conditionalFormatting sqref="BP21">
    <cfRule type="cellIs" dxfId="893" priority="4914" operator="lessThan">
      <formula>$C$4</formula>
    </cfRule>
  </conditionalFormatting>
  <conditionalFormatting sqref="BP21">
    <cfRule type="cellIs" dxfId="892" priority="4915" operator="lessThan">
      <formula>$C$4</formula>
    </cfRule>
  </conditionalFormatting>
  <conditionalFormatting sqref="BP22">
    <cfRule type="cellIs" dxfId="891" priority="4916" operator="lessThan">
      <formula>$C$4</formula>
    </cfRule>
  </conditionalFormatting>
  <conditionalFormatting sqref="BP22">
    <cfRule type="cellIs" dxfId="890" priority="4917" operator="lessThan">
      <formula>$C$4</formula>
    </cfRule>
  </conditionalFormatting>
  <conditionalFormatting sqref="BP23">
    <cfRule type="cellIs" dxfId="889" priority="4918" operator="lessThan">
      <formula>$C$4</formula>
    </cfRule>
  </conditionalFormatting>
  <conditionalFormatting sqref="BP23">
    <cfRule type="cellIs" dxfId="888" priority="4919" operator="lessThan">
      <formula>$C$4</formula>
    </cfRule>
  </conditionalFormatting>
  <conditionalFormatting sqref="BP24">
    <cfRule type="cellIs" dxfId="887" priority="4920" operator="lessThan">
      <formula>$C$4</formula>
    </cfRule>
  </conditionalFormatting>
  <conditionalFormatting sqref="BP24">
    <cfRule type="cellIs" dxfId="886" priority="4921" operator="lessThan">
      <formula>$C$4</formula>
    </cfRule>
  </conditionalFormatting>
  <conditionalFormatting sqref="BP25">
    <cfRule type="cellIs" dxfId="885" priority="4922" operator="lessThan">
      <formula>$C$4</formula>
    </cfRule>
  </conditionalFormatting>
  <conditionalFormatting sqref="BP25">
    <cfRule type="cellIs" dxfId="884" priority="4923" operator="lessThan">
      <formula>$C$4</formula>
    </cfRule>
  </conditionalFormatting>
  <conditionalFormatting sqref="BP26">
    <cfRule type="cellIs" dxfId="883" priority="4924" operator="lessThan">
      <formula>$C$4</formula>
    </cfRule>
  </conditionalFormatting>
  <conditionalFormatting sqref="BP26">
    <cfRule type="cellIs" dxfId="882" priority="4925" operator="lessThan">
      <formula>$C$4</formula>
    </cfRule>
  </conditionalFormatting>
  <conditionalFormatting sqref="BP27">
    <cfRule type="cellIs" dxfId="881" priority="4926" operator="lessThan">
      <formula>$C$4</formula>
    </cfRule>
  </conditionalFormatting>
  <conditionalFormatting sqref="BP27">
    <cfRule type="cellIs" dxfId="880" priority="4927" operator="lessThan">
      <formula>$C$4</formula>
    </cfRule>
  </conditionalFormatting>
  <conditionalFormatting sqref="BP28">
    <cfRule type="cellIs" dxfId="879" priority="4928" operator="lessThan">
      <formula>$C$4</formula>
    </cfRule>
  </conditionalFormatting>
  <conditionalFormatting sqref="BP28">
    <cfRule type="cellIs" dxfId="878" priority="4929" operator="lessThan">
      <formula>$C$4</formula>
    </cfRule>
  </conditionalFormatting>
  <conditionalFormatting sqref="BP29">
    <cfRule type="cellIs" dxfId="877" priority="4930" operator="lessThan">
      <formula>$C$4</formula>
    </cfRule>
  </conditionalFormatting>
  <conditionalFormatting sqref="BP29">
    <cfRule type="cellIs" dxfId="876" priority="4931" operator="lessThan">
      <formula>$C$4</formula>
    </cfRule>
  </conditionalFormatting>
  <conditionalFormatting sqref="BP30">
    <cfRule type="cellIs" dxfId="875" priority="4932" operator="lessThan">
      <formula>$C$4</formula>
    </cfRule>
  </conditionalFormatting>
  <conditionalFormatting sqref="BP30">
    <cfRule type="cellIs" dxfId="874" priority="4933" operator="lessThan">
      <formula>$C$4</formula>
    </cfRule>
  </conditionalFormatting>
  <conditionalFormatting sqref="BP31">
    <cfRule type="cellIs" dxfId="873" priority="4934" operator="lessThan">
      <formula>$C$4</formula>
    </cfRule>
  </conditionalFormatting>
  <conditionalFormatting sqref="BP31">
    <cfRule type="cellIs" dxfId="872" priority="4935" operator="lessThan">
      <formula>$C$4</formula>
    </cfRule>
  </conditionalFormatting>
  <conditionalFormatting sqref="BP32">
    <cfRule type="cellIs" dxfId="871" priority="4936" operator="lessThan">
      <formula>$C$4</formula>
    </cfRule>
  </conditionalFormatting>
  <conditionalFormatting sqref="BP32">
    <cfRule type="cellIs" dxfId="870" priority="4937" operator="lessThan">
      <formula>$C$4</formula>
    </cfRule>
  </conditionalFormatting>
  <conditionalFormatting sqref="BP33">
    <cfRule type="cellIs" dxfId="869" priority="4938" operator="lessThan">
      <formula>$C$4</formula>
    </cfRule>
  </conditionalFormatting>
  <conditionalFormatting sqref="BP33">
    <cfRule type="cellIs" dxfId="868" priority="4939" operator="lessThan">
      <formula>$C$4</formula>
    </cfRule>
  </conditionalFormatting>
  <conditionalFormatting sqref="BP34">
    <cfRule type="cellIs" dxfId="867" priority="4940" operator="lessThan">
      <formula>$C$4</formula>
    </cfRule>
  </conditionalFormatting>
  <conditionalFormatting sqref="BP34">
    <cfRule type="cellIs" dxfId="866" priority="4941" operator="lessThan">
      <formula>$C$4</formula>
    </cfRule>
  </conditionalFormatting>
  <conditionalFormatting sqref="BP35">
    <cfRule type="cellIs" dxfId="865" priority="4942" operator="lessThan">
      <formula>$C$4</formula>
    </cfRule>
  </conditionalFormatting>
  <conditionalFormatting sqref="BP35">
    <cfRule type="cellIs" dxfId="864" priority="4943" operator="lessThan">
      <formula>$C$4</formula>
    </cfRule>
  </conditionalFormatting>
  <conditionalFormatting sqref="BP36">
    <cfRule type="cellIs" dxfId="863" priority="4944" operator="lessThan">
      <formula>$C$4</formula>
    </cfRule>
  </conditionalFormatting>
  <conditionalFormatting sqref="BP36">
    <cfRule type="cellIs" dxfId="862" priority="4945" operator="lessThan">
      <formula>$C$4</formula>
    </cfRule>
  </conditionalFormatting>
  <conditionalFormatting sqref="BP37">
    <cfRule type="cellIs" dxfId="861" priority="4946" operator="lessThan">
      <formula>$C$4</formula>
    </cfRule>
  </conditionalFormatting>
  <conditionalFormatting sqref="BP37">
    <cfRule type="cellIs" dxfId="860" priority="4947" operator="lessThan">
      <formula>$C$4</formula>
    </cfRule>
  </conditionalFormatting>
  <conditionalFormatting sqref="BP38">
    <cfRule type="cellIs" dxfId="859" priority="4948" operator="lessThan">
      <formula>$C$4</formula>
    </cfRule>
  </conditionalFormatting>
  <conditionalFormatting sqref="BP38">
    <cfRule type="cellIs" dxfId="858" priority="4949" operator="lessThan">
      <formula>$C$4</formula>
    </cfRule>
  </conditionalFormatting>
  <conditionalFormatting sqref="BP39">
    <cfRule type="cellIs" dxfId="857" priority="4950" operator="lessThan">
      <formula>$C$4</formula>
    </cfRule>
  </conditionalFormatting>
  <conditionalFormatting sqref="BP39">
    <cfRule type="cellIs" dxfId="856" priority="4951" operator="lessThan">
      <formula>$C$4</formula>
    </cfRule>
  </conditionalFormatting>
  <conditionalFormatting sqref="BP40">
    <cfRule type="cellIs" dxfId="855" priority="4952" operator="lessThan">
      <formula>$C$4</formula>
    </cfRule>
  </conditionalFormatting>
  <conditionalFormatting sqref="BP40">
    <cfRule type="cellIs" dxfId="854" priority="4953" operator="lessThan">
      <formula>$C$4</formula>
    </cfRule>
  </conditionalFormatting>
  <conditionalFormatting sqref="BP41">
    <cfRule type="cellIs" dxfId="853" priority="4954" operator="lessThan">
      <formula>$C$4</formula>
    </cfRule>
  </conditionalFormatting>
  <conditionalFormatting sqref="BP41">
    <cfRule type="cellIs" dxfId="852" priority="4955" operator="lessThan">
      <formula>$C$4</formula>
    </cfRule>
  </conditionalFormatting>
  <conditionalFormatting sqref="BP42">
    <cfRule type="cellIs" dxfId="851" priority="4956" operator="lessThan">
      <formula>$C$4</formula>
    </cfRule>
  </conditionalFormatting>
  <conditionalFormatting sqref="BP42">
    <cfRule type="cellIs" dxfId="850" priority="4957" operator="lessThan">
      <formula>$C$4</formula>
    </cfRule>
  </conditionalFormatting>
  <conditionalFormatting sqref="BP43">
    <cfRule type="cellIs" dxfId="849" priority="4958" operator="lessThan">
      <formula>$C$4</formula>
    </cfRule>
  </conditionalFormatting>
  <conditionalFormatting sqref="BP43">
    <cfRule type="cellIs" dxfId="848" priority="4959" operator="lessThan">
      <formula>$C$4</formula>
    </cfRule>
  </conditionalFormatting>
  <conditionalFormatting sqref="BP44">
    <cfRule type="cellIs" dxfId="847" priority="4960" operator="lessThan">
      <formula>$C$4</formula>
    </cfRule>
  </conditionalFormatting>
  <conditionalFormatting sqref="BP44">
    <cfRule type="cellIs" dxfId="846" priority="4961" operator="lessThan">
      <formula>$C$4</formula>
    </cfRule>
  </conditionalFormatting>
  <conditionalFormatting sqref="BP45">
    <cfRule type="cellIs" dxfId="845" priority="4962" operator="lessThan">
      <formula>$C$4</formula>
    </cfRule>
  </conditionalFormatting>
  <conditionalFormatting sqref="BP45">
    <cfRule type="cellIs" dxfId="844" priority="4963" operator="lessThan">
      <formula>$C$4</formula>
    </cfRule>
  </conditionalFormatting>
  <conditionalFormatting sqref="BP46">
    <cfRule type="cellIs" dxfId="843" priority="4964" operator="lessThan">
      <formula>$C$4</formula>
    </cfRule>
  </conditionalFormatting>
  <conditionalFormatting sqref="BP46">
    <cfRule type="cellIs" dxfId="842" priority="4965" operator="lessThan">
      <formula>$C$4</formula>
    </cfRule>
  </conditionalFormatting>
  <conditionalFormatting sqref="BP47">
    <cfRule type="cellIs" dxfId="841" priority="4966" operator="lessThan">
      <formula>$C$4</formula>
    </cfRule>
  </conditionalFormatting>
  <conditionalFormatting sqref="BP47">
    <cfRule type="cellIs" dxfId="840" priority="4967" operator="lessThan">
      <formula>$C$4</formula>
    </cfRule>
  </conditionalFormatting>
  <conditionalFormatting sqref="BP48">
    <cfRule type="cellIs" dxfId="839" priority="4968" operator="lessThan">
      <formula>$C$4</formula>
    </cfRule>
  </conditionalFormatting>
  <conditionalFormatting sqref="BP48">
    <cfRule type="cellIs" dxfId="838" priority="4969" operator="lessThan">
      <formula>$C$4</formula>
    </cfRule>
  </conditionalFormatting>
  <conditionalFormatting sqref="BP49">
    <cfRule type="cellIs" dxfId="837" priority="4970" operator="lessThan">
      <formula>$C$4</formula>
    </cfRule>
  </conditionalFormatting>
  <conditionalFormatting sqref="BP49">
    <cfRule type="cellIs" dxfId="836" priority="4971" operator="lessThan">
      <formula>$C$4</formula>
    </cfRule>
  </conditionalFormatting>
  <conditionalFormatting sqref="BP50">
    <cfRule type="cellIs" dxfId="835" priority="4972" operator="lessThan">
      <formula>$C$4</formula>
    </cfRule>
  </conditionalFormatting>
  <conditionalFormatting sqref="BP50">
    <cfRule type="cellIs" dxfId="834" priority="4973" operator="lessThan">
      <formula>$C$4</formula>
    </cfRule>
  </conditionalFormatting>
  <conditionalFormatting sqref="BP51">
    <cfRule type="cellIs" dxfId="833" priority="4974" operator="lessThan">
      <formula>$C$4</formula>
    </cfRule>
  </conditionalFormatting>
  <conditionalFormatting sqref="BP51">
    <cfRule type="cellIs" dxfId="832" priority="4975" operator="lessThan">
      <formula>$C$4</formula>
    </cfRule>
  </conditionalFormatting>
  <conditionalFormatting sqref="BP52">
    <cfRule type="cellIs" dxfId="831" priority="4976" operator="lessThan">
      <formula>$C$4</formula>
    </cfRule>
  </conditionalFormatting>
  <conditionalFormatting sqref="BP52">
    <cfRule type="cellIs" dxfId="830" priority="4977" operator="lessThan">
      <formula>$C$4</formula>
    </cfRule>
  </conditionalFormatting>
  <conditionalFormatting sqref="BP53">
    <cfRule type="cellIs" dxfId="829" priority="4978" operator="lessThan">
      <formula>$C$4</formula>
    </cfRule>
  </conditionalFormatting>
  <conditionalFormatting sqref="BP53">
    <cfRule type="cellIs" dxfId="828" priority="4979" operator="lessThan">
      <formula>$C$4</formula>
    </cfRule>
  </conditionalFormatting>
  <conditionalFormatting sqref="BP54">
    <cfRule type="cellIs" dxfId="827" priority="4980" operator="lessThan">
      <formula>$C$4</formula>
    </cfRule>
  </conditionalFormatting>
  <conditionalFormatting sqref="BP54">
    <cfRule type="cellIs" dxfId="826" priority="4981" operator="lessThan">
      <formula>$C$4</formula>
    </cfRule>
  </conditionalFormatting>
  <conditionalFormatting sqref="BP55">
    <cfRule type="cellIs" dxfId="825" priority="4982" operator="lessThan">
      <formula>$C$4</formula>
    </cfRule>
  </conditionalFormatting>
  <conditionalFormatting sqref="BP55">
    <cfRule type="cellIs" dxfId="824" priority="4983" operator="lessThan">
      <formula>$C$4</formula>
    </cfRule>
  </conditionalFormatting>
  <conditionalFormatting sqref="BP56">
    <cfRule type="cellIs" dxfId="823" priority="4984" operator="lessThan">
      <formula>$C$4</formula>
    </cfRule>
  </conditionalFormatting>
  <conditionalFormatting sqref="BP56">
    <cfRule type="cellIs" dxfId="822" priority="4985" operator="lessThan">
      <formula>$C$4</formula>
    </cfRule>
  </conditionalFormatting>
  <conditionalFormatting sqref="BP57">
    <cfRule type="cellIs" dxfId="821" priority="4986" operator="lessThan">
      <formula>$C$4</formula>
    </cfRule>
  </conditionalFormatting>
  <conditionalFormatting sqref="BP57">
    <cfRule type="cellIs" dxfId="820" priority="4987" operator="lessThan">
      <formula>$C$4</formula>
    </cfRule>
  </conditionalFormatting>
  <conditionalFormatting sqref="BP58">
    <cfRule type="cellIs" dxfId="819" priority="4988" operator="lessThan">
      <formula>$C$4</formula>
    </cfRule>
  </conditionalFormatting>
  <conditionalFormatting sqref="BP58">
    <cfRule type="cellIs" dxfId="818" priority="4989" operator="lessThan">
      <formula>$C$4</formula>
    </cfRule>
  </conditionalFormatting>
  <conditionalFormatting sqref="BP59">
    <cfRule type="cellIs" dxfId="817" priority="4990" operator="lessThan">
      <formula>$C$4</formula>
    </cfRule>
  </conditionalFormatting>
  <conditionalFormatting sqref="BP59">
    <cfRule type="cellIs" dxfId="816" priority="4991" operator="lessThan">
      <formula>$C$4</formula>
    </cfRule>
  </conditionalFormatting>
  <conditionalFormatting sqref="BP60">
    <cfRule type="cellIs" dxfId="815" priority="4992" operator="lessThan">
      <formula>$C$4</formula>
    </cfRule>
  </conditionalFormatting>
  <conditionalFormatting sqref="BP60">
    <cfRule type="cellIs" dxfId="814" priority="4993" operator="lessThan">
      <formula>$C$4</formula>
    </cfRule>
  </conditionalFormatting>
  <conditionalFormatting sqref="BQ11">
    <cfRule type="cellIs" dxfId="813" priority="4994" operator="lessThan">
      <formula>$C$4</formula>
    </cfRule>
  </conditionalFormatting>
  <conditionalFormatting sqref="BQ11">
    <cfRule type="cellIs" dxfId="812" priority="4995" operator="lessThan">
      <formula>$C$4</formula>
    </cfRule>
  </conditionalFormatting>
  <conditionalFormatting sqref="BQ12">
    <cfRule type="cellIs" dxfId="811" priority="4996" operator="lessThan">
      <formula>$C$4</formula>
    </cfRule>
  </conditionalFormatting>
  <conditionalFormatting sqref="BQ12">
    <cfRule type="cellIs" dxfId="810" priority="4997" operator="lessThan">
      <formula>$C$4</formula>
    </cfRule>
  </conditionalFormatting>
  <conditionalFormatting sqref="BQ13">
    <cfRule type="cellIs" dxfId="809" priority="4998" operator="lessThan">
      <formula>$C$4</formula>
    </cfRule>
  </conditionalFormatting>
  <conditionalFormatting sqref="BQ13">
    <cfRule type="cellIs" dxfId="808" priority="4999" operator="lessThan">
      <formula>$C$4</formula>
    </cfRule>
  </conditionalFormatting>
  <conditionalFormatting sqref="BQ14">
    <cfRule type="cellIs" dxfId="807" priority="5000" operator="lessThan">
      <formula>$C$4</formula>
    </cfRule>
  </conditionalFormatting>
  <conditionalFormatting sqref="BQ14">
    <cfRule type="cellIs" dxfId="806" priority="5001" operator="lessThan">
      <formula>$C$4</formula>
    </cfRule>
  </conditionalFormatting>
  <conditionalFormatting sqref="BQ15">
    <cfRule type="cellIs" dxfId="805" priority="5002" operator="lessThan">
      <formula>$C$4</formula>
    </cfRule>
  </conditionalFormatting>
  <conditionalFormatting sqref="BQ15">
    <cfRule type="cellIs" dxfId="804" priority="5003" operator="lessThan">
      <formula>$C$4</formula>
    </cfRule>
  </conditionalFormatting>
  <conditionalFormatting sqref="BQ16">
    <cfRule type="cellIs" dxfId="803" priority="5004" operator="lessThan">
      <formula>$C$4</formula>
    </cfRule>
  </conditionalFormatting>
  <conditionalFormatting sqref="BQ16">
    <cfRule type="cellIs" dxfId="802" priority="5005" operator="lessThan">
      <formula>$C$4</formula>
    </cfRule>
  </conditionalFormatting>
  <conditionalFormatting sqref="BQ17">
    <cfRule type="cellIs" dxfId="801" priority="5006" operator="lessThan">
      <formula>$C$4</formula>
    </cfRule>
  </conditionalFormatting>
  <conditionalFormatting sqref="BQ17">
    <cfRule type="cellIs" dxfId="800" priority="5007" operator="lessThan">
      <formula>$C$4</formula>
    </cfRule>
  </conditionalFormatting>
  <conditionalFormatting sqref="BQ18">
    <cfRule type="cellIs" dxfId="799" priority="5008" operator="lessThan">
      <formula>$C$4</formula>
    </cfRule>
  </conditionalFormatting>
  <conditionalFormatting sqref="BQ18">
    <cfRule type="cellIs" dxfId="798" priority="5009" operator="lessThan">
      <formula>$C$4</formula>
    </cfRule>
  </conditionalFormatting>
  <conditionalFormatting sqref="BQ19">
    <cfRule type="cellIs" dxfId="797" priority="5010" operator="lessThan">
      <formula>$C$4</formula>
    </cfRule>
  </conditionalFormatting>
  <conditionalFormatting sqref="BQ19">
    <cfRule type="cellIs" dxfId="796" priority="5011" operator="lessThan">
      <formula>$C$4</formula>
    </cfRule>
  </conditionalFormatting>
  <conditionalFormatting sqref="BQ20">
    <cfRule type="cellIs" dxfId="795" priority="5012" operator="lessThan">
      <formula>$C$4</formula>
    </cfRule>
  </conditionalFormatting>
  <conditionalFormatting sqref="BQ20">
    <cfRule type="cellIs" dxfId="794" priority="5013" operator="lessThan">
      <formula>$C$4</formula>
    </cfRule>
  </conditionalFormatting>
  <conditionalFormatting sqref="BQ21">
    <cfRule type="cellIs" dxfId="793" priority="5014" operator="lessThan">
      <formula>$C$4</formula>
    </cfRule>
  </conditionalFormatting>
  <conditionalFormatting sqref="BQ21">
    <cfRule type="cellIs" dxfId="792" priority="5015" operator="lessThan">
      <formula>$C$4</formula>
    </cfRule>
  </conditionalFormatting>
  <conditionalFormatting sqref="BQ22">
    <cfRule type="cellIs" dxfId="791" priority="5016" operator="lessThan">
      <formula>$C$4</formula>
    </cfRule>
  </conditionalFormatting>
  <conditionalFormatting sqref="BQ22">
    <cfRule type="cellIs" dxfId="790" priority="5017" operator="lessThan">
      <formula>$C$4</formula>
    </cfRule>
  </conditionalFormatting>
  <conditionalFormatting sqref="BQ23">
    <cfRule type="cellIs" dxfId="789" priority="5018" operator="lessThan">
      <formula>$C$4</formula>
    </cfRule>
  </conditionalFormatting>
  <conditionalFormatting sqref="BQ23">
    <cfRule type="cellIs" dxfId="788" priority="5019" operator="lessThan">
      <formula>$C$4</formula>
    </cfRule>
  </conditionalFormatting>
  <conditionalFormatting sqref="BQ24">
    <cfRule type="cellIs" dxfId="787" priority="5020" operator="lessThan">
      <formula>$C$4</formula>
    </cfRule>
  </conditionalFormatting>
  <conditionalFormatting sqref="BQ24">
    <cfRule type="cellIs" dxfId="786" priority="5021" operator="lessThan">
      <formula>$C$4</formula>
    </cfRule>
  </conditionalFormatting>
  <conditionalFormatting sqref="BQ25">
    <cfRule type="cellIs" dxfId="785" priority="5022" operator="lessThan">
      <formula>$C$4</formula>
    </cfRule>
  </conditionalFormatting>
  <conditionalFormatting sqref="BQ25">
    <cfRule type="cellIs" dxfId="784" priority="5023" operator="lessThan">
      <formula>$C$4</formula>
    </cfRule>
  </conditionalFormatting>
  <conditionalFormatting sqref="BQ26">
    <cfRule type="cellIs" dxfId="783" priority="5024" operator="lessThan">
      <formula>$C$4</formula>
    </cfRule>
  </conditionalFormatting>
  <conditionalFormatting sqref="BQ26">
    <cfRule type="cellIs" dxfId="782" priority="5025" operator="lessThan">
      <formula>$C$4</formula>
    </cfRule>
  </conditionalFormatting>
  <conditionalFormatting sqref="BQ27">
    <cfRule type="cellIs" dxfId="781" priority="5026" operator="lessThan">
      <formula>$C$4</formula>
    </cfRule>
  </conditionalFormatting>
  <conditionalFormatting sqref="BQ27">
    <cfRule type="cellIs" dxfId="780" priority="5027" operator="lessThan">
      <formula>$C$4</formula>
    </cfRule>
  </conditionalFormatting>
  <conditionalFormatting sqref="BQ28">
    <cfRule type="cellIs" dxfId="779" priority="5028" operator="lessThan">
      <formula>$C$4</formula>
    </cfRule>
  </conditionalFormatting>
  <conditionalFormatting sqref="BQ28">
    <cfRule type="cellIs" dxfId="778" priority="5029" operator="lessThan">
      <formula>$C$4</formula>
    </cfRule>
  </conditionalFormatting>
  <conditionalFormatting sqref="BQ29">
    <cfRule type="cellIs" dxfId="777" priority="5030" operator="lessThan">
      <formula>$C$4</formula>
    </cfRule>
  </conditionalFormatting>
  <conditionalFormatting sqref="BQ29">
    <cfRule type="cellIs" dxfId="776" priority="5031" operator="lessThan">
      <formula>$C$4</formula>
    </cfRule>
  </conditionalFormatting>
  <conditionalFormatting sqref="BQ30">
    <cfRule type="cellIs" dxfId="775" priority="5032" operator="lessThan">
      <formula>$C$4</formula>
    </cfRule>
  </conditionalFormatting>
  <conditionalFormatting sqref="BQ30">
    <cfRule type="cellIs" dxfId="774" priority="5033" operator="lessThan">
      <formula>$C$4</formula>
    </cfRule>
  </conditionalFormatting>
  <conditionalFormatting sqref="BQ31">
    <cfRule type="cellIs" dxfId="773" priority="5034" operator="lessThan">
      <formula>$C$4</formula>
    </cfRule>
  </conditionalFormatting>
  <conditionalFormatting sqref="BQ31">
    <cfRule type="cellIs" dxfId="772" priority="5035" operator="lessThan">
      <formula>$C$4</formula>
    </cfRule>
  </conditionalFormatting>
  <conditionalFormatting sqref="BQ32">
    <cfRule type="cellIs" dxfId="771" priority="5036" operator="lessThan">
      <formula>$C$4</formula>
    </cfRule>
  </conditionalFormatting>
  <conditionalFormatting sqref="BQ32">
    <cfRule type="cellIs" dxfId="770" priority="5037" operator="lessThan">
      <formula>$C$4</formula>
    </cfRule>
  </conditionalFormatting>
  <conditionalFormatting sqref="BQ33">
    <cfRule type="cellIs" dxfId="769" priority="5038" operator="lessThan">
      <formula>$C$4</formula>
    </cfRule>
  </conditionalFormatting>
  <conditionalFormatting sqref="BQ33">
    <cfRule type="cellIs" dxfId="768" priority="5039" operator="lessThan">
      <formula>$C$4</formula>
    </cfRule>
  </conditionalFormatting>
  <conditionalFormatting sqref="BQ34">
    <cfRule type="cellIs" dxfId="767" priority="5040" operator="lessThan">
      <formula>$C$4</formula>
    </cfRule>
  </conditionalFormatting>
  <conditionalFormatting sqref="BQ34">
    <cfRule type="cellIs" dxfId="766" priority="5041" operator="lessThan">
      <formula>$C$4</formula>
    </cfRule>
  </conditionalFormatting>
  <conditionalFormatting sqref="BQ35">
    <cfRule type="cellIs" dxfId="765" priority="5042" operator="lessThan">
      <formula>$C$4</formula>
    </cfRule>
  </conditionalFormatting>
  <conditionalFormatting sqref="BQ35">
    <cfRule type="cellIs" dxfId="764" priority="5043" operator="lessThan">
      <formula>$C$4</formula>
    </cfRule>
  </conditionalFormatting>
  <conditionalFormatting sqref="BQ36">
    <cfRule type="cellIs" dxfId="763" priority="5044" operator="lessThan">
      <formula>$C$4</formula>
    </cfRule>
  </conditionalFormatting>
  <conditionalFormatting sqref="BQ36">
    <cfRule type="cellIs" dxfId="762" priority="5045" operator="lessThan">
      <formula>$C$4</formula>
    </cfRule>
  </conditionalFormatting>
  <conditionalFormatting sqref="BQ37">
    <cfRule type="cellIs" dxfId="761" priority="5046" operator="lessThan">
      <formula>$C$4</formula>
    </cfRule>
  </conditionalFormatting>
  <conditionalFormatting sqref="BQ37">
    <cfRule type="cellIs" dxfId="760" priority="5047" operator="lessThan">
      <formula>$C$4</formula>
    </cfRule>
  </conditionalFormatting>
  <conditionalFormatting sqref="BQ38">
    <cfRule type="cellIs" dxfId="759" priority="5048" operator="lessThan">
      <formula>$C$4</formula>
    </cfRule>
  </conditionalFormatting>
  <conditionalFormatting sqref="BQ38">
    <cfRule type="cellIs" dxfId="758" priority="5049" operator="lessThan">
      <formula>$C$4</formula>
    </cfRule>
  </conditionalFormatting>
  <conditionalFormatting sqref="BQ39">
    <cfRule type="cellIs" dxfId="757" priority="5050" operator="lessThan">
      <formula>$C$4</formula>
    </cfRule>
  </conditionalFormatting>
  <conditionalFormatting sqref="BQ39">
    <cfRule type="cellIs" dxfId="756" priority="5051" operator="lessThan">
      <formula>$C$4</formula>
    </cfRule>
  </conditionalFormatting>
  <conditionalFormatting sqref="BQ40">
    <cfRule type="cellIs" dxfId="755" priority="5052" operator="lessThan">
      <formula>$C$4</formula>
    </cfRule>
  </conditionalFormatting>
  <conditionalFormatting sqref="BQ40">
    <cfRule type="cellIs" dxfId="754" priority="5053" operator="lessThan">
      <formula>$C$4</formula>
    </cfRule>
  </conditionalFormatting>
  <conditionalFormatting sqref="BQ41">
    <cfRule type="cellIs" dxfId="753" priority="5054" operator="lessThan">
      <formula>$C$4</formula>
    </cfRule>
  </conditionalFormatting>
  <conditionalFormatting sqref="BQ41">
    <cfRule type="cellIs" dxfId="752" priority="5055" operator="lessThan">
      <formula>$C$4</formula>
    </cfRule>
  </conditionalFormatting>
  <conditionalFormatting sqref="BQ42">
    <cfRule type="cellIs" dxfId="751" priority="5056" operator="lessThan">
      <formula>$C$4</formula>
    </cfRule>
  </conditionalFormatting>
  <conditionalFormatting sqref="BQ42">
    <cfRule type="cellIs" dxfId="750" priority="5057" operator="lessThan">
      <formula>$C$4</formula>
    </cfRule>
  </conditionalFormatting>
  <conditionalFormatting sqref="BQ43">
    <cfRule type="cellIs" dxfId="749" priority="5058" operator="lessThan">
      <formula>$C$4</formula>
    </cfRule>
  </conditionalFormatting>
  <conditionalFormatting sqref="BQ43">
    <cfRule type="cellIs" dxfId="748" priority="5059" operator="lessThan">
      <formula>$C$4</formula>
    </cfRule>
  </conditionalFormatting>
  <conditionalFormatting sqref="BQ44">
    <cfRule type="cellIs" dxfId="747" priority="5060" operator="lessThan">
      <formula>$C$4</formula>
    </cfRule>
  </conditionalFormatting>
  <conditionalFormatting sqref="BQ44">
    <cfRule type="cellIs" dxfId="746" priority="5061" operator="lessThan">
      <formula>$C$4</formula>
    </cfRule>
  </conditionalFormatting>
  <conditionalFormatting sqref="BQ45">
    <cfRule type="cellIs" dxfId="745" priority="5062" operator="lessThan">
      <formula>$C$4</formula>
    </cfRule>
  </conditionalFormatting>
  <conditionalFormatting sqref="BQ45">
    <cfRule type="cellIs" dxfId="744" priority="5063" operator="lessThan">
      <formula>$C$4</formula>
    </cfRule>
  </conditionalFormatting>
  <conditionalFormatting sqref="BQ46">
    <cfRule type="cellIs" dxfId="743" priority="5064" operator="lessThan">
      <formula>$C$4</formula>
    </cfRule>
  </conditionalFormatting>
  <conditionalFormatting sqref="BQ46">
    <cfRule type="cellIs" dxfId="742" priority="5065" operator="lessThan">
      <formula>$C$4</formula>
    </cfRule>
  </conditionalFormatting>
  <conditionalFormatting sqref="BQ47">
    <cfRule type="cellIs" dxfId="741" priority="5066" operator="lessThan">
      <formula>$C$4</formula>
    </cfRule>
  </conditionalFormatting>
  <conditionalFormatting sqref="BQ47">
    <cfRule type="cellIs" dxfId="740" priority="5067" operator="lessThan">
      <formula>$C$4</formula>
    </cfRule>
  </conditionalFormatting>
  <conditionalFormatting sqref="BQ48">
    <cfRule type="cellIs" dxfId="739" priority="5068" operator="lessThan">
      <formula>$C$4</formula>
    </cfRule>
  </conditionalFormatting>
  <conditionalFormatting sqref="BQ48">
    <cfRule type="cellIs" dxfId="738" priority="5069" operator="lessThan">
      <formula>$C$4</formula>
    </cfRule>
  </conditionalFormatting>
  <conditionalFormatting sqref="BQ49">
    <cfRule type="cellIs" dxfId="737" priority="5070" operator="lessThan">
      <formula>$C$4</formula>
    </cfRule>
  </conditionalFormatting>
  <conditionalFormatting sqref="BQ49">
    <cfRule type="cellIs" dxfId="736" priority="5071" operator="lessThan">
      <formula>$C$4</formula>
    </cfRule>
  </conditionalFormatting>
  <conditionalFormatting sqref="BQ50">
    <cfRule type="cellIs" dxfId="735" priority="5072" operator="lessThan">
      <formula>$C$4</formula>
    </cfRule>
  </conditionalFormatting>
  <conditionalFormatting sqref="BQ50">
    <cfRule type="cellIs" dxfId="734" priority="5073" operator="lessThan">
      <formula>$C$4</formula>
    </cfRule>
  </conditionalFormatting>
  <conditionalFormatting sqref="BQ51">
    <cfRule type="cellIs" dxfId="733" priority="5074" operator="lessThan">
      <formula>$C$4</formula>
    </cfRule>
  </conditionalFormatting>
  <conditionalFormatting sqref="BQ51">
    <cfRule type="cellIs" dxfId="732" priority="5075" operator="lessThan">
      <formula>$C$4</formula>
    </cfRule>
  </conditionalFormatting>
  <conditionalFormatting sqref="BQ52">
    <cfRule type="cellIs" dxfId="731" priority="5076" operator="lessThan">
      <formula>$C$4</formula>
    </cfRule>
  </conditionalFormatting>
  <conditionalFormatting sqref="BQ52">
    <cfRule type="cellIs" dxfId="730" priority="5077" operator="lessThan">
      <formula>$C$4</formula>
    </cfRule>
  </conditionalFormatting>
  <conditionalFormatting sqref="BQ53">
    <cfRule type="cellIs" dxfId="729" priority="5078" operator="lessThan">
      <formula>$C$4</formula>
    </cfRule>
  </conditionalFormatting>
  <conditionalFormatting sqref="BQ53">
    <cfRule type="cellIs" dxfId="728" priority="5079" operator="lessThan">
      <formula>$C$4</formula>
    </cfRule>
  </conditionalFormatting>
  <conditionalFormatting sqref="BQ54">
    <cfRule type="cellIs" dxfId="727" priority="5080" operator="lessThan">
      <formula>$C$4</formula>
    </cfRule>
  </conditionalFormatting>
  <conditionalFormatting sqref="BQ54">
    <cfRule type="cellIs" dxfId="726" priority="5081" operator="lessThan">
      <formula>$C$4</formula>
    </cfRule>
  </conditionalFormatting>
  <conditionalFormatting sqref="BQ55">
    <cfRule type="cellIs" dxfId="725" priority="5082" operator="lessThan">
      <formula>$C$4</formula>
    </cfRule>
  </conditionalFormatting>
  <conditionalFormatting sqref="BQ55">
    <cfRule type="cellIs" dxfId="724" priority="5083" operator="lessThan">
      <formula>$C$4</formula>
    </cfRule>
  </conditionalFormatting>
  <conditionalFormatting sqref="BQ56">
    <cfRule type="cellIs" dxfId="723" priority="5084" operator="lessThan">
      <formula>$C$4</formula>
    </cfRule>
  </conditionalFormatting>
  <conditionalFormatting sqref="BQ56">
    <cfRule type="cellIs" dxfId="722" priority="5085" operator="lessThan">
      <formula>$C$4</formula>
    </cfRule>
  </conditionalFormatting>
  <conditionalFormatting sqref="BQ57">
    <cfRule type="cellIs" dxfId="721" priority="5086" operator="lessThan">
      <formula>$C$4</formula>
    </cfRule>
  </conditionalFormatting>
  <conditionalFormatting sqref="BQ57">
    <cfRule type="cellIs" dxfId="720" priority="5087" operator="lessThan">
      <formula>$C$4</formula>
    </cfRule>
  </conditionalFormatting>
  <conditionalFormatting sqref="BQ58">
    <cfRule type="cellIs" dxfId="719" priority="5088" operator="lessThan">
      <formula>$C$4</formula>
    </cfRule>
  </conditionalFormatting>
  <conditionalFormatting sqref="BQ58">
    <cfRule type="cellIs" dxfId="718" priority="5089" operator="lessThan">
      <formula>$C$4</formula>
    </cfRule>
  </conditionalFormatting>
  <conditionalFormatting sqref="BQ59">
    <cfRule type="cellIs" dxfId="717" priority="5090" operator="lessThan">
      <formula>$C$4</formula>
    </cfRule>
  </conditionalFormatting>
  <conditionalFormatting sqref="BQ59">
    <cfRule type="cellIs" dxfId="716" priority="5091" operator="lessThan">
      <formula>$C$4</formula>
    </cfRule>
  </conditionalFormatting>
  <conditionalFormatting sqref="BQ60">
    <cfRule type="cellIs" dxfId="715" priority="5092" operator="lessThan">
      <formula>$C$4</formula>
    </cfRule>
  </conditionalFormatting>
  <conditionalFormatting sqref="BQ60">
    <cfRule type="cellIs" dxfId="714" priority="5093" operator="lessThan">
      <formula>$C$4</formula>
    </cfRule>
  </conditionalFormatting>
  <conditionalFormatting sqref="CP11:CP43">
    <cfRule type="cellIs" dxfId="713" priority="5094" operator="lessThan">
      <formula>$C$4</formula>
    </cfRule>
  </conditionalFormatting>
  <conditionalFormatting sqref="CP11:CP43">
    <cfRule type="cellIs" dxfId="712" priority="5095" operator="lessThan">
      <formula>$C$4</formula>
    </cfRule>
  </conditionalFormatting>
  <conditionalFormatting sqref="CP44">
    <cfRule type="cellIs" dxfId="647" priority="5160" operator="lessThan">
      <formula>$C$4</formula>
    </cfRule>
  </conditionalFormatting>
  <conditionalFormatting sqref="CP44">
    <cfRule type="cellIs" dxfId="646" priority="5161" operator="lessThan">
      <formula>$C$4</formula>
    </cfRule>
  </conditionalFormatting>
  <conditionalFormatting sqref="CP45">
    <cfRule type="cellIs" dxfId="645" priority="5162" operator="lessThan">
      <formula>$C$4</formula>
    </cfRule>
  </conditionalFormatting>
  <conditionalFormatting sqref="CP45">
    <cfRule type="cellIs" dxfId="644" priority="5163" operator="lessThan">
      <formula>$C$4</formula>
    </cfRule>
  </conditionalFormatting>
  <conditionalFormatting sqref="CP46">
    <cfRule type="cellIs" dxfId="643" priority="5164" operator="lessThan">
      <formula>$C$4</formula>
    </cfRule>
  </conditionalFormatting>
  <conditionalFormatting sqref="CP46">
    <cfRule type="cellIs" dxfId="642" priority="5165" operator="lessThan">
      <formula>$C$4</formula>
    </cfRule>
  </conditionalFormatting>
  <conditionalFormatting sqref="CP47">
    <cfRule type="cellIs" dxfId="641" priority="5166" operator="lessThan">
      <formula>$C$4</formula>
    </cfRule>
  </conditionalFormatting>
  <conditionalFormatting sqref="CP47">
    <cfRule type="cellIs" dxfId="640" priority="5167" operator="lessThan">
      <formula>$C$4</formula>
    </cfRule>
  </conditionalFormatting>
  <conditionalFormatting sqref="CP48">
    <cfRule type="cellIs" dxfId="639" priority="5168" operator="lessThan">
      <formula>$C$4</formula>
    </cfRule>
  </conditionalFormatting>
  <conditionalFormatting sqref="CP48">
    <cfRule type="cellIs" dxfId="638" priority="5169" operator="lessThan">
      <formula>$C$4</formula>
    </cfRule>
  </conditionalFormatting>
  <conditionalFormatting sqref="CP49">
    <cfRule type="cellIs" dxfId="637" priority="5170" operator="lessThan">
      <formula>$C$4</formula>
    </cfRule>
  </conditionalFormatting>
  <conditionalFormatting sqref="CP49">
    <cfRule type="cellIs" dxfId="636" priority="5171" operator="lessThan">
      <formula>$C$4</formula>
    </cfRule>
  </conditionalFormatting>
  <conditionalFormatting sqref="CP50">
    <cfRule type="cellIs" dxfId="635" priority="5172" operator="lessThan">
      <formula>$C$4</formula>
    </cfRule>
  </conditionalFormatting>
  <conditionalFormatting sqref="CP50">
    <cfRule type="cellIs" dxfId="634" priority="5173" operator="lessThan">
      <formula>$C$4</formula>
    </cfRule>
  </conditionalFormatting>
  <conditionalFormatting sqref="CP51">
    <cfRule type="cellIs" dxfId="633" priority="5174" operator="lessThan">
      <formula>$C$4</formula>
    </cfRule>
  </conditionalFormatting>
  <conditionalFormatting sqref="CP51">
    <cfRule type="cellIs" dxfId="632" priority="5175" operator="lessThan">
      <formula>$C$4</formula>
    </cfRule>
  </conditionalFormatting>
  <conditionalFormatting sqref="CP52">
    <cfRule type="cellIs" dxfId="631" priority="5176" operator="lessThan">
      <formula>$C$4</formula>
    </cfRule>
  </conditionalFormatting>
  <conditionalFormatting sqref="CP52">
    <cfRule type="cellIs" dxfId="630" priority="5177" operator="lessThan">
      <formula>$C$4</formula>
    </cfRule>
  </conditionalFormatting>
  <conditionalFormatting sqref="CP53">
    <cfRule type="cellIs" dxfId="629" priority="5178" operator="lessThan">
      <formula>$C$4</formula>
    </cfRule>
  </conditionalFormatting>
  <conditionalFormatting sqref="CP53">
    <cfRule type="cellIs" dxfId="628" priority="5179" operator="lessThan">
      <formula>$C$4</formula>
    </cfRule>
  </conditionalFormatting>
  <conditionalFormatting sqref="CP54">
    <cfRule type="cellIs" dxfId="627" priority="5180" operator="lessThan">
      <formula>$C$4</formula>
    </cfRule>
  </conditionalFormatting>
  <conditionalFormatting sqref="CP54">
    <cfRule type="cellIs" dxfId="626" priority="5181" operator="lessThan">
      <formula>$C$4</formula>
    </cfRule>
  </conditionalFormatting>
  <conditionalFormatting sqref="CP55">
    <cfRule type="cellIs" dxfId="625" priority="5182" operator="lessThan">
      <formula>$C$4</formula>
    </cfRule>
  </conditionalFormatting>
  <conditionalFormatting sqref="CP55">
    <cfRule type="cellIs" dxfId="624" priority="5183" operator="lessThan">
      <formula>$C$4</formula>
    </cfRule>
  </conditionalFormatting>
  <conditionalFormatting sqref="CP56">
    <cfRule type="cellIs" dxfId="623" priority="5184" operator="lessThan">
      <formula>$C$4</formula>
    </cfRule>
  </conditionalFormatting>
  <conditionalFormatting sqref="CP56">
    <cfRule type="cellIs" dxfId="622" priority="5185" operator="lessThan">
      <formula>$C$4</formula>
    </cfRule>
  </conditionalFormatting>
  <conditionalFormatting sqref="CP57">
    <cfRule type="cellIs" dxfId="621" priority="5186" operator="lessThan">
      <formula>$C$4</formula>
    </cfRule>
  </conditionalFormatting>
  <conditionalFormatting sqref="CP57">
    <cfRule type="cellIs" dxfId="620" priority="5187" operator="lessThan">
      <formula>$C$4</formula>
    </cfRule>
  </conditionalFormatting>
  <conditionalFormatting sqref="CP58">
    <cfRule type="cellIs" dxfId="619" priority="5188" operator="lessThan">
      <formula>$C$4</formula>
    </cfRule>
  </conditionalFormatting>
  <conditionalFormatting sqref="CP58">
    <cfRule type="cellIs" dxfId="618" priority="5189" operator="lessThan">
      <formula>$C$4</formula>
    </cfRule>
  </conditionalFormatting>
  <conditionalFormatting sqref="CP59">
    <cfRule type="cellIs" dxfId="617" priority="5190" operator="lessThan">
      <formula>$C$4</formula>
    </cfRule>
  </conditionalFormatting>
  <conditionalFormatting sqref="CP59">
    <cfRule type="cellIs" dxfId="616" priority="5191" operator="lessThan">
      <formula>$C$4</formula>
    </cfRule>
  </conditionalFormatting>
  <conditionalFormatting sqref="CP60">
    <cfRule type="cellIs" dxfId="615" priority="5192" operator="lessThan">
      <formula>$C$4</formula>
    </cfRule>
  </conditionalFormatting>
  <conditionalFormatting sqref="CP60">
    <cfRule type="cellIs" dxfId="614" priority="5193" operator="lessThan">
      <formula>$C$4</formula>
    </cfRule>
  </conditionalFormatting>
  <conditionalFormatting sqref="CS11">
    <cfRule type="cellIs" dxfId="613" priority="5194" operator="lessThan">
      <formula>$C$4</formula>
    </cfRule>
  </conditionalFormatting>
  <conditionalFormatting sqref="CS11">
    <cfRule type="cellIs" dxfId="612" priority="5195" operator="lessThan">
      <formula>$C$4</formula>
    </cfRule>
  </conditionalFormatting>
  <conditionalFormatting sqref="CS12">
    <cfRule type="cellIs" dxfId="611" priority="5196" operator="lessThan">
      <formula>$C$4</formula>
    </cfRule>
  </conditionalFormatting>
  <conditionalFormatting sqref="CS12">
    <cfRule type="cellIs" dxfId="610" priority="5197" operator="lessThan">
      <formula>$C$4</formula>
    </cfRule>
  </conditionalFormatting>
  <conditionalFormatting sqref="CS13">
    <cfRule type="cellIs" dxfId="609" priority="5198" operator="lessThan">
      <formula>$C$4</formula>
    </cfRule>
  </conditionalFormatting>
  <conditionalFormatting sqref="CS13">
    <cfRule type="cellIs" dxfId="608" priority="5199" operator="lessThan">
      <formula>$C$4</formula>
    </cfRule>
  </conditionalFormatting>
  <conditionalFormatting sqref="CS14">
    <cfRule type="cellIs" dxfId="607" priority="5200" operator="lessThan">
      <formula>$C$4</formula>
    </cfRule>
  </conditionalFormatting>
  <conditionalFormatting sqref="CS14">
    <cfRule type="cellIs" dxfId="606" priority="5201" operator="lessThan">
      <formula>$C$4</formula>
    </cfRule>
  </conditionalFormatting>
  <conditionalFormatting sqref="CS15">
    <cfRule type="cellIs" dxfId="605" priority="5202" operator="lessThan">
      <formula>$C$4</formula>
    </cfRule>
  </conditionalFormatting>
  <conditionalFormatting sqref="CS15">
    <cfRule type="cellIs" dxfId="604" priority="5203" operator="lessThan">
      <formula>$C$4</formula>
    </cfRule>
  </conditionalFormatting>
  <conditionalFormatting sqref="CS16:CS43">
    <cfRule type="cellIs" dxfId="603" priority="5204" operator="lessThan">
      <formula>$C$4</formula>
    </cfRule>
  </conditionalFormatting>
  <conditionalFormatting sqref="CS16:CS43">
    <cfRule type="cellIs" dxfId="602" priority="5205" operator="lessThan">
      <formula>$C$4</formula>
    </cfRule>
  </conditionalFormatting>
  <conditionalFormatting sqref="CS44">
    <cfRule type="cellIs" dxfId="547" priority="5260" operator="lessThan">
      <formula>$C$4</formula>
    </cfRule>
  </conditionalFormatting>
  <conditionalFormatting sqref="CS44">
    <cfRule type="cellIs" dxfId="546" priority="5261" operator="lessThan">
      <formula>$C$4</formula>
    </cfRule>
  </conditionalFormatting>
  <conditionalFormatting sqref="CS45">
    <cfRule type="cellIs" dxfId="545" priority="5262" operator="lessThan">
      <formula>$C$4</formula>
    </cfRule>
  </conditionalFormatting>
  <conditionalFormatting sqref="CS45">
    <cfRule type="cellIs" dxfId="544" priority="5263" operator="lessThan">
      <formula>$C$4</formula>
    </cfRule>
  </conditionalFormatting>
  <conditionalFormatting sqref="CS46">
    <cfRule type="cellIs" dxfId="543" priority="5264" operator="lessThan">
      <formula>$C$4</formula>
    </cfRule>
  </conditionalFormatting>
  <conditionalFormatting sqref="CS46">
    <cfRule type="cellIs" dxfId="542" priority="5265" operator="lessThan">
      <formula>$C$4</formula>
    </cfRule>
  </conditionalFormatting>
  <conditionalFormatting sqref="CS47">
    <cfRule type="cellIs" dxfId="541" priority="5266" operator="lessThan">
      <formula>$C$4</formula>
    </cfRule>
  </conditionalFormatting>
  <conditionalFormatting sqref="CS47">
    <cfRule type="cellIs" dxfId="540" priority="5267" operator="lessThan">
      <formula>$C$4</formula>
    </cfRule>
  </conditionalFormatting>
  <conditionalFormatting sqref="CS48">
    <cfRule type="cellIs" dxfId="539" priority="5268" operator="lessThan">
      <formula>$C$4</formula>
    </cfRule>
  </conditionalFormatting>
  <conditionalFormatting sqref="CS48">
    <cfRule type="cellIs" dxfId="538" priority="5269" operator="lessThan">
      <formula>$C$4</formula>
    </cfRule>
  </conditionalFormatting>
  <conditionalFormatting sqref="CS49">
    <cfRule type="cellIs" dxfId="537" priority="5270" operator="lessThan">
      <formula>$C$4</formula>
    </cfRule>
  </conditionalFormatting>
  <conditionalFormatting sqref="CS49">
    <cfRule type="cellIs" dxfId="536" priority="5271" operator="lessThan">
      <formula>$C$4</formula>
    </cfRule>
  </conditionalFormatting>
  <conditionalFormatting sqref="CS50">
    <cfRule type="cellIs" dxfId="535" priority="5272" operator="lessThan">
      <formula>$C$4</formula>
    </cfRule>
  </conditionalFormatting>
  <conditionalFormatting sqref="CS50">
    <cfRule type="cellIs" dxfId="534" priority="5273" operator="lessThan">
      <formula>$C$4</formula>
    </cfRule>
  </conditionalFormatting>
  <conditionalFormatting sqref="CS51">
    <cfRule type="cellIs" dxfId="533" priority="5274" operator="lessThan">
      <formula>$C$4</formula>
    </cfRule>
  </conditionalFormatting>
  <conditionalFormatting sqref="CS51">
    <cfRule type="cellIs" dxfId="532" priority="5275" operator="lessThan">
      <formula>$C$4</formula>
    </cfRule>
  </conditionalFormatting>
  <conditionalFormatting sqref="CS52">
    <cfRule type="cellIs" dxfId="531" priority="5276" operator="lessThan">
      <formula>$C$4</formula>
    </cfRule>
  </conditionalFormatting>
  <conditionalFormatting sqref="CS52">
    <cfRule type="cellIs" dxfId="530" priority="5277" operator="lessThan">
      <formula>$C$4</formula>
    </cfRule>
  </conditionalFormatting>
  <conditionalFormatting sqref="CS53">
    <cfRule type="cellIs" dxfId="529" priority="5278" operator="lessThan">
      <formula>$C$4</formula>
    </cfRule>
  </conditionalFormatting>
  <conditionalFormatting sqref="CS53">
    <cfRule type="cellIs" dxfId="528" priority="5279" operator="lessThan">
      <formula>$C$4</formula>
    </cfRule>
  </conditionalFormatting>
  <conditionalFormatting sqref="CS54">
    <cfRule type="cellIs" dxfId="527" priority="5280" operator="lessThan">
      <formula>$C$4</formula>
    </cfRule>
  </conditionalFormatting>
  <conditionalFormatting sqref="CS54">
    <cfRule type="cellIs" dxfId="526" priority="5281" operator="lessThan">
      <formula>$C$4</formula>
    </cfRule>
  </conditionalFormatting>
  <conditionalFormatting sqref="CS55">
    <cfRule type="cellIs" dxfId="525" priority="5282" operator="lessThan">
      <formula>$C$4</formula>
    </cfRule>
  </conditionalFormatting>
  <conditionalFormatting sqref="CS55">
    <cfRule type="cellIs" dxfId="524" priority="5283" operator="lessThan">
      <formula>$C$4</formula>
    </cfRule>
  </conditionalFormatting>
  <conditionalFormatting sqref="CS56">
    <cfRule type="cellIs" dxfId="523" priority="5284" operator="lessThan">
      <formula>$C$4</formula>
    </cfRule>
  </conditionalFormatting>
  <conditionalFormatting sqref="CS56">
    <cfRule type="cellIs" dxfId="522" priority="5285" operator="lessThan">
      <formula>$C$4</formula>
    </cfRule>
  </conditionalFormatting>
  <conditionalFormatting sqref="CS57">
    <cfRule type="cellIs" dxfId="521" priority="5286" operator="lessThan">
      <formula>$C$4</formula>
    </cfRule>
  </conditionalFormatting>
  <conditionalFormatting sqref="CS57">
    <cfRule type="cellIs" dxfId="520" priority="5287" operator="lessThan">
      <formula>$C$4</formula>
    </cfRule>
  </conditionalFormatting>
  <conditionalFormatting sqref="CS58">
    <cfRule type="cellIs" dxfId="519" priority="5288" operator="lessThan">
      <formula>$C$4</formula>
    </cfRule>
  </conditionalFormatting>
  <conditionalFormatting sqref="CS58">
    <cfRule type="cellIs" dxfId="518" priority="5289" operator="lessThan">
      <formula>$C$4</formula>
    </cfRule>
  </conditionalFormatting>
  <conditionalFormatting sqref="CS59">
    <cfRule type="cellIs" dxfId="517" priority="5290" operator="lessThan">
      <formula>$C$4</formula>
    </cfRule>
  </conditionalFormatting>
  <conditionalFormatting sqref="CS59">
    <cfRule type="cellIs" dxfId="516" priority="5291" operator="lessThan">
      <formula>$C$4</formula>
    </cfRule>
  </conditionalFormatting>
  <conditionalFormatting sqref="CS60">
    <cfRule type="cellIs" dxfId="515" priority="5292" operator="lessThan">
      <formula>$C$4</formula>
    </cfRule>
  </conditionalFormatting>
  <conditionalFormatting sqref="CS60">
    <cfRule type="cellIs" dxfId="514" priority="5293" operator="lessThan">
      <formula>$C$4</formula>
    </cfRule>
  </conditionalFormatting>
  <conditionalFormatting sqref="CH11">
    <cfRule type="cellIs" dxfId="513" priority="5294" operator="lessThan">
      <formula>$C$4</formula>
    </cfRule>
  </conditionalFormatting>
  <conditionalFormatting sqref="CH11">
    <cfRule type="cellIs" dxfId="512" priority="5295" operator="lessThan">
      <formula>$C$4</formula>
    </cfRule>
  </conditionalFormatting>
  <conditionalFormatting sqref="CH12">
    <cfRule type="cellIs" dxfId="511" priority="5296" operator="lessThan">
      <formula>$C$4</formula>
    </cfRule>
  </conditionalFormatting>
  <conditionalFormatting sqref="CH12">
    <cfRule type="cellIs" dxfId="510" priority="5297" operator="lessThan">
      <formula>$C$4</formula>
    </cfRule>
  </conditionalFormatting>
  <conditionalFormatting sqref="CH13">
    <cfRule type="cellIs" dxfId="509" priority="5298" operator="lessThan">
      <formula>$C$4</formula>
    </cfRule>
  </conditionalFormatting>
  <conditionalFormatting sqref="CH13">
    <cfRule type="cellIs" dxfId="508" priority="5299" operator="lessThan">
      <formula>$C$4</formula>
    </cfRule>
  </conditionalFormatting>
  <conditionalFormatting sqref="CH14">
    <cfRule type="cellIs" dxfId="507" priority="5300" operator="lessThan">
      <formula>$C$4</formula>
    </cfRule>
  </conditionalFormatting>
  <conditionalFormatting sqref="CH14">
    <cfRule type="cellIs" dxfId="506" priority="5301" operator="lessThan">
      <formula>$C$4</formula>
    </cfRule>
  </conditionalFormatting>
  <conditionalFormatting sqref="CH15">
    <cfRule type="cellIs" dxfId="505" priority="5302" operator="lessThan">
      <formula>$C$4</formula>
    </cfRule>
  </conditionalFormatting>
  <conditionalFormatting sqref="CH15">
    <cfRule type="cellIs" dxfId="504" priority="5303" operator="lessThan">
      <formula>$C$4</formula>
    </cfRule>
  </conditionalFormatting>
  <conditionalFormatting sqref="CH16">
    <cfRule type="cellIs" dxfId="503" priority="5304" operator="lessThan">
      <formula>$C$4</formula>
    </cfRule>
  </conditionalFormatting>
  <conditionalFormatting sqref="CH16">
    <cfRule type="cellIs" dxfId="502" priority="5305" operator="lessThan">
      <formula>$C$4</formula>
    </cfRule>
  </conditionalFormatting>
  <conditionalFormatting sqref="CH17">
    <cfRule type="cellIs" dxfId="501" priority="5306" operator="lessThan">
      <formula>$C$4</formula>
    </cfRule>
  </conditionalFormatting>
  <conditionalFormatting sqref="CH17">
    <cfRule type="cellIs" dxfId="500" priority="5307" operator="lessThan">
      <formula>$C$4</formula>
    </cfRule>
  </conditionalFormatting>
  <conditionalFormatting sqref="CH18">
    <cfRule type="cellIs" dxfId="499" priority="5308" operator="lessThan">
      <formula>$C$4</formula>
    </cfRule>
  </conditionalFormatting>
  <conditionalFormatting sqref="CH18">
    <cfRule type="cellIs" dxfId="498" priority="5309" operator="lessThan">
      <formula>$C$4</formula>
    </cfRule>
  </conditionalFormatting>
  <conditionalFormatting sqref="CH19">
    <cfRule type="cellIs" dxfId="497" priority="5310" operator="lessThan">
      <formula>$C$4</formula>
    </cfRule>
  </conditionalFormatting>
  <conditionalFormatting sqref="CH19">
    <cfRule type="cellIs" dxfId="496" priority="5311" operator="lessThan">
      <formula>$C$4</formula>
    </cfRule>
  </conditionalFormatting>
  <conditionalFormatting sqref="CH20">
    <cfRule type="cellIs" dxfId="495" priority="5312" operator="lessThan">
      <formula>$C$4</formula>
    </cfRule>
  </conditionalFormatting>
  <conditionalFormatting sqref="CH20">
    <cfRule type="cellIs" dxfId="494" priority="5313" operator="lessThan">
      <formula>$C$4</formula>
    </cfRule>
  </conditionalFormatting>
  <conditionalFormatting sqref="CH21">
    <cfRule type="cellIs" dxfId="493" priority="5314" operator="lessThan">
      <formula>$C$4</formula>
    </cfRule>
  </conditionalFormatting>
  <conditionalFormatting sqref="CH21">
    <cfRule type="cellIs" dxfId="492" priority="5315" operator="lessThan">
      <formula>$C$4</formula>
    </cfRule>
  </conditionalFormatting>
  <conditionalFormatting sqref="CH22">
    <cfRule type="cellIs" dxfId="491" priority="5316" operator="lessThan">
      <formula>$C$4</formula>
    </cfRule>
  </conditionalFormatting>
  <conditionalFormatting sqref="CH22">
    <cfRule type="cellIs" dxfId="490" priority="5317" operator="lessThan">
      <formula>$C$4</formula>
    </cfRule>
  </conditionalFormatting>
  <conditionalFormatting sqref="CH23">
    <cfRule type="cellIs" dxfId="489" priority="5318" operator="lessThan">
      <formula>$C$4</formula>
    </cfRule>
  </conditionalFormatting>
  <conditionalFormatting sqref="CH23">
    <cfRule type="cellIs" dxfId="488" priority="5319" operator="lessThan">
      <formula>$C$4</formula>
    </cfRule>
  </conditionalFormatting>
  <conditionalFormatting sqref="CH24">
    <cfRule type="cellIs" dxfId="487" priority="5320" operator="lessThan">
      <formula>$C$4</formula>
    </cfRule>
  </conditionalFormatting>
  <conditionalFormatting sqref="CH24">
    <cfRule type="cellIs" dxfId="486" priority="5321" operator="lessThan">
      <formula>$C$4</formula>
    </cfRule>
  </conditionalFormatting>
  <conditionalFormatting sqref="CH25">
    <cfRule type="cellIs" dxfId="485" priority="5322" operator="lessThan">
      <formula>$C$4</formula>
    </cfRule>
  </conditionalFormatting>
  <conditionalFormatting sqref="CH25">
    <cfRule type="cellIs" dxfId="484" priority="5323" operator="lessThan">
      <formula>$C$4</formula>
    </cfRule>
  </conditionalFormatting>
  <conditionalFormatting sqref="CH26">
    <cfRule type="cellIs" dxfId="483" priority="5324" operator="lessThan">
      <formula>$C$4</formula>
    </cfRule>
  </conditionalFormatting>
  <conditionalFormatting sqref="CH26">
    <cfRule type="cellIs" dxfId="482" priority="5325" operator="lessThan">
      <formula>$C$4</formula>
    </cfRule>
  </conditionalFormatting>
  <conditionalFormatting sqref="CH27">
    <cfRule type="cellIs" dxfId="481" priority="5326" operator="lessThan">
      <formula>$C$4</formula>
    </cfRule>
  </conditionalFormatting>
  <conditionalFormatting sqref="CH27">
    <cfRule type="cellIs" dxfId="480" priority="5327" operator="lessThan">
      <formula>$C$4</formula>
    </cfRule>
  </conditionalFormatting>
  <conditionalFormatting sqref="CH28">
    <cfRule type="cellIs" dxfId="479" priority="5328" operator="lessThan">
      <formula>$C$4</formula>
    </cfRule>
  </conditionalFormatting>
  <conditionalFormatting sqref="CH28">
    <cfRule type="cellIs" dxfId="478" priority="5329" operator="lessThan">
      <formula>$C$4</formula>
    </cfRule>
  </conditionalFormatting>
  <conditionalFormatting sqref="CH29">
    <cfRule type="cellIs" dxfId="477" priority="5330" operator="lessThan">
      <formula>$C$4</formula>
    </cfRule>
  </conditionalFormatting>
  <conditionalFormatting sqref="CH29">
    <cfRule type="cellIs" dxfId="476" priority="5331" operator="lessThan">
      <formula>$C$4</formula>
    </cfRule>
  </conditionalFormatting>
  <conditionalFormatting sqref="CH30">
    <cfRule type="cellIs" dxfId="475" priority="5332" operator="lessThan">
      <formula>$C$4</formula>
    </cfRule>
  </conditionalFormatting>
  <conditionalFormatting sqref="CH30">
    <cfRule type="cellIs" dxfId="474" priority="5333" operator="lessThan">
      <formula>$C$4</formula>
    </cfRule>
  </conditionalFormatting>
  <conditionalFormatting sqref="CH31">
    <cfRule type="cellIs" dxfId="473" priority="5334" operator="lessThan">
      <formula>$C$4</formula>
    </cfRule>
  </conditionalFormatting>
  <conditionalFormatting sqref="CH31">
    <cfRule type="cellIs" dxfId="472" priority="5335" operator="lessThan">
      <formula>$C$4</formula>
    </cfRule>
  </conditionalFormatting>
  <conditionalFormatting sqref="CH32">
    <cfRule type="cellIs" dxfId="471" priority="5336" operator="lessThan">
      <formula>$C$4</formula>
    </cfRule>
  </conditionalFormatting>
  <conditionalFormatting sqref="CH32">
    <cfRule type="cellIs" dxfId="470" priority="5337" operator="lessThan">
      <formula>$C$4</formula>
    </cfRule>
  </conditionalFormatting>
  <conditionalFormatting sqref="CH33">
    <cfRule type="cellIs" dxfId="469" priority="5338" operator="lessThan">
      <formula>$C$4</formula>
    </cfRule>
  </conditionalFormatting>
  <conditionalFormatting sqref="CH33">
    <cfRule type="cellIs" dxfId="468" priority="5339" operator="lessThan">
      <formula>$C$4</formula>
    </cfRule>
  </conditionalFormatting>
  <conditionalFormatting sqref="CH34">
    <cfRule type="cellIs" dxfId="467" priority="5340" operator="lessThan">
      <formula>$C$4</formula>
    </cfRule>
  </conditionalFormatting>
  <conditionalFormatting sqref="CH34">
    <cfRule type="cellIs" dxfId="466" priority="5341" operator="lessThan">
      <formula>$C$4</formula>
    </cfRule>
  </conditionalFormatting>
  <conditionalFormatting sqref="CH35">
    <cfRule type="cellIs" dxfId="465" priority="5342" operator="lessThan">
      <formula>$C$4</formula>
    </cfRule>
  </conditionalFormatting>
  <conditionalFormatting sqref="CH35">
    <cfRule type="cellIs" dxfId="464" priority="5343" operator="lessThan">
      <formula>$C$4</formula>
    </cfRule>
  </conditionalFormatting>
  <conditionalFormatting sqref="CH36">
    <cfRule type="cellIs" dxfId="463" priority="5344" operator="lessThan">
      <formula>$C$4</formula>
    </cfRule>
  </conditionalFormatting>
  <conditionalFormatting sqref="CH36">
    <cfRule type="cellIs" dxfId="462" priority="5345" operator="lessThan">
      <formula>$C$4</formula>
    </cfRule>
  </conditionalFormatting>
  <conditionalFormatting sqref="CH37">
    <cfRule type="cellIs" dxfId="461" priority="5346" operator="lessThan">
      <formula>$C$4</formula>
    </cfRule>
  </conditionalFormatting>
  <conditionalFormatting sqref="CH37">
    <cfRule type="cellIs" dxfId="460" priority="5347" operator="lessThan">
      <formula>$C$4</formula>
    </cfRule>
  </conditionalFormatting>
  <conditionalFormatting sqref="CH38">
    <cfRule type="cellIs" dxfId="459" priority="5348" operator="lessThan">
      <formula>$C$4</formula>
    </cfRule>
  </conditionalFormatting>
  <conditionalFormatting sqref="CH38">
    <cfRule type="cellIs" dxfId="458" priority="5349" operator="lessThan">
      <formula>$C$4</formula>
    </cfRule>
  </conditionalFormatting>
  <conditionalFormatting sqref="CH39">
    <cfRule type="cellIs" dxfId="457" priority="5350" operator="lessThan">
      <formula>$C$4</formula>
    </cfRule>
  </conditionalFormatting>
  <conditionalFormatting sqref="CH39">
    <cfRule type="cellIs" dxfId="456" priority="5351" operator="lessThan">
      <formula>$C$4</formula>
    </cfRule>
  </conditionalFormatting>
  <conditionalFormatting sqref="CH40">
    <cfRule type="cellIs" dxfId="455" priority="5352" operator="lessThan">
      <formula>$C$4</formula>
    </cfRule>
  </conditionalFormatting>
  <conditionalFormatting sqref="CH40">
    <cfRule type="cellIs" dxfId="454" priority="5353" operator="lessThan">
      <formula>$C$4</formula>
    </cfRule>
  </conditionalFormatting>
  <conditionalFormatting sqref="CH41">
    <cfRule type="cellIs" dxfId="453" priority="5354" operator="lessThan">
      <formula>$C$4</formula>
    </cfRule>
  </conditionalFormatting>
  <conditionalFormatting sqref="CH41">
    <cfRule type="cellIs" dxfId="452" priority="5355" operator="lessThan">
      <formula>$C$4</formula>
    </cfRule>
  </conditionalFormatting>
  <conditionalFormatting sqref="CH42">
    <cfRule type="cellIs" dxfId="451" priority="5356" operator="lessThan">
      <formula>$C$4</formula>
    </cfRule>
  </conditionalFormatting>
  <conditionalFormatting sqref="CH42">
    <cfRule type="cellIs" dxfId="450" priority="5357" operator="lessThan">
      <formula>$C$4</formula>
    </cfRule>
  </conditionalFormatting>
  <conditionalFormatting sqref="CH43">
    <cfRule type="cellIs" dxfId="449" priority="5358" operator="lessThan">
      <formula>$C$4</formula>
    </cfRule>
  </conditionalFormatting>
  <conditionalFormatting sqref="CH43">
    <cfRule type="cellIs" dxfId="448" priority="5359" operator="lessThan">
      <formula>$C$4</formula>
    </cfRule>
  </conditionalFormatting>
  <conditionalFormatting sqref="CH44">
    <cfRule type="cellIs" dxfId="447" priority="5360" operator="lessThan">
      <formula>$C$4</formula>
    </cfRule>
  </conditionalFormatting>
  <conditionalFormatting sqref="CH44">
    <cfRule type="cellIs" dxfId="446" priority="5361" operator="lessThan">
      <formula>$C$4</formula>
    </cfRule>
  </conditionalFormatting>
  <conditionalFormatting sqref="CH45">
    <cfRule type="cellIs" dxfId="445" priority="5362" operator="lessThan">
      <formula>$C$4</formula>
    </cfRule>
  </conditionalFormatting>
  <conditionalFormatting sqref="CH45">
    <cfRule type="cellIs" dxfId="444" priority="5363" operator="lessThan">
      <formula>$C$4</formula>
    </cfRule>
  </conditionalFormatting>
  <conditionalFormatting sqref="CH46">
    <cfRule type="cellIs" dxfId="443" priority="5364" operator="lessThan">
      <formula>$C$4</formula>
    </cfRule>
  </conditionalFormatting>
  <conditionalFormatting sqref="CH46">
    <cfRule type="cellIs" dxfId="442" priority="5365" operator="lessThan">
      <formula>$C$4</formula>
    </cfRule>
  </conditionalFormatting>
  <conditionalFormatting sqref="CH47">
    <cfRule type="cellIs" dxfId="441" priority="5366" operator="lessThan">
      <formula>$C$4</formula>
    </cfRule>
  </conditionalFormatting>
  <conditionalFormatting sqref="CH47">
    <cfRule type="cellIs" dxfId="440" priority="5367" operator="lessThan">
      <formula>$C$4</formula>
    </cfRule>
  </conditionalFormatting>
  <conditionalFormatting sqref="CH48">
    <cfRule type="cellIs" dxfId="439" priority="5368" operator="lessThan">
      <formula>$C$4</formula>
    </cfRule>
  </conditionalFormatting>
  <conditionalFormatting sqref="CH48">
    <cfRule type="cellIs" dxfId="438" priority="5369" operator="lessThan">
      <formula>$C$4</formula>
    </cfRule>
  </conditionalFormatting>
  <conditionalFormatting sqref="CH49">
    <cfRule type="cellIs" dxfId="437" priority="5370" operator="lessThan">
      <formula>$C$4</formula>
    </cfRule>
  </conditionalFormatting>
  <conditionalFormatting sqref="CH49">
    <cfRule type="cellIs" dxfId="436" priority="5371" operator="lessThan">
      <formula>$C$4</formula>
    </cfRule>
  </conditionalFormatting>
  <conditionalFormatting sqref="CH50">
    <cfRule type="cellIs" dxfId="435" priority="5372" operator="lessThan">
      <formula>$C$4</formula>
    </cfRule>
  </conditionalFormatting>
  <conditionalFormatting sqref="CH50">
    <cfRule type="cellIs" dxfId="434" priority="5373" operator="lessThan">
      <formula>$C$4</formula>
    </cfRule>
  </conditionalFormatting>
  <conditionalFormatting sqref="CH51">
    <cfRule type="cellIs" dxfId="433" priority="5374" operator="lessThan">
      <formula>$C$4</formula>
    </cfRule>
  </conditionalFormatting>
  <conditionalFormatting sqref="CH51">
    <cfRule type="cellIs" dxfId="432" priority="5375" operator="lessThan">
      <formula>$C$4</formula>
    </cfRule>
  </conditionalFormatting>
  <conditionalFormatting sqref="CH52">
    <cfRule type="cellIs" dxfId="431" priority="5376" operator="lessThan">
      <formula>$C$4</formula>
    </cfRule>
  </conditionalFormatting>
  <conditionalFormatting sqref="CH52">
    <cfRule type="cellIs" dxfId="430" priority="5377" operator="lessThan">
      <formula>$C$4</formula>
    </cfRule>
  </conditionalFormatting>
  <conditionalFormatting sqref="CH53">
    <cfRule type="cellIs" dxfId="429" priority="5378" operator="lessThan">
      <formula>$C$4</formula>
    </cfRule>
  </conditionalFormatting>
  <conditionalFormatting sqref="CH53">
    <cfRule type="cellIs" dxfId="428" priority="5379" operator="lessThan">
      <formula>$C$4</formula>
    </cfRule>
  </conditionalFormatting>
  <conditionalFormatting sqref="CH54">
    <cfRule type="cellIs" dxfId="427" priority="5380" operator="lessThan">
      <formula>$C$4</formula>
    </cfRule>
  </conditionalFormatting>
  <conditionalFormatting sqref="CH54">
    <cfRule type="cellIs" dxfId="426" priority="5381" operator="lessThan">
      <formula>$C$4</formula>
    </cfRule>
  </conditionalFormatting>
  <conditionalFormatting sqref="CH55">
    <cfRule type="cellIs" dxfId="425" priority="5382" operator="lessThan">
      <formula>$C$4</formula>
    </cfRule>
  </conditionalFormatting>
  <conditionalFormatting sqref="CH55">
    <cfRule type="cellIs" dxfId="424" priority="5383" operator="lessThan">
      <formula>$C$4</formula>
    </cfRule>
  </conditionalFormatting>
  <conditionalFormatting sqref="CH56">
    <cfRule type="cellIs" dxfId="423" priority="5384" operator="lessThan">
      <formula>$C$4</formula>
    </cfRule>
  </conditionalFormatting>
  <conditionalFormatting sqref="CH56">
    <cfRule type="cellIs" dxfId="422" priority="5385" operator="lessThan">
      <formula>$C$4</formula>
    </cfRule>
  </conditionalFormatting>
  <conditionalFormatting sqref="CH57">
    <cfRule type="cellIs" dxfId="421" priority="5386" operator="lessThan">
      <formula>$C$4</formula>
    </cfRule>
  </conditionalFormatting>
  <conditionalFormatting sqref="CH57">
    <cfRule type="cellIs" dxfId="420" priority="5387" operator="lessThan">
      <formula>$C$4</formula>
    </cfRule>
  </conditionalFormatting>
  <conditionalFormatting sqref="CH58">
    <cfRule type="cellIs" dxfId="419" priority="5388" operator="lessThan">
      <formula>$C$4</formula>
    </cfRule>
  </conditionalFormatting>
  <conditionalFormatting sqref="CH58">
    <cfRule type="cellIs" dxfId="418" priority="5389" operator="lessThan">
      <formula>$C$4</formula>
    </cfRule>
  </conditionalFormatting>
  <conditionalFormatting sqref="CH59">
    <cfRule type="cellIs" dxfId="417" priority="5390" operator="lessThan">
      <formula>$C$4</formula>
    </cfRule>
  </conditionalFormatting>
  <conditionalFormatting sqref="CH59">
    <cfRule type="cellIs" dxfId="416" priority="5391" operator="lessThan">
      <formula>$C$4</formula>
    </cfRule>
  </conditionalFormatting>
  <conditionalFormatting sqref="CH60">
    <cfRule type="cellIs" dxfId="415" priority="5392" operator="lessThan">
      <formula>$C$4</formula>
    </cfRule>
  </conditionalFormatting>
  <conditionalFormatting sqref="CH60">
    <cfRule type="cellIs" dxfId="414" priority="5393" operator="lessThan">
      <formula>$C$4</formula>
    </cfRule>
  </conditionalFormatting>
  <conditionalFormatting sqref="CI11">
    <cfRule type="cellIs" dxfId="413" priority="5394" operator="lessThan">
      <formula>$C$4</formula>
    </cfRule>
  </conditionalFormatting>
  <conditionalFormatting sqref="CI11">
    <cfRule type="cellIs" dxfId="412" priority="5395" operator="lessThan">
      <formula>$C$4</formula>
    </cfRule>
  </conditionalFormatting>
  <conditionalFormatting sqref="CI12">
    <cfRule type="cellIs" dxfId="411" priority="5396" operator="lessThan">
      <formula>$C$4</formula>
    </cfRule>
  </conditionalFormatting>
  <conditionalFormatting sqref="CI12">
    <cfRule type="cellIs" dxfId="410" priority="5397" operator="lessThan">
      <formula>$C$4</formula>
    </cfRule>
  </conditionalFormatting>
  <conditionalFormatting sqref="CI13">
    <cfRule type="cellIs" dxfId="409" priority="5398" operator="lessThan">
      <formula>$C$4</formula>
    </cfRule>
  </conditionalFormatting>
  <conditionalFormatting sqref="CI13">
    <cfRule type="cellIs" dxfId="408" priority="5399" operator="lessThan">
      <formula>$C$4</formula>
    </cfRule>
  </conditionalFormatting>
  <conditionalFormatting sqref="CI14">
    <cfRule type="cellIs" dxfId="407" priority="5400" operator="lessThan">
      <formula>$C$4</formula>
    </cfRule>
  </conditionalFormatting>
  <conditionalFormatting sqref="CI14">
    <cfRule type="cellIs" dxfId="406" priority="5401" operator="lessThan">
      <formula>$C$4</formula>
    </cfRule>
  </conditionalFormatting>
  <conditionalFormatting sqref="CI15">
    <cfRule type="cellIs" dxfId="405" priority="5402" operator="lessThan">
      <formula>$C$4</formula>
    </cfRule>
  </conditionalFormatting>
  <conditionalFormatting sqref="CI15">
    <cfRule type="cellIs" dxfId="404" priority="5403" operator="lessThan">
      <formula>$C$4</formula>
    </cfRule>
  </conditionalFormatting>
  <conditionalFormatting sqref="CI16">
    <cfRule type="cellIs" dxfId="403" priority="5404" operator="lessThan">
      <formula>$C$4</formula>
    </cfRule>
  </conditionalFormatting>
  <conditionalFormatting sqref="CI16">
    <cfRule type="cellIs" dxfId="402" priority="5405" operator="lessThan">
      <formula>$C$4</formula>
    </cfRule>
  </conditionalFormatting>
  <conditionalFormatting sqref="CI17">
    <cfRule type="cellIs" dxfId="401" priority="5406" operator="lessThan">
      <formula>$C$4</formula>
    </cfRule>
  </conditionalFormatting>
  <conditionalFormatting sqref="CI17">
    <cfRule type="cellIs" dxfId="400" priority="5407" operator="lessThan">
      <formula>$C$4</formula>
    </cfRule>
  </conditionalFormatting>
  <conditionalFormatting sqref="CI18">
    <cfRule type="cellIs" dxfId="399" priority="5408" operator="lessThan">
      <formula>$C$4</formula>
    </cfRule>
  </conditionalFormatting>
  <conditionalFormatting sqref="CI18">
    <cfRule type="cellIs" dxfId="398" priority="5409" operator="lessThan">
      <formula>$C$4</formula>
    </cfRule>
  </conditionalFormatting>
  <conditionalFormatting sqref="CI19">
    <cfRule type="cellIs" dxfId="397" priority="5410" operator="lessThan">
      <formula>$C$4</formula>
    </cfRule>
  </conditionalFormatting>
  <conditionalFormatting sqref="CI19">
    <cfRule type="cellIs" dxfId="396" priority="5411" operator="lessThan">
      <formula>$C$4</formula>
    </cfRule>
  </conditionalFormatting>
  <conditionalFormatting sqref="CI20">
    <cfRule type="cellIs" dxfId="395" priority="5412" operator="lessThan">
      <formula>$C$4</formula>
    </cfRule>
  </conditionalFormatting>
  <conditionalFormatting sqref="CI20">
    <cfRule type="cellIs" dxfId="394" priority="5413" operator="lessThan">
      <formula>$C$4</formula>
    </cfRule>
  </conditionalFormatting>
  <conditionalFormatting sqref="CI21">
    <cfRule type="cellIs" dxfId="393" priority="5414" operator="lessThan">
      <formula>$C$4</formula>
    </cfRule>
  </conditionalFormatting>
  <conditionalFormatting sqref="CI21">
    <cfRule type="cellIs" dxfId="392" priority="5415" operator="lessThan">
      <formula>$C$4</formula>
    </cfRule>
  </conditionalFormatting>
  <conditionalFormatting sqref="CI22">
    <cfRule type="cellIs" dxfId="391" priority="5416" operator="lessThan">
      <formula>$C$4</formula>
    </cfRule>
  </conditionalFormatting>
  <conditionalFormatting sqref="CI22">
    <cfRule type="cellIs" dxfId="390" priority="5417" operator="lessThan">
      <formula>$C$4</formula>
    </cfRule>
  </conditionalFormatting>
  <conditionalFormatting sqref="CI23">
    <cfRule type="cellIs" dxfId="389" priority="5418" operator="lessThan">
      <formula>$C$4</formula>
    </cfRule>
  </conditionalFormatting>
  <conditionalFormatting sqref="CI23">
    <cfRule type="cellIs" dxfId="388" priority="5419" operator="lessThan">
      <formula>$C$4</formula>
    </cfRule>
  </conditionalFormatting>
  <conditionalFormatting sqref="CI24">
    <cfRule type="cellIs" dxfId="387" priority="5420" operator="lessThan">
      <formula>$C$4</formula>
    </cfRule>
  </conditionalFormatting>
  <conditionalFormatting sqref="CI24">
    <cfRule type="cellIs" dxfId="386" priority="5421" operator="lessThan">
      <formula>$C$4</formula>
    </cfRule>
  </conditionalFormatting>
  <conditionalFormatting sqref="CI25">
    <cfRule type="cellIs" dxfId="385" priority="5422" operator="lessThan">
      <formula>$C$4</formula>
    </cfRule>
  </conditionalFormatting>
  <conditionalFormatting sqref="CI25">
    <cfRule type="cellIs" dxfId="384" priority="5423" operator="lessThan">
      <formula>$C$4</formula>
    </cfRule>
  </conditionalFormatting>
  <conditionalFormatting sqref="CI26">
    <cfRule type="cellIs" dxfId="383" priority="5424" operator="lessThan">
      <formula>$C$4</formula>
    </cfRule>
  </conditionalFormatting>
  <conditionalFormatting sqref="CI26">
    <cfRule type="cellIs" dxfId="382" priority="5425" operator="lessThan">
      <formula>$C$4</formula>
    </cfRule>
  </conditionalFormatting>
  <conditionalFormatting sqref="CI27">
    <cfRule type="cellIs" dxfId="381" priority="5426" operator="lessThan">
      <formula>$C$4</formula>
    </cfRule>
  </conditionalFormatting>
  <conditionalFormatting sqref="CI27">
    <cfRule type="cellIs" dxfId="380" priority="5427" operator="lessThan">
      <formula>$C$4</formula>
    </cfRule>
  </conditionalFormatting>
  <conditionalFormatting sqref="CI28">
    <cfRule type="cellIs" dxfId="379" priority="5428" operator="lessThan">
      <formula>$C$4</formula>
    </cfRule>
  </conditionalFormatting>
  <conditionalFormatting sqref="CI28">
    <cfRule type="cellIs" dxfId="378" priority="5429" operator="lessThan">
      <formula>$C$4</formula>
    </cfRule>
  </conditionalFormatting>
  <conditionalFormatting sqref="CI29">
    <cfRule type="cellIs" dxfId="377" priority="5430" operator="lessThan">
      <formula>$C$4</formula>
    </cfRule>
  </conditionalFormatting>
  <conditionalFormatting sqref="CI29">
    <cfRule type="cellIs" dxfId="376" priority="5431" operator="lessThan">
      <formula>$C$4</formula>
    </cfRule>
  </conditionalFormatting>
  <conditionalFormatting sqref="CI30">
    <cfRule type="cellIs" dxfId="375" priority="5432" operator="lessThan">
      <formula>$C$4</formula>
    </cfRule>
  </conditionalFormatting>
  <conditionalFormatting sqref="CI30">
    <cfRule type="cellIs" dxfId="374" priority="5433" operator="lessThan">
      <formula>$C$4</formula>
    </cfRule>
  </conditionalFormatting>
  <conditionalFormatting sqref="CI31">
    <cfRule type="cellIs" dxfId="373" priority="5434" operator="lessThan">
      <formula>$C$4</formula>
    </cfRule>
  </conditionalFormatting>
  <conditionalFormatting sqref="CI31">
    <cfRule type="cellIs" dxfId="372" priority="5435" operator="lessThan">
      <formula>$C$4</formula>
    </cfRule>
  </conditionalFormatting>
  <conditionalFormatting sqref="CI32">
    <cfRule type="cellIs" dxfId="371" priority="5436" operator="lessThan">
      <formula>$C$4</formula>
    </cfRule>
  </conditionalFormatting>
  <conditionalFormatting sqref="CI32">
    <cfRule type="cellIs" dxfId="370" priority="5437" operator="lessThan">
      <formula>$C$4</formula>
    </cfRule>
  </conditionalFormatting>
  <conditionalFormatting sqref="CI33">
    <cfRule type="cellIs" dxfId="369" priority="5438" operator="lessThan">
      <formula>$C$4</formula>
    </cfRule>
  </conditionalFormatting>
  <conditionalFormatting sqref="CI33">
    <cfRule type="cellIs" dxfId="368" priority="5439" operator="lessThan">
      <formula>$C$4</formula>
    </cfRule>
  </conditionalFormatting>
  <conditionalFormatting sqref="CI34">
    <cfRule type="cellIs" dxfId="367" priority="5440" operator="lessThan">
      <formula>$C$4</formula>
    </cfRule>
  </conditionalFormatting>
  <conditionalFormatting sqref="CI34">
    <cfRule type="cellIs" dxfId="366" priority="5441" operator="lessThan">
      <formula>$C$4</formula>
    </cfRule>
  </conditionalFormatting>
  <conditionalFormatting sqref="CI35">
    <cfRule type="cellIs" dxfId="365" priority="5442" operator="lessThan">
      <formula>$C$4</formula>
    </cfRule>
  </conditionalFormatting>
  <conditionalFormatting sqref="CI35">
    <cfRule type="cellIs" dxfId="364" priority="5443" operator="lessThan">
      <formula>$C$4</formula>
    </cfRule>
  </conditionalFormatting>
  <conditionalFormatting sqref="CI36">
    <cfRule type="cellIs" dxfId="363" priority="5444" operator="lessThan">
      <formula>$C$4</formula>
    </cfRule>
  </conditionalFormatting>
  <conditionalFormatting sqref="CI36">
    <cfRule type="cellIs" dxfId="362" priority="5445" operator="lessThan">
      <formula>$C$4</formula>
    </cfRule>
  </conditionalFormatting>
  <conditionalFormatting sqref="CI37">
    <cfRule type="cellIs" dxfId="361" priority="5446" operator="lessThan">
      <formula>$C$4</formula>
    </cfRule>
  </conditionalFormatting>
  <conditionalFormatting sqref="CI37">
    <cfRule type="cellIs" dxfId="360" priority="5447" operator="lessThan">
      <formula>$C$4</formula>
    </cfRule>
  </conditionalFormatting>
  <conditionalFormatting sqref="CI38">
    <cfRule type="cellIs" dxfId="359" priority="5448" operator="lessThan">
      <formula>$C$4</formula>
    </cfRule>
  </conditionalFormatting>
  <conditionalFormatting sqref="CI38">
    <cfRule type="cellIs" dxfId="358" priority="5449" operator="lessThan">
      <formula>$C$4</formula>
    </cfRule>
  </conditionalFormatting>
  <conditionalFormatting sqref="CI39">
    <cfRule type="cellIs" dxfId="357" priority="5450" operator="lessThan">
      <formula>$C$4</formula>
    </cfRule>
  </conditionalFormatting>
  <conditionalFormatting sqref="CI39">
    <cfRule type="cellIs" dxfId="356" priority="5451" operator="lessThan">
      <formula>$C$4</formula>
    </cfRule>
  </conditionalFormatting>
  <conditionalFormatting sqref="CI40">
    <cfRule type="cellIs" dxfId="355" priority="5452" operator="lessThan">
      <formula>$C$4</formula>
    </cfRule>
  </conditionalFormatting>
  <conditionalFormatting sqref="CI40">
    <cfRule type="cellIs" dxfId="354" priority="5453" operator="lessThan">
      <formula>$C$4</formula>
    </cfRule>
  </conditionalFormatting>
  <conditionalFormatting sqref="CI41">
    <cfRule type="cellIs" dxfId="353" priority="5454" operator="lessThan">
      <formula>$C$4</formula>
    </cfRule>
  </conditionalFormatting>
  <conditionalFormatting sqref="CI41">
    <cfRule type="cellIs" dxfId="352" priority="5455" operator="lessThan">
      <formula>$C$4</formula>
    </cfRule>
  </conditionalFormatting>
  <conditionalFormatting sqref="CI42">
    <cfRule type="cellIs" dxfId="351" priority="5456" operator="lessThan">
      <formula>$C$4</formula>
    </cfRule>
  </conditionalFormatting>
  <conditionalFormatting sqref="CI42">
    <cfRule type="cellIs" dxfId="350" priority="5457" operator="lessThan">
      <formula>$C$4</formula>
    </cfRule>
  </conditionalFormatting>
  <conditionalFormatting sqref="CI43">
    <cfRule type="cellIs" dxfId="349" priority="5458" operator="lessThan">
      <formula>$C$4</formula>
    </cfRule>
  </conditionalFormatting>
  <conditionalFormatting sqref="CI43">
    <cfRule type="cellIs" dxfId="348" priority="5459" operator="lessThan">
      <formula>$C$4</formula>
    </cfRule>
  </conditionalFormatting>
  <conditionalFormatting sqref="CI44">
    <cfRule type="cellIs" dxfId="347" priority="5460" operator="lessThan">
      <formula>$C$4</formula>
    </cfRule>
  </conditionalFormatting>
  <conditionalFormatting sqref="CI44">
    <cfRule type="cellIs" dxfId="346" priority="5461" operator="lessThan">
      <formula>$C$4</formula>
    </cfRule>
  </conditionalFormatting>
  <conditionalFormatting sqref="CI45">
    <cfRule type="cellIs" dxfId="345" priority="5462" operator="lessThan">
      <formula>$C$4</formula>
    </cfRule>
  </conditionalFormatting>
  <conditionalFormatting sqref="CI45">
    <cfRule type="cellIs" dxfId="344" priority="5463" operator="lessThan">
      <formula>$C$4</formula>
    </cfRule>
  </conditionalFormatting>
  <conditionalFormatting sqref="CI46">
    <cfRule type="cellIs" dxfId="343" priority="5464" operator="lessThan">
      <formula>$C$4</formula>
    </cfRule>
  </conditionalFormatting>
  <conditionalFormatting sqref="CI46">
    <cfRule type="cellIs" dxfId="342" priority="5465" operator="lessThan">
      <formula>$C$4</formula>
    </cfRule>
  </conditionalFormatting>
  <conditionalFormatting sqref="CI47">
    <cfRule type="cellIs" dxfId="341" priority="5466" operator="lessThan">
      <formula>$C$4</formula>
    </cfRule>
  </conditionalFormatting>
  <conditionalFormatting sqref="CI47">
    <cfRule type="cellIs" dxfId="340" priority="5467" operator="lessThan">
      <formula>$C$4</formula>
    </cfRule>
  </conditionalFormatting>
  <conditionalFormatting sqref="CI48">
    <cfRule type="cellIs" dxfId="339" priority="5468" operator="lessThan">
      <formula>$C$4</formula>
    </cfRule>
  </conditionalFormatting>
  <conditionalFormatting sqref="CI48">
    <cfRule type="cellIs" dxfId="338" priority="5469" operator="lessThan">
      <formula>$C$4</formula>
    </cfRule>
  </conditionalFormatting>
  <conditionalFormatting sqref="CI49">
    <cfRule type="cellIs" dxfId="337" priority="5470" operator="lessThan">
      <formula>$C$4</formula>
    </cfRule>
  </conditionalFormatting>
  <conditionalFormatting sqref="CI49">
    <cfRule type="cellIs" dxfId="336" priority="5471" operator="lessThan">
      <formula>$C$4</formula>
    </cfRule>
  </conditionalFormatting>
  <conditionalFormatting sqref="CI50">
    <cfRule type="cellIs" dxfId="335" priority="5472" operator="lessThan">
      <formula>$C$4</formula>
    </cfRule>
  </conditionalFormatting>
  <conditionalFormatting sqref="CI50">
    <cfRule type="cellIs" dxfId="334" priority="5473" operator="lessThan">
      <formula>$C$4</formula>
    </cfRule>
  </conditionalFormatting>
  <conditionalFormatting sqref="CI51">
    <cfRule type="cellIs" dxfId="333" priority="5474" operator="lessThan">
      <formula>$C$4</formula>
    </cfRule>
  </conditionalFormatting>
  <conditionalFormatting sqref="CI51">
    <cfRule type="cellIs" dxfId="332" priority="5475" operator="lessThan">
      <formula>$C$4</formula>
    </cfRule>
  </conditionalFormatting>
  <conditionalFormatting sqref="CI52">
    <cfRule type="cellIs" dxfId="331" priority="5476" operator="lessThan">
      <formula>$C$4</formula>
    </cfRule>
  </conditionalFormatting>
  <conditionalFormatting sqref="CI52">
    <cfRule type="cellIs" dxfId="330" priority="5477" operator="lessThan">
      <formula>$C$4</formula>
    </cfRule>
  </conditionalFormatting>
  <conditionalFormatting sqref="CI53">
    <cfRule type="cellIs" dxfId="329" priority="5478" operator="lessThan">
      <formula>$C$4</formula>
    </cfRule>
  </conditionalFormatting>
  <conditionalFormatting sqref="CI53">
    <cfRule type="cellIs" dxfId="328" priority="5479" operator="lessThan">
      <formula>$C$4</formula>
    </cfRule>
  </conditionalFormatting>
  <conditionalFormatting sqref="CI54">
    <cfRule type="cellIs" dxfId="327" priority="5480" operator="lessThan">
      <formula>$C$4</formula>
    </cfRule>
  </conditionalFormatting>
  <conditionalFormatting sqref="CI54">
    <cfRule type="cellIs" dxfId="326" priority="5481" operator="lessThan">
      <formula>$C$4</formula>
    </cfRule>
  </conditionalFormatting>
  <conditionalFormatting sqref="CI55">
    <cfRule type="cellIs" dxfId="325" priority="5482" operator="lessThan">
      <formula>$C$4</formula>
    </cfRule>
  </conditionalFormatting>
  <conditionalFormatting sqref="CI55">
    <cfRule type="cellIs" dxfId="324" priority="5483" operator="lessThan">
      <formula>$C$4</formula>
    </cfRule>
  </conditionalFormatting>
  <conditionalFormatting sqref="CI56">
    <cfRule type="cellIs" dxfId="323" priority="5484" operator="lessThan">
      <formula>$C$4</formula>
    </cfRule>
  </conditionalFormatting>
  <conditionalFormatting sqref="CI56">
    <cfRule type="cellIs" dxfId="322" priority="5485" operator="lessThan">
      <formula>$C$4</formula>
    </cfRule>
  </conditionalFormatting>
  <conditionalFormatting sqref="CI57">
    <cfRule type="cellIs" dxfId="321" priority="5486" operator="lessThan">
      <formula>$C$4</formula>
    </cfRule>
  </conditionalFormatting>
  <conditionalFormatting sqref="CI57">
    <cfRule type="cellIs" dxfId="320" priority="5487" operator="lessThan">
      <formula>$C$4</formula>
    </cfRule>
  </conditionalFormatting>
  <conditionalFormatting sqref="CI58">
    <cfRule type="cellIs" dxfId="319" priority="5488" operator="lessThan">
      <formula>$C$4</formula>
    </cfRule>
  </conditionalFormatting>
  <conditionalFormatting sqref="CI58">
    <cfRule type="cellIs" dxfId="318" priority="5489" operator="lessThan">
      <formula>$C$4</formula>
    </cfRule>
  </conditionalFormatting>
  <conditionalFormatting sqref="CI59">
    <cfRule type="cellIs" dxfId="317" priority="5490" operator="lessThan">
      <formula>$C$4</formula>
    </cfRule>
  </conditionalFormatting>
  <conditionalFormatting sqref="CI59">
    <cfRule type="cellIs" dxfId="316" priority="5491" operator="lessThan">
      <formula>$C$4</formula>
    </cfRule>
  </conditionalFormatting>
  <conditionalFormatting sqref="CI60">
    <cfRule type="cellIs" dxfId="315" priority="5492" operator="lessThan">
      <formula>$C$4</formula>
    </cfRule>
  </conditionalFormatting>
  <conditionalFormatting sqref="CI60">
    <cfRule type="cellIs" dxfId="314" priority="5493" operator="lessThan">
      <formula>$C$4</formula>
    </cfRule>
  </conditionalFormatting>
  <conditionalFormatting sqref="CJ11">
    <cfRule type="cellIs" dxfId="313" priority="5494" operator="lessThan">
      <formula>$C$4</formula>
    </cfRule>
  </conditionalFormatting>
  <conditionalFormatting sqref="CJ11">
    <cfRule type="cellIs" dxfId="312" priority="5495" operator="lessThan">
      <formula>$C$4</formula>
    </cfRule>
  </conditionalFormatting>
  <conditionalFormatting sqref="CJ12">
    <cfRule type="cellIs" dxfId="311" priority="5496" operator="lessThan">
      <formula>$C$4</formula>
    </cfRule>
  </conditionalFormatting>
  <conditionalFormatting sqref="CJ12">
    <cfRule type="cellIs" dxfId="310" priority="5497" operator="lessThan">
      <formula>$C$4</formula>
    </cfRule>
  </conditionalFormatting>
  <conditionalFormatting sqref="CJ13">
    <cfRule type="cellIs" dxfId="309" priority="5498" operator="lessThan">
      <formula>$C$4</formula>
    </cfRule>
  </conditionalFormatting>
  <conditionalFormatting sqref="CJ13">
    <cfRule type="cellIs" dxfId="308" priority="5499" operator="lessThan">
      <formula>$C$4</formula>
    </cfRule>
  </conditionalFormatting>
  <conditionalFormatting sqref="CJ14">
    <cfRule type="cellIs" dxfId="307" priority="5500" operator="lessThan">
      <formula>$C$4</formula>
    </cfRule>
  </conditionalFormatting>
  <conditionalFormatting sqref="CJ14">
    <cfRule type="cellIs" dxfId="306" priority="5501" operator="lessThan">
      <formula>$C$4</formula>
    </cfRule>
  </conditionalFormatting>
  <conditionalFormatting sqref="CJ15">
    <cfRule type="cellIs" dxfId="305" priority="5502" operator="lessThan">
      <formula>$C$4</formula>
    </cfRule>
  </conditionalFormatting>
  <conditionalFormatting sqref="CJ15">
    <cfRule type="cellIs" dxfId="304" priority="5503" operator="lessThan">
      <formula>$C$4</formula>
    </cfRule>
  </conditionalFormatting>
  <conditionalFormatting sqref="CJ16">
    <cfRule type="cellIs" dxfId="303" priority="5504" operator="lessThan">
      <formula>$C$4</formula>
    </cfRule>
  </conditionalFormatting>
  <conditionalFormatting sqref="CJ16">
    <cfRule type="cellIs" dxfId="302" priority="5505" operator="lessThan">
      <formula>$C$4</formula>
    </cfRule>
  </conditionalFormatting>
  <conditionalFormatting sqref="CJ17">
    <cfRule type="cellIs" dxfId="301" priority="5506" operator="lessThan">
      <formula>$C$4</formula>
    </cfRule>
  </conditionalFormatting>
  <conditionalFormatting sqref="CJ17">
    <cfRule type="cellIs" dxfId="300" priority="5507" operator="lessThan">
      <formula>$C$4</formula>
    </cfRule>
  </conditionalFormatting>
  <conditionalFormatting sqref="CJ18">
    <cfRule type="cellIs" dxfId="299" priority="5508" operator="lessThan">
      <formula>$C$4</formula>
    </cfRule>
  </conditionalFormatting>
  <conditionalFormatting sqref="CJ18">
    <cfRule type="cellIs" dxfId="298" priority="5509" operator="lessThan">
      <formula>$C$4</formula>
    </cfRule>
  </conditionalFormatting>
  <conditionalFormatting sqref="CJ19">
    <cfRule type="cellIs" dxfId="297" priority="5510" operator="lessThan">
      <formula>$C$4</formula>
    </cfRule>
  </conditionalFormatting>
  <conditionalFormatting sqref="CJ19">
    <cfRule type="cellIs" dxfId="296" priority="5511" operator="lessThan">
      <formula>$C$4</formula>
    </cfRule>
  </conditionalFormatting>
  <conditionalFormatting sqref="CJ20">
    <cfRule type="cellIs" dxfId="295" priority="5512" operator="lessThan">
      <formula>$C$4</formula>
    </cfRule>
  </conditionalFormatting>
  <conditionalFormatting sqref="CJ20">
    <cfRule type="cellIs" dxfId="294" priority="5513" operator="lessThan">
      <formula>$C$4</formula>
    </cfRule>
  </conditionalFormatting>
  <conditionalFormatting sqref="CJ21">
    <cfRule type="cellIs" dxfId="293" priority="5514" operator="lessThan">
      <formula>$C$4</formula>
    </cfRule>
  </conditionalFormatting>
  <conditionalFormatting sqref="CJ21">
    <cfRule type="cellIs" dxfId="292" priority="5515" operator="lessThan">
      <formula>$C$4</formula>
    </cfRule>
  </conditionalFormatting>
  <conditionalFormatting sqref="CJ22">
    <cfRule type="cellIs" dxfId="291" priority="5516" operator="lessThan">
      <formula>$C$4</formula>
    </cfRule>
  </conditionalFormatting>
  <conditionalFormatting sqref="CJ22">
    <cfRule type="cellIs" dxfId="290" priority="5517" operator="lessThan">
      <formula>$C$4</formula>
    </cfRule>
  </conditionalFormatting>
  <conditionalFormatting sqref="CJ23">
    <cfRule type="cellIs" dxfId="289" priority="5518" operator="lessThan">
      <formula>$C$4</formula>
    </cfRule>
  </conditionalFormatting>
  <conditionalFormatting sqref="CJ23">
    <cfRule type="cellIs" dxfId="288" priority="5519" operator="lessThan">
      <formula>$C$4</formula>
    </cfRule>
  </conditionalFormatting>
  <conditionalFormatting sqref="CJ24">
    <cfRule type="cellIs" dxfId="287" priority="5520" operator="lessThan">
      <formula>$C$4</formula>
    </cfRule>
  </conditionalFormatting>
  <conditionalFormatting sqref="CJ24">
    <cfRule type="cellIs" dxfId="286" priority="5521" operator="lessThan">
      <formula>$C$4</formula>
    </cfRule>
  </conditionalFormatting>
  <conditionalFormatting sqref="CJ25">
    <cfRule type="cellIs" dxfId="285" priority="5522" operator="lessThan">
      <formula>$C$4</formula>
    </cfRule>
  </conditionalFormatting>
  <conditionalFormatting sqref="CJ25">
    <cfRule type="cellIs" dxfId="284" priority="5523" operator="lessThan">
      <formula>$C$4</formula>
    </cfRule>
  </conditionalFormatting>
  <conditionalFormatting sqref="CJ26">
    <cfRule type="cellIs" dxfId="283" priority="5524" operator="lessThan">
      <formula>$C$4</formula>
    </cfRule>
  </conditionalFormatting>
  <conditionalFormatting sqref="CJ26">
    <cfRule type="cellIs" dxfId="282" priority="5525" operator="lessThan">
      <formula>$C$4</formula>
    </cfRule>
  </conditionalFormatting>
  <conditionalFormatting sqref="CJ27">
    <cfRule type="cellIs" dxfId="281" priority="5526" operator="lessThan">
      <formula>$C$4</formula>
    </cfRule>
  </conditionalFormatting>
  <conditionalFormatting sqref="CJ27">
    <cfRule type="cellIs" dxfId="280" priority="5527" operator="lessThan">
      <formula>$C$4</formula>
    </cfRule>
  </conditionalFormatting>
  <conditionalFormatting sqref="CJ28">
    <cfRule type="cellIs" dxfId="279" priority="5528" operator="lessThan">
      <formula>$C$4</formula>
    </cfRule>
  </conditionalFormatting>
  <conditionalFormatting sqref="CJ28">
    <cfRule type="cellIs" dxfId="278" priority="5529" operator="lessThan">
      <formula>$C$4</formula>
    </cfRule>
  </conditionalFormatting>
  <conditionalFormatting sqref="CJ29">
    <cfRule type="cellIs" dxfId="277" priority="5530" operator="lessThan">
      <formula>$C$4</formula>
    </cfRule>
  </conditionalFormatting>
  <conditionalFormatting sqref="CJ29">
    <cfRule type="cellIs" dxfId="276" priority="5531" operator="lessThan">
      <formula>$C$4</formula>
    </cfRule>
  </conditionalFormatting>
  <conditionalFormatting sqref="CJ30">
    <cfRule type="cellIs" dxfId="275" priority="5532" operator="lessThan">
      <formula>$C$4</formula>
    </cfRule>
  </conditionalFormatting>
  <conditionalFormatting sqref="CJ30">
    <cfRule type="cellIs" dxfId="274" priority="5533" operator="lessThan">
      <formula>$C$4</formula>
    </cfRule>
  </conditionalFormatting>
  <conditionalFormatting sqref="CJ31">
    <cfRule type="cellIs" dxfId="273" priority="5534" operator="lessThan">
      <formula>$C$4</formula>
    </cfRule>
  </conditionalFormatting>
  <conditionalFormatting sqref="CJ31">
    <cfRule type="cellIs" dxfId="272" priority="5535" operator="lessThan">
      <formula>$C$4</formula>
    </cfRule>
  </conditionalFormatting>
  <conditionalFormatting sqref="CJ32">
    <cfRule type="cellIs" dxfId="271" priority="5536" operator="lessThan">
      <formula>$C$4</formula>
    </cfRule>
  </conditionalFormatting>
  <conditionalFormatting sqref="CJ32">
    <cfRule type="cellIs" dxfId="270" priority="5537" operator="lessThan">
      <formula>$C$4</formula>
    </cfRule>
  </conditionalFormatting>
  <conditionalFormatting sqref="CJ33">
    <cfRule type="cellIs" dxfId="269" priority="5538" operator="lessThan">
      <formula>$C$4</formula>
    </cfRule>
  </conditionalFormatting>
  <conditionalFormatting sqref="CJ33">
    <cfRule type="cellIs" dxfId="268" priority="5539" operator="lessThan">
      <formula>$C$4</formula>
    </cfRule>
  </conditionalFormatting>
  <conditionalFormatting sqref="CJ34">
    <cfRule type="cellIs" dxfId="267" priority="5540" operator="lessThan">
      <formula>$C$4</formula>
    </cfRule>
  </conditionalFormatting>
  <conditionalFormatting sqref="CJ34">
    <cfRule type="cellIs" dxfId="266" priority="5541" operator="lessThan">
      <formula>$C$4</formula>
    </cfRule>
  </conditionalFormatting>
  <conditionalFormatting sqref="CJ35">
    <cfRule type="cellIs" dxfId="265" priority="5542" operator="lessThan">
      <formula>$C$4</formula>
    </cfRule>
  </conditionalFormatting>
  <conditionalFormatting sqref="CJ35">
    <cfRule type="cellIs" dxfId="264" priority="5543" operator="lessThan">
      <formula>$C$4</formula>
    </cfRule>
  </conditionalFormatting>
  <conditionalFormatting sqref="CJ36">
    <cfRule type="cellIs" dxfId="263" priority="5544" operator="lessThan">
      <formula>$C$4</formula>
    </cfRule>
  </conditionalFormatting>
  <conditionalFormatting sqref="CJ36">
    <cfRule type="cellIs" dxfId="262" priority="5545" operator="lessThan">
      <formula>$C$4</formula>
    </cfRule>
  </conditionalFormatting>
  <conditionalFormatting sqref="CJ37">
    <cfRule type="cellIs" dxfId="261" priority="5546" operator="lessThan">
      <formula>$C$4</formula>
    </cfRule>
  </conditionalFormatting>
  <conditionalFormatting sqref="CJ37">
    <cfRule type="cellIs" dxfId="260" priority="5547" operator="lessThan">
      <formula>$C$4</formula>
    </cfRule>
  </conditionalFormatting>
  <conditionalFormatting sqref="CJ38">
    <cfRule type="cellIs" dxfId="259" priority="5548" operator="lessThan">
      <formula>$C$4</formula>
    </cfRule>
  </conditionalFormatting>
  <conditionalFormatting sqref="CJ38">
    <cfRule type="cellIs" dxfId="258" priority="5549" operator="lessThan">
      <formula>$C$4</formula>
    </cfRule>
  </conditionalFormatting>
  <conditionalFormatting sqref="CJ39">
    <cfRule type="cellIs" dxfId="257" priority="5550" operator="lessThan">
      <formula>$C$4</formula>
    </cfRule>
  </conditionalFormatting>
  <conditionalFormatting sqref="CJ39">
    <cfRule type="cellIs" dxfId="256" priority="5551" operator="lessThan">
      <formula>$C$4</formula>
    </cfRule>
  </conditionalFormatting>
  <conditionalFormatting sqref="CJ40">
    <cfRule type="cellIs" dxfId="255" priority="5552" operator="lessThan">
      <formula>$C$4</formula>
    </cfRule>
  </conditionalFormatting>
  <conditionalFormatting sqref="CJ40">
    <cfRule type="cellIs" dxfId="254" priority="5553" operator="lessThan">
      <formula>$C$4</formula>
    </cfRule>
  </conditionalFormatting>
  <conditionalFormatting sqref="CJ41">
    <cfRule type="cellIs" dxfId="253" priority="5554" operator="lessThan">
      <formula>$C$4</formula>
    </cfRule>
  </conditionalFormatting>
  <conditionalFormatting sqref="CJ41">
    <cfRule type="cellIs" dxfId="252" priority="5555" operator="lessThan">
      <formula>$C$4</formula>
    </cfRule>
  </conditionalFormatting>
  <conditionalFormatting sqref="CJ42">
    <cfRule type="cellIs" dxfId="251" priority="5556" operator="lessThan">
      <formula>$C$4</formula>
    </cfRule>
  </conditionalFormatting>
  <conditionalFormatting sqref="CJ42">
    <cfRule type="cellIs" dxfId="250" priority="5557" operator="lessThan">
      <formula>$C$4</formula>
    </cfRule>
  </conditionalFormatting>
  <conditionalFormatting sqref="CJ43">
    <cfRule type="cellIs" dxfId="249" priority="5558" operator="lessThan">
      <formula>$C$4</formula>
    </cfRule>
  </conditionalFormatting>
  <conditionalFormatting sqref="CJ43">
    <cfRule type="cellIs" dxfId="248" priority="5559" operator="lessThan">
      <formula>$C$4</formula>
    </cfRule>
  </conditionalFormatting>
  <conditionalFormatting sqref="CJ44">
    <cfRule type="cellIs" dxfId="247" priority="5560" operator="lessThan">
      <formula>$C$4</formula>
    </cfRule>
  </conditionalFormatting>
  <conditionalFormatting sqref="CJ44">
    <cfRule type="cellIs" dxfId="246" priority="5561" operator="lessThan">
      <formula>$C$4</formula>
    </cfRule>
  </conditionalFormatting>
  <conditionalFormatting sqref="CJ45">
    <cfRule type="cellIs" dxfId="245" priority="5562" operator="lessThan">
      <formula>$C$4</formula>
    </cfRule>
  </conditionalFormatting>
  <conditionalFormatting sqref="CJ45">
    <cfRule type="cellIs" dxfId="244" priority="5563" operator="lessThan">
      <formula>$C$4</formula>
    </cfRule>
  </conditionalFormatting>
  <conditionalFormatting sqref="CJ46">
    <cfRule type="cellIs" dxfId="243" priority="5564" operator="lessThan">
      <formula>$C$4</formula>
    </cfRule>
  </conditionalFormatting>
  <conditionalFormatting sqref="CJ46">
    <cfRule type="cellIs" dxfId="242" priority="5565" operator="lessThan">
      <formula>$C$4</formula>
    </cfRule>
  </conditionalFormatting>
  <conditionalFormatting sqref="CJ47">
    <cfRule type="cellIs" dxfId="241" priority="5566" operator="lessThan">
      <formula>$C$4</formula>
    </cfRule>
  </conditionalFormatting>
  <conditionalFormatting sqref="CJ47">
    <cfRule type="cellIs" dxfId="240" priority="5567" operator="lessThan">
      <formula>$C$4</formula>
    </cfRule>
  </conditionalFormatting>
  <conditionalFormatting sqref="CJ48">
    <cfRule type="cellIs" dxfId="239" priority="5568" operator="lessThan">
      <formula>$C$4</formula>
    </cfRule>
  </conditionalFormatting>
  <conditionalFormatting sqref="CJ48">
    <cfRule type="cellIs" dxfId="238" priority="5569" operator="lessThan">
      <formula>$C$4</formula>
    </cfRule>
  </conditionalFormatting>
  <conditionalFormatting sqref="CJ49">
    <cfRule type="cellIs" dxfId="237" priority="5570" operator="lessThan">
      <formula>$C$4</formula>
    </cfRule>
  </conditionalFormatting>
  <conditionalFormatting sqref="CJ49">
    <cfRule type="cellIs" dxfId="236" priority="5571" operator="lessThan">
      <formula>$C$4</formula>
    </cfRule>
  </conditionalFormatting>
  <conditionalFormatting sqref="CJ50">
    <cfRule type="cellIs" dxfId="235" priority="5572" operator="lessThan">
      <formula>$C$4</formula>
    </cfRule>
  </conditionalFormatting>
  <conditionalFormatting sqref="CJ50">
    <cfRule type="cellIs" dxfId="234" priority="5573" operator="lessThan">
      <formula>$C$4</formula>
    </cfRule>
  </conditionalFormatting>
  <conditionalFormatting sqref="CJ51">
    <cfRule type="cellIs" dxfId="233" priority="5574" operator="lessThan">
      <formula>$C$4</formula>
    </cfRule>
  </conditionalFormatting>
  <conditionalFormatting sqref="CJ51">
    <cfRule type="cellIs" dxfId="232" priority="5575" operator="lessThan">
      <formula>$C$4</formula>
    </cfRule>
  </conditionalFormatting>
  <conditionalFormatting sqref="CJ52">
    <cfRule type="cellIs" dxfId="231" priority="5576" operator="lessThan">
      <formula>$C$4</formula>
    </cfRule>
  </conditionalFormatting>
  <conditionalFormatting sqref="CJ52">
    <cfRule type="cellIs" dxfId="230" priority="5577" operator="lessThan">
      <formula>$C$4</formula>
    </cfRule>
  </conditionalFormatting>
  <conditionalFormatting sqref="CJ53">
    <cfRule type="cellIs" dxfId="229" priority="5578" operator="lessThan">
      <formula>$C$4</formula>
    </cfRule>
  </conditionalFormatting>
  <conditionalFormatting sqref="CJ53">
    <cfRule type="cellIs" dxfId="228" priority="5579" operator="lessThan">
      <formula>$C$4</formula>
    </cfRule>
  </conditionalFormatting>
  <conditionalFormatting sqref="CJ54">
    <cfRule type="cellIs" dxfId="227" priority="5580" operator="lessThan">
      <formula>$C$4</formula>
    </cfRule>
  </conditionalFormatting>
  <conditionalFormatting sqref="CJ54">
    <cfRule type="cellIs" dxfId="226" priority="5581" operator="lessThan">
      <formula>$C$4</formula>
    </cfRule>
  </conditionalFormatting>
  <conditionalFormatting sqref="CJ55">
    <cfRule type="cellIs" dxfId="225" priority="5582" operator="lessThan">
      <formula>$C$4</formula>
    </cfRule>
  </conditionalFormatting>
  <conditionalFormatting sqref="CJ55">
    <cfRule type="cellIs" dxfId="224" priority="5583" operator="lessThan">
      <formula>$C$4</formula>
    </cfRule>
  </conditionalFormatting>
  <conditionalFormatting sqref="CJ56">
    <cfRule type="cellIs" dxfId="223" priority="5584" operator="lessThan">
      <formula>$C$4</formula>
    </cfRule>
  </conditionalFormatting>
  <conditionalFormatting sqref="CJ56">
    <cfRule type="cellIs" dxfId="222" priority="5585" operator="lessThan">
      <formula>$C$4</formula>
    </cfRule>
  </conditionalFormatting>
  <conditionalFormatting sqref="CJ57">
    <cfRule type="cellIs" dxfId="221" priority="5586" operator="lessThan">
      <formula>$C$4</formula>
    </cfRule>
  </conditionalFormatting>
  <conditionalFormatting sqref="CJ57">
    <cfRule type="cellIs" dxfId="220" priority="5587" operator="lessThan">
      <formula>$C$4</formula>
    </cfRule>
  </conditionalFormatting>
  <conditionalFormatting sqref="CJ58">
    <cfRule type="cellIs" dxfId="219" priority="5588" operator="lessThan">
      <formula>$C$4</formula>
    </cfRule>
  </conditionalFormatting>
  <conditionalFormatting sqref="CJ58">
    <cfRule type="cellIs" dxfId="218" priority="5589" operator="lessThan">
      <formula>$C$4</formula>
    </cfRule>
  </conditionalFormatting>
  <conditionalFormatting sqref="CJ59">
    <cfRule type="cellIs" dxfId="217" priority="5590" operator="lessThan">
      <formula>$C$4</formula>
    </cfRule>
  </conditionalFormatting>
  <conditionalFormatting sqref="CJ59">
    <cfRule type="cellIs" dxfId="216" priority="5591" operator="lessThan">
      <formula>$C$4</formula>
    </cfRule>
  </conditionalFormatting>
  <conditionalFormatting sqref="CJ60">
    <cfRule type="cellIs" dxfId="215" priority="5592" operator="lessThan">
      <formula>$C$4</formula>
    </cfRule>
  </conditionalFormatting>
  <conditionalFormatting sqref="CJ60">
    <cfRule type="cellIs" dxfId="214" priority="5593" operator="lessThan">
      <formula>$C$4</formula>
    </cfRule>
  </conditionalFormatting>
  <conditionalFormatting sqref="CK11">
    <cfRule type="cellIs" dxfId="213" priority="5594" operator="lessThan">
      <formula>$C$4</formula>
    </cfRule>
  </conditionalFormatting>
  <conditionalFormatting sqref="CK11">
    <cfRule type="cellIs" dxfId="212" priority="5595" operator="lessThan">
      <formula>$C$4</formula>
    </cfRule>
  </conditionalFormatting>
  <conditionalFormatting sqref="CK12">
    <cfRule type="cellIs" dxfId="211" priority="5596" operator="lessThan">
      <formula>$C$4</formula>
    </cfRule>
  </conditionalFormatting>
  <conditionalFormatting sqref="CK12">
    <cfRule type="cellIs" dxfId="210" priority="5597" operator="lessThan">
      <formula>$C$4</formula>
    </cfRule>
  </conditionalFormatting>
  <conditionalFormatting sqref="CK13">
    <cfRule type="cellIs" dxfId="209" priority="5598" operator="lessThan">
      <formula>$C$4</formula>
    </cfRule>
  </conditionalFormatting>
  <conditionalFormatting sqref="CK13">
    <cfRule type="cellIs" dxfId="208" priority="5599" operator="lessThan">
      <formula>$C$4</formula>
    </cfRule>
  </conditionalFormatting>
  <conditionalFormatting sqref="CK14">
    <cfRule type="cellIs" dxfId="207" priority="5600" operator="lessThan">
      <formula>$C$4</formula>
    </cfRule>
  </conditionalFormatting>
  <conditionalFormatting sqref="CK14">
    <cfRule type="cellIs" dxfId="206" priority="5601" operator="lessThan">
      <formula>$C$4</formula>
    </cfRule>
  </conditionalFormatting>
  <conditionalFormatting sqref="CK15">
    <cfRule type="cellIs" dxfId="205" priority="5602" operator="lessThan">
      <formula>$C$4</formula>
    </cfRule>
  </conditionalFormatting>
  <conditionalFormatting sqref="CK15">
    <cfRule type="cellIs" dxfId="204" priority="5603" operator="lessThan">
      <formula>$C$4</formula>
    </cfRule>
  </conditionalFormatting>
  <conditionalFormatting sqref="CK16">
    <cfRule type="cellIs" dxfId="203" priority="5604" operator="lessThan">
      <formula>$C$4</formula>
    </cfRule>
  </conditionalFormatting>
  <conditionalFormatting sqref="CK16">
    <cfRule type="cellIs" dxfId="202" priority="5605" operator="lessThan">
      <formula>$C$4</formula>
    </cfRule>
  </conditionalFormatting>
  <conditionalFormatting sqref="CK17">
    <cfRule type="cellIs" dxfId="201" priority="5606" operator="lessThan">
      <formula>$C$4</formula>
    </cfRule>
  </conditionalFormatting>
  <conditionalFormatting sqref="CK17">
    <cfRule type="cellIs" dxfId="200" priority="5607" operator="lessThan">
      <formula>$C$4</formula>
    </cfRule>
  </conditionalFormatting>
  <conditionalFormatting sqref="CK18">
    <cfRule type="cellIs" dxfId="199" priority="5608" operator="lessThan">
      <formula>$C$4</formula>
    </cfRule>
  </conditionalFormatting>
  <conditionalFormatting sqref="CK18">
    <cfRule type="cellIs" dxfId="198" priority="5609" operator="lessThan">
      <formula>$C$4</formula>
    </cfRule>
  </conditionalFormatting>
  <conditionalFormatting sqref="CK19">
    <cfRule type="cellIs" dxfId="197" priority="5610" operator="lessThan">
      <formula>$C$4</formula>
    </cfRule>
  </conditionalFormatting>
  <conditionalFormatting sqref="CK19">
    <cfRule type="cellIs" dxfId="196" priority="5611" operator="lessThan">
      <formula>$C$4</formula>
    </cfRule>
  </conditionalFormatting>
  <conditionalFormatting sqref="CK20">
    <cfRule type="cellIs" dxfId="195" priority="5612" operator="lessThan">
      <formula>$C$4</formula>
    </cfRule>
  </conditionalFormatting>
  <conditionalFormatting sqref="CK20">
    <cfRule type="cellIs" dxfId="194" priority="5613" operator="lessThan">
      <formula>$C$4</formula>
    </cfRule>
  </conditionalFormatting>
  <conditionalFormatting sqref="CK21">
    <cfRule type="cellIs" dxfId="193" priority="5614" operator="lessThan">
      <formula>$C$4</formula>
    </cfRule>
  </conditionalFormatting>
  <conditionalFormatting sqref="CK21">
    <cfRule type="cellIs" dxfId="192" priority="5615" operator="lessThan">
      <formula>$C$4</formula>
    </cfRule>
  </conditionalFormatting>
  <conditionalFormatting sqref="CK22">
    <cfRule type="cellIs" dxfId="191" priority="5616" operator="lessThan">
      <formula>$C$4</formula>
    </cfRule>
  </conditionalFormatting>
  <conditionalFormatting sqref="CK22">
    <cfRule type="cellIs" dxfId="190" priority="5617" operator="lessThan">
      <formula>$C$4</formula>
    </cfRule>
  </conditionalFormatting>
  <conditionalFormatting sqref="CK23">
    <cfRule type="cellIs" dxfId="189" priority="5618" operator="lessThan">
      <formula>$C$4</formula>
    </cfRule>
  </conditionalFormatting>
  <conditionalFormatting sqref="CK23">
    <cfRule type="cellIs" dxfId="188" priority="5619" operator="lessThan">
      <formula>$C$4</formula>
    </cfRule>
  </conditionalFormatting>
  <conditionalFormatting sqref="CK24">
    <cfRule type="cellIs" dxfId="187" priority="5620" operator="lessThan">
      <formula>$C$4</formula>
    </cfRule>
  </conditionalFormatting>
  <conditionalFormatting sqref="CK24">
    <cfRule type="cellIs" dxfId="186" priority="5621" operator="lessThan">
      <formula>$C$4</formula>
    </cfRule>
  </conditionalFormatting>
  <conditionalFormatting sqref="CK25">
    <cfRule type="cellIs" dxfId="185" priority="5622" operator="lessThan">
      <formula>$C$4</formula>
    </cfRule>
  </conditionalFormatting>
  <conditionalFormatting sqref="CK25">
    <cfRule type="cellIs" dxfId="184" priority="5623" operator="lessThan">
      <formula>$C$4</formula>
    </cfRule>
  </conditionalFormatting>
  <conditionalFormatting sqref="CK26">
    <cfRule type="cellIs" dxfId="183" priority="5624" operator="lessThan">
      <formula>$C$4</formula>
    </cfRule>
  </conditionalFormatting>
  <conditionalFormatting sqref="CK26">
    <cfRule type="cellIs" dxfId="182" priority="5625" operator="lessThan">
      <formula>$C$4</formula>
    </cfRule>
  </conditionalFormatting>
  <conditionalFormatting sqref="CK27">
    <cfRule type="cellIs" dxfId="181" priority="5626" operator="lessThan">
      <formula>$C$4</formula>
    </cfRule>
  </conditionalFormatting>
  <conditionalFormatting sqref="CK27">
    <cfRule type="cellIs" dxfId="180" priority="5627" operator="lessThan">
      <formula>$C$4</formula>
    </cfRule>
  </conditionalFormatting>
  <conditionalFormatting sqref="CK28">
    <cfRule type="cellIs" dxfId="179" priority="5628" operator="lessThan">
      <formula>$C$4</formula>
    </cfRule>
  </conditionalFormatting>
  <conditionalFormatting sqref="CK28">
    <cfRule type="cellIs" dxfId="178" priority="5629" operator="lessThan">
      <formula>$C$4</formula>
    </cfRule>
  </conditionalFormatting>
  <conditionalFormatting sqref="CK29">
    <cfRule type="cellIs" dxfId="177" priority="5630" operator="lessThan">
      <formula>$C$4</formula>
    </cfRule>
  </conditionalFormatting>
  <conditionalFormatting sqref="CK29">
    <cfRule type="cellIs" dxfId="176" priority="5631" operator="lessThan">
      <formula>$C$4</formula>
    </cfRule>
  </conditionalFormatting>
  <conditionalFormatting sqref="CK30">
    <cfRule type="cellIs" dxfId="175" priority="5632" operator="lessThan">
      <formula>$C$4</formula>
    </cfRule>
  </conditionalFormatting>
  <conditionalFormatting sqref="CK30">
    <cfRule type="cellIs" dxfId="174" priority="5633" operator="lessThan">
      <formula>$C$4</formula>
    </cfRule>
  </conditionalFormatting>
  <conditionalFormatting sqref="CK31">
    <cfRule type="cellIs" dxfId="173" priority="5634" operator="lessThan">
      <formula>$C$4</formula>
    </cfRule>
  </conditionalFormatting>
  <conditionalFormatting sqref="CK31">
    <cfRule type="cellIs" dxfId="172" priority="5635" operator="lessThan">
      <formula>$C$4</formula>
    </cfRule>
  </conditionalFormatting>
  <conditionalFormatting sqref="CK32">
    <cfRule type="cellIs" dxfId="171" priority="5636" operator="lessThan">
      <formula>$C$4</formula>
    </cfRule>
  </conditionalFormatting>
  <conditionalFormatting sqref="CK32">
    <cfRule type="cellIs" dxfId="170" priority="5637" operator="lessThan">
      <formula>$C$4</formula>
    </cfRule>
  </conditionalFormatting>
  <conditionalFormatting sqref="CK33">
    <cfRule type="cellIs" dxfId="169" priority="5638" operator="lessThan">
      <formula>$C$4</formula>
    </cfRule>
  </conditionalFormatting>
  <conditionalFormatting sqref="CK33">
    <cfRule type="cellIs" dxfId="168" priority="5639" operator="lessThan">
      <formula>$C$4</formula>
    </cfRule>
  </conditionalFormatting>
  <conditionalFormatting sqref="CK34">
    <cfRule type="cellIs" dxfId="167" priority="5640" operator="lessThan">
      <formula>$C$4</formula>
    </cfRule>
  </conditionalFormatting>
  <conditionalFormatting sqref="CK34">
    <cfRule type="cellIs" dxfId="166" priority="5641" operator="lessThan">
      <formula>$C$4</formula>
    </cfRule>
  </conditionalFormatting>
  <conditionalFormatting sqref="CK35">
    <cfRule type="cellIs" dxfId="165" priority="5642" operator="lessThan">
      <formula>$C$4</formula>
    </cfRule>
  </conditionalFormatting>
  <conditionalFormatting sqref="CK35">
    <cfRule type="cellIs" dxfId="164" priority="5643" operator="lessThan">
      <formula>$C$4</formula>
    </cfRule>
  </conditionalFormatting>
  <conditionalFormatting sqref="CK36">
    <cfRule type="cellIs" dxfId="163" priority="5644" operator="lessThan">
      <formula>$C$4</formula>
    </cfRule>
  </conditionalFormatting>
  <conditionalFormatting sqref="CK36">
    <cfRule type="cellIs" dxfId="162" priority="5645" operator="lessThan">
      <formula>$C$4</formula>
    </cfRule>
  </conditionalFormatting>
  <conditionalFormatting sqref="CK37">
    <cfRule type="cellIs" dxfId="161" priority="5646" operator="lessThan">
      <formula>$C$4</formula>
    </cfRule>
  </conditionalFormatting>
  <conditionalFormatting sqref="CK37">
    <cfRule type="cellIs" dxfId="160" priority="5647" operator="lessThan">
      <formula>$C$4</formula>
    </cfRule>
  </conditionalFormatting>
  <conditionalFormatting sqref="CK38">
    <cfRule type="cellIs" dxfId="159" priority="5648" operator="lessThan">
      <formula>$C$4</formula>
    </cfRule>
  </conditionalFormatting>
  <conditionalFormatting sqref="CK38">
    <cfRule type="cellIs" dxfId="158" priority="5649" operator="lessThan">
      <formula>$C$4</formula>
    </cfRule>
  </conditionalFormatting>
  <conditionalFormatting sqref="CK39">
    <cfRule type="cellIs" dxfId="157" priority="5650" operator="lessThan">
      <formula>$C$4</formula>
    </cfRule>
  </conditionalFormatting>
  <conditionalFormatting sqref="CK39">
    <cfRule type="cellIs" dxfId="156" priority="5651" operator="lessThan">
      <formula>$C$4</formula>
    </cfRule>
  </conditionalFormatting>
  <conditionalFormatting sqref="CK40">
    <cfRule type="cellIs" dxfId="155" priority="5652" operator="lessThan">
      <formula>$C$4</formula>
    </cfRule>
  </conditionalFormatting>
  <conditionalFormatting sqref="CK40">
    <cfRule type="cellIs" dxfId="154" priority="5653" operator="lessThan">
      <formula>$C$4</formula>
    </cfRule>
  </conditionalFormatting>
  <conditionalFormatting sqref="CK41">
    <cfRule type="cellIs" dxfId="153" priority="5654" operator="lessThan">
      <formula>$C$4</formula>
    </cfRule>
  </conditionalFormatting>
  <conditionalFormatting sqref="CK41">
    <cfRule type="cellIs" dxfId="152" priority="5655" operator="lessThan">
      <formula>$C$4</formula>
    </cfRule>
  </conditionalFormatting>
  <conditionalFormatting sqref="CK42">
    <cfRule type="cellIs" dxfId="151" priority="5656" operator="lessThan">
      <formula>$C$4</formula>
    </cfRule>
  </conditionalFormatting>
  <conditionalFormatting sqref="CK42">
    <cfRule type="cellIs" dxfId="150" priority="5657" operator="lessThan">
      <formula>$C$4</formula>
    </cfRule>
  </conditionalFormatting>
  <conditionalFormatting sqref="CK43">
    <cfRule type="cellIs" dxfId="149" priority="5658" operator="lessThan">
      <formula>$C$4</formula>
    </cfRule>
  </conditionalFormatting>
  <conditionalFormatting sqref="CK43">
    <cfRule type="cellIs" dxfId="148" priority="5659" operator="lessThan">
      <formula>$C$4</formula>
    </cfRule>
  </conditionalFormatting>
  <conditionalFormatting sqref="CK44">
    <cfRule type="cellIs" dxfId="147" priority="5660" operator="lessThan">
      <formula>$C$4</formula>
    </cfRule>
  </conditionalFormatting>
  <conditionalFormatting sqref="CK44">
    <cfRule type="cellIs" dxfId="146" priority="5661" operator="lessThan">
      <formula>$C$4</formula>
    </cfRule>
  </conditionalFormatting>
  <conditionalFormatting sqref="CK45">
    <cfRule type="cellIs" dxfId="145" priority="5662" operator="lessThan">
      <formula>$C$4</formula>
    </cfRule>
  </conditionalFormatting>
  <conditionalFormatting sqref="CK45">
    <cfRule type="cellIs" dxfId="144" priority="5663" operator="lessThan">
      <formula>$C$4</formula>
    </cfRule>
  </conditionalFormatting>
  <conditionalFormatting sqref="CK46">
    <cfRule type="cellIs" dxfId="143" priority="5664" operator="lessThan">
      <formula>$C$4</formula>
    </cfRule>
  </conditionalFormatting>
  <conditionalFormatting sqref="CK46">
    <cfRule type="cellIs" dxfId="142" priority="5665" operator="lessThan">
      <formula>$C$4</formula>
    </cfRule>
  </conditionalFormatting>
  <conditionalFormatting sqref="CK47">
    <cfRule type="cellIs" dxfId="141" priority="5666" operator="lessThan">
      <formula>$C$4</formula>
    </cfRule>
  </conditionalFormatting>
  <conditionalFormatting sqref="CK47">
    <cfRule type="cellIs" dxfId="140" priority="5667" operator="lessThan">
      <formula>$C$4</formula>
    </cfRule>
  </conditionalFormatting>
  <conditionalFormatting sqref="CK48">
    <cfRule type="cellIs" dxfId="139" priority="5668" operator="lessThan">
      <formula>$C$4</formula>
    </cfRule>
  </conditionalFormatting>
  <conditionalFormatting sqref="CK48">
    <cfRule type="cellIs" dxfId="138" priority="5669" operator="lessThan">
      <formula>$C$4</formula>
    </cfRule>
  </conditionalFormatting>
  <conditionalFormatting sqref="CK49">
    <cfRule type="cellIs" dxfId="137" priority="5670" operator="lessThan">
      <formula>$C$4</formula>
    </cfRule>
  </conditionalFormatting>
  <conditionalFormatting sqref="CK49">
    <cfRule type="cellIs" dxfId="136" priority="5671" operator="lessThan">
      <formula>$C$4</formula>
    </cfRule>
  </conditionalFormatting>
  <conditionalFormatting sqref="CK50">
    <cfRule type="cellIs" dxfId="135" priority="5672" operator="lessThan">
      <formula>$C$4</formula>
    </cfRule>
  </conditionalFormatting>
  <conditionalFormatting sqref="CK50">
    <cfRule type="cellIs" dxfId="134" priority="5673" operator="lessThan">
      <formula>$C$4</formula>
    </cfRule>
  </conditionalFormatting>
  <conditionalFormatting sqref="CK51">
    <cfRule type="cellIs" dxfId="133" priority="5674" operator="lessThan">
      <formula>$C$4</formula>
    </cfRule>
  </conditionalFormatting>
  <conditionalFormatting sqref="CK51">
    <cfRule type="cellIs" dxfId="132" priority="5675" operator="lessThan">
      <formula>$C$4</formula>
    </cfRule>
  </conditionalFormatting>
  <conditionalFormatting sqref="CK52">
    <cfRule type="cellIs" dxfId="131" priority="5676" operator="lessThan">
      <formula>$C$4</formula>
    </cfRule>
  </conditionalFormatting>
  <conditionalFormatting sqref="CK52">
    <cfRule type="cellIs" dxfId="130" priority="5677" operator="lessThan">
      <formula>$C$4</formula>
    </cfRule>
  </conditionalFormatting>
  <conditionalFormatting sqref="CK53">
    <cfRule type="cellIs" dxfId="129" priority="5678" operator="lessThan">
      <formula>$C$4</formula>
    </cfRule>
  </conditionalFormatting>
  <conditionalFormatting sqref="CK53">
    <cfRule type="cellIs" dxfId="128" priority="5679" operator="lessThan">
      <formula>$C$4</formula>
    </cfRule>
  </conditionalFormatting>
  <conditionalFormatting sqref="CK54">
    <cfRule type="cellIs" dxfId="127" priority="5680" operator="lessThan">
      <formula>$C$4</formula>
    </cfRule>
  </conditionalFormatting>
  <conditionalFormatting sqref="CK54">
    <cfRule type="cellIs" dxfId="126" priority="5681" operator="lessThan">
      <formula>$C$4</formula>
    </cfRule>
  </conditionalFormatting>
  <conditionalFormatting sqref="CK55">
    <cfRule type="cellIs" dxfId="125" priority="5682" operator="lessThan">
      <formula>$C$4</formula>
    </cfRule>
  </conditionalFormatting>
  <conditionalFormatting sqref="CK55">
    <cfRule type="cellIs" dxfId="124" priority="5683" operator="lessThan">
      <formula>$C$4</formula>
    </cfRule>
  </conditionalFormatting>
  <conditionalFormatting sqref="CK56">
    <cfRule type="cellIs" dxfId="123" priority="5684" operator="lessThan">
      <formula>$C$4</formula>
    </cfRule>
  </conditionalFormatting>
  <conditionalFormatting sqref="CK56">
    <cfRule type="cellIs" dxfId="122" priority="5685" operator="lessThan">
      <formula>$C$4</formula>
    </cfRule>
  </conditionalFormatting>
  <conditionalFormatting sqref="CK57">
    <cfRule type="cellIs" dxfId="121" priority="5686" operator="lessThan">
      <formula>$C$4</formula>
    </cfRule>
  </conditionalFormatting>
  <conditionalFormatting sqref="CK57">
    <cfRule type="cellIs" dxfId="120" priority="5687" operator="lessThan">
      <formula>$C$4</formula>
    </cfRule>
  </conditionalFormatting>
  <conditionalFormatting sqref="CK58">
    <cfRule type="cellIs" dxfId="119" priority="5688" operator="lessThan">
      <formula>$C$4</formula>
    </cfRule>
  </conditionalFormatting>
  <conditionalFormatting sqref="CK58">
    <cfRule type="cellIs" dxfId="118" priority="5689" operator="lessThan">
      <formula>$C$4</formula>
    </cfRule>
  </conditionalFormatting>
  <conditionalFormatting sqref="CK59">
    <cfRule type="cellIs" dxfId="117" priority="5690" operator="lessThan">
      <formula>$C$4</formula>
    </cfRule>
  </conditionalFormatting>
  <conditionalFormatting sqref="CK59">
    <cfRule type="cellIs" dxfId="116" priority="5691" operator="lessThan">
      <formula>$C$4</formula>
    </cfRule>
  </conditionalFormatting>
  <conditionalFormatting sqref="CK60">
    <cfRule type="cellIs" dxfId="115" priority="5692" operator="lessThan">
      <formula>$C$4</formula>
    </cfRule>
  </conditionalFormatting>
  <conditionalFormatting sqref="CK60">
    <cfRule type="cellIs" dxfId="114" priority="5693" operator="lessThan">
      <formula>$C$4</formula>
    </cfRule>
  </conditionalFormatting>
  <conditionalFormatting sqref="CL11">
    <cfRule type="cellIs" dxfId="113" priority="5694" operator="lessThan">
      <formula>$C$4</formula>
    </cfRule>
  </conditionalFormatting>
  <conditionalFormatting sqref="CL11">
    <cfRule type="cellIs" dxfId="112" priority="5695" operator="lessThan">
      <formula>$C$4</formula>
    </cfRule>
  </conditionalFormatting>
  <conditionalFormatting sqref="CL12">
    <cfRule type="cellIs" dxfId="111" priority="5696" operator="lessThan">
      <formula>$C$4</formula>
    </cfRule>
  </conditionalFormatting>
  <conditionalFormatting sqref="CL12">
    <cfRule type="cellIs" dxfId="110" priority="5697" operator="lessThan">
      <formula>$C$4</formula>
    </cfRule>
  </conditionalFormatting>
  <conditionalFormatting sqref="CL13">
    <cfRule type="cellIs" dxfId="109" priority="5698" operator="lessThan">
      <formula>$C$4</formula>
    </cfRule>
  </conditionalFormatting>
  <conditionalFormatting sqref="CL13">
    <cfRule type="cellIs" dxfId="108" priority="5699" operator="lessThan">
      <formula>$C$4</formula>
    </cfRule>
  </conditionalFormatting>
  <conditionalFormatting sqref="CL14">
    <cfRule type="cellIs" dxfId="107" priority="5700" operator="lessThan">
      <formula>$C$4</formula>
    </cfRule>
  </conditionalFormatting>
  <conditionalFormatting sqref="CL14">
    <cfRule type="cellIs" dxfId="106" priority="5701" operator="lessThan">
      <formula>$C$4</formula>
    </cfRule>
  </conditionalFormatting>
  <conditionalFormatting sqref="CL15">
    <cfRule type="cellIs" dxfId="105" priority="5702" operator="lessThan">
      <formula>$C$4</formula>
    </cfRule>
  </conditionalFormatting>
  <conditionalFormatting sqref="CL15">
    <cfRule type="cellIs" dxfId="104" priority="5703" operator="lessThan">
      <formula>$C$4</formula>
    </cfRule>
  </conditionalFormatting>
  <conditionalFormatting sqref="CL16">
    <cfRule type="cellIs" dxfId="103" priority="5704" operator="lessThan">
      <formula>$C$4</formula>
    </cfRule>
  </conditionalFormatting>
  <conditionalFormatting sqref="CL16">
    <cfRule type="cellIs" dxfId="102" priority="5705" operator="lessThan">
      <formula>$C$4</formula>
    </cfRule>
  </conditionalFormatting>
  <conditionalFormatting sqref="CL17">
    <cfRule type="cellIs" dxfId="101" priority="5706" operator="lessThan">
      <formula>$C$4</formula>
    </cfRule>
  </conditionalFormatting>
  <conditionalFormatting sqref="CL17">
    <cfRule type="cellIs" dxfId="100" priority="5707" operator="lessThan">
      <formula>$C$4</formula>
    </cfRule>
  </conditionalFormatting>
  <conditionalFormatting sqref="CL18">
    <cfRule type="cellIs" dxfId="99" priority="5708" operator="lessThan">
      <formula>$C$4</formula>
    </cfRule>
  </conditionalFormatting>
  <conditionalFormatting sqref="CL18">
    <cfRule type="cellIs" dxfId="98" priority="5709" operator="lessThan">
      <formula>$C$4</formula>
    </cfRule>
  </conditionalFormatting>
  <conditionalFormatting sqref="CL19">
    <cfRule type="cellIs" dxfId="97" priority="5710" operator="lessThan">
      <formula>$C$4</formula>
    </cfRule>
  </conditionalFormatting>
  <conditionalFormatting sqref="CL19">
    <cfRule type="cellIs" dxfId="96" priority="5711" operator="lessThan">
      <formula>$C$4</formula>
    </cfRule>
  </conditionalFormatting>
  <conditionalFormatting sqref="CL20">
    <cfRule type="cellIs" dxfId="95" priority="5712" operator="lessThan">
      <formula>$C$4</formula>
    </cfRule>
  </conditionalFormatting>
  <conditionalFormatting sqref="CL20">
    <cfRule type="cellIs" dxfId="94" priority="5713" operator="lessThan">
      <formula>$C$4</formula>
    </cfRule>
  </conditionalFormatting>
  <conditionalFormatting sqref="CL21">
    <cfRule type="cellIs" dxfId="93" priority="5714" operator="lessThan">
      <formula>$C$4</formula>
    </cfRule>
  </conditionalFormatting>
  <conditionalFormatting sqref="CL21">
    <cfRule type="cellIs" dxfId="92" priority="5715" operator="lessThan">
      <formula>$C$4</formula>
    </cfRule>
  </conditionalFormatting>
  <conditionalFormatting sqref="CL22">
    <cfRule type="cellIs" dxfId="91" priority="5716" operator="lessThan">
      <formula>$C$4</formula>
    </cfRule>
  </conditionalFormatting>
  <conditionalFormatting sqref="CL22">
    <cfRule type="cellIs" dxfId="90" priority="5717" operator="lessThan">
      <formula>$C$4</formula>
    </cfRule>
  </conditionalFormatting>
  <conditionalFormatting sqref="CL23">
    <cfRule type="cellIs" dxfId="89" priority="5718" operator="lessThan">
      <formula>$C$4</formula>
    </cfRule>
  </conditionalFormatting>
  <conditionalFormatting sqref="CL23">
    <cfRule type="cellIs" dxfId="88" priority="5719" operator="lessThan">
      <formula>$C$4</formula>
    </cfRule>
  </conditionalFormatting>
  <conditionalFormatting sqref="CL24">
    <cfRule type="cellIs" dxfId="87" priority="5720" operator="lessThan">
      <formula>$C$4</formula>
    </cfRule>
  </conditionalFormatting>
  <conditionalFormatting sqref="CL24">
    <cfRule type="cellIs" dxfId="86" priority="5721" operator="lessThan">
      <formula>$C$4</formula>
    </cfRule>
  </conditionalFormatting>
  <conditionalFormatting sqref="CL25">
    <cfRule type="cellIs" dxfId="85" priority="5722" operator="lessThan">
      <formula>$C$4</formula>
    </cfRule>
  </conditionalFormatting>
  <conditionalFormatting sqref="CL25">
    <cfRule type="cellIs" dxfId="84" priority="5723" operator="lessThan">
      <formula>$C$4</formula>
    </cfRule>
  </conditionalFormatting>
  <conditionalFormatting sqref="CL26">
    <cfRule type="cellIs" dxfId="83" priority="5724" operator="lessThan">
      <formula>$C$4</formula>
    </cfRule>
  </conditionalFormatting>
  <conditionalFormatting sqref="CL26">
    <cfRule type="cellIs" dxfId="82" priority="5725" operator="lessThan">
      <formula>$C$4</formula>
    </cfRule>
  </conditionalFormatting>
  <conditionalFormatting sqref="CL27">
    <cfRule type="cellIs" dxfId="81" priority="5726" operator="lessThan">
      <formula>$C$4</formula>
    </cfRule>
  </conditionalFormatting>
  <conditionalFormatting sqref="CL27">
    <cfRule type="cellIs" dxfId="80" priority="5727" operator="lessThan">
      <formula>$C$4</formula>
    </cfRule>
  </conditionalFormatting>
  <conditionalFormatting sqref="CL28">
    <cfRule type="cellIs" dxfId="79" priority="5728" operator="lessThan">
      <formula>$C$4</formula>
    </cfRule>
  </conditionalFormatting>
  <conditionalFormatting sqref="CL28">
    <cfRule type="cellIs" dxfId="78" priority="5729" operator="lessThan">
      <formula>$C$4</formula>
    </cfRule>
  </conditionalFormatting>
  <conditionalFormatting sqref="CL29">
    <cfRule type="cellIs" dxfId="77" priority="5730" operator="lessThan">
      <formula>$C$4</formula>
    </cfRule>
  </conditionalFormatting>
  <conditionalFormatting sqref="CL29">
    <cfRule type="cellIs" dxfId="76" priority="5731" operator="lessThan">
      <formula>$C$4</formula>
    </cfRule>
  </conditionalFormatting>
  <conditionalFormatting sqref="CL30">
    <cfRule type="cellIs" dxfId="75" priority="5732" operator="lessThan">
      <formula>$C$4</formula>
    </cfRule>
  </conditionalFormatting>
  <conditionalFormatting sqref="CL30">
    <cfRule type="cellIs" dxfId="74" priority="5733" operator="lessThan">
      <formula>$C$4</formula>
    </cfRule>
  </conditionalFormatting>
  <conditionalFormatting sqref="CL31">
    <cfRule type="cellIs" dxfId="73" priority="5734" operator="lessThan">
      <formula>$C$4</formula>
    </cfRule>
  </conditionalFormatting>
  <conditionalFormatting sqref="CL31">
    <cfRule type="cellIs" dxfId="72" priority="5735" operator="lessThan">
      <formula>$C$4</formula>
    </cfRule>
  </conditionalFormatting>
  <conditionalFormatting sqref="CL32">
    <cfRule type="cellIs" dxfId="71" priority="5736" operator="lessThan">
      <formula>$C$4</formula>
    </cfRule>
  </conditionalFormatting>
  <conditionalFormatting sqref="CL32">
    <cfRule type="cellIs" dxfId="70" priority="5737" operator="lessThan">
      <formula>$C$4</formula>
    </cfRule>
  </conditionalFormatting>
  <conditionalFormatting sqref="CL33">
    <cfRule type="cellIs" dxfId="69" priority="5738" operator="lessThan">
      <formula>$C$4</formula>
    </cfRule>
  </conditionalFormatting>
  <conditionalFormatting sqref="CL33">
    <cfRule type="cellIs" dxfId="68" priority="5739" operator="lessThan">
      <formula>$C$4</formula>
    </cfRule>
  </conditionalFormatting>
  <conditionalFormatting sqref="CL34">
    <cfRule type="cellIs" dxfId="67" priority="5740" operator="lessThan">
      <formula>$C$4</formula>
    </cfRule>
  </conditionalFormatting>
  <conditionalFormatting sqref="CL34">
    <cfRule type="cellIs" dxfId="66" priority="5741" operator="lessThan">
      <formula>$C$4</formula>
    </cfRule>
  </conditionalFormatting>
  <conditionalFormatting sqref="CL35">
    <cfRule type="cellIs" dxfId="65" priority="5742" operator="lessThan">
      <formula>$C$4</formula>
    </cfRule>
  </conditionalFormatting>
  <conditionalFormatting sqref="CL35">
    <cfRule type="cellIs" dxfId="64" priority="5743" operator="lessThan">
      <formula>$C$4</formula>
    </cfRule>
  </conditionalFormatting>
  <conditionalFormatting sqref="CL36">
    <cfRule type="cellIs" dxfId="63" priority="5744" operator="lessThan">
      <formula>$C$4</formula>
    </cfRule>
  </conditionalFormatting>
  <conditionalFormatting sqref="CL36">
    <cfRule type="cellIs" dxfId="62" priority="5745" operator="lessThan">
      <formula>$C$4</formula>
    </cfRule>
  </conditionalFormatting>
  <conditionalFormatting sqref="CL37">
    <cfRule type="cellIs" dxfId="61" priority="5746" operator="lessThan">
      <formula>$C$4</formula>
    </cfRule>
  </conditionalFormatting>
  <conditionalFormatting sqref="CL37">
    <cfRule type="cellIs" dxfId="60" priority="5747" operator="lessThan">
      <formula>$C$4</formula>
    </cfRule>
  </conditionalFormatting>
  <conditionalFormatting sqref="CL38">
    <cfRule type="cellIs" dxfId="59" priority="5748" operator="lessThan">
      <formula>$C$4</formula>
    </cfRule>
  </conditionalFormatting>
  <conditionalFormatting sqref="CL38">
    <cfRule type="cellIs" dxfId="58" priority="5749" operator="lessThan">
      <formula>$C$4</formula>
    </cfRule>
  </conditionalFormatting>
  <conditionalFormatting sqref="CL39">
    <cfRule type="cellIs" dxfId="57" priority="5750" operator="lessThan">
      <formula>$C$4</formula>
    </cfRule>
  </conditionalFormatting>
  <conditionalFormatting sqref="CL39">
    <cfRule type="cellIs" dxfId="56" priority="5751" operator="lessThan">
      <formula>$C$4</formula>
    </cfRule>
  </conditionalFormatting>
  <conditionalFormatting sqref="CL40">
    <cfRule type="cellIs" dxfId="55" priority="5752" operator="lessThan">
      <formula>$C$4</formula>
    </cfRule>
  </conditionalFormatting>
  <conditionalFormatting sqref="CL40">
    <cfRule type="cellIs" dxfId="54" priority="5753" operator="lessThan">
      <formula>$C$4</formula>
    </cfRule>
  </conditionalFormatting>
  <conditionalFormatting sqref="CL41">
    <cfRule type="cellIs" dxfId="53" priority="5754" operator="lessThan">
      <formula>$C$4</formula>
    </cfRule>
  </conditionalFormatting>
  <conditionalFormatting sqref="CL41">
    <cfRule type="cellIs" dxfId="52" priority="5755" operator="lessThan">
      <formula>$C$4</formula>
    </cfRule>
  </conditionalFormatting>
  <conditionalFormatting sqref="CL42">
    <cfRule type="cellIs" dxfId="51" priority="5756" operator="lessThan">
      <formula>$C$4</formula>
    </cfRule>
  </conditionalFormatting>
  <conditionalFormatting sqref="CL42">
    <cfRule type="cellIs" dxfId="50" priority="5757" operator="lessThan">
      <formula>$C$4</formula>
    </cfRule>
  </conditionalFormatting>
  <conditionalFormatting sqref="CL43">
    <cfRule type="cellIs" dxfId="49" priority="5758" operator="lessThan">
      <formula>$C$4</formula>
    </cfRule>
  </conditionalFormatting>
  <conditionalFormatting sqref="CL43">
    <cfRule type="cellIs" dxfId="48" priority="5759" operator="lessThan">
      <formula>$C$4</formula>
    </cfRule>
  </conditionalFormatting>
  <conditionalFormatting sqref="CL44">
    <cfRule type="cellIs" dxfId="47" priority="5760" operator="lessThan">
      <formula>$C$4</formula>
    </cfRule>
  </conditionalFormatting>
  <conditionalFormatting sqref="CL44">
    <cfRule type="cellIs" dxfId="46" priority="5761" operator="lessThan">
      <formula>$C$4</formula>
    </cfRule>
  </conditionalFormatting>
  <conditionalFormatting sqref="CL45">
    <cfRule type="cellIs" dxfId="45" priority="5762" operator="lessThan">
      <formula>$C$4</formula>
    </cfRule>
  </conditionalFormatting>
  <conditionalFormatting sqref="CL45">
    <cfRule type="cellIs" dxfId="44" priority="5763" operator="lessThan">
      <formula>$C$4</formula>
    </cfRule>
  </conditionalFormatting>
  <conditionalFormatting sqref="CL46">
    <cfRule type="cellIs" dxfId="43" priority="5764" operator="lessThan">
      <formula>$C$4</formula>
    </cfRule>
  </conditionalFormatting>
  <conditionalFormatting sqref="CL46">
    <cfRule type="cellIs" dxfId="42" priority="5765" operator="lessThan">
      <formula>$C$4</formula>
    </cfRule>
  </conditionalFormatting>
  <conditionalFormatting sqref="CL47">
    <cfRule type="cellIs" dxfId="41" priority="5766" operator="lessThan">
      <formula>$C$4</formula>
    </cfRule>
  </conditionalFormatting>
  <conditionalFormatting sqref="CL47">
    <cfRule type="cellIs" dxfId="40" priority="5767" operator="lessThan">
      <formula>$C$4</formula>
    </cfRule>
  </conditionalFormatting>
  <conditionalFormatting sqref="CL48">
    <cfRule type="cellIs" dxfId="39" priority="5768" operator="lessThan">
      <formula>$C$4</formula>
    </cfRule>
  </conditionalFormatting>
  <conditionalFormatting sqref="CL48">
    <cfRule type="cellIs" dxfId="38" priority="5769" operator="lessThan">
      <formula>$C$4</formula>
    </cfRule>
  </conditionalFormatting>
  <conditionalFormatting sqref="CL49">
    <cfRule type="cellIs" dxfId="37" priority="5770" operator="lessThan">
      <formula>$C$4</formula>
    </cfRule>
  </conditionalFormatting>
  <conditionalFormatting sqref="CL49">
    <cfRule type="cellIs" dxfId="36" priority="5771" operator="lessThan">
      <formula>$C$4</formula>
    </cfRule>
  </conditionalFormatting>
  <conditionalFormatting sqref="CL50">
    <cfRule type="cellIs" dxfId="35" priority="5772" operator="lessThan">
      <formula>$C$4</formula>
    </cfRule>
  </conditionalFormatting>
  <conditionalFormatting sqref="CL50">
    <cfRule type="cellIs" dxfId="34" priority="5773" operator="lessThan">
      <formula>$C$4</formula>
    </cfRule>
  </conditionalFormatting>
  <conditionalFormatting sqref="CL51">
    <cfRule type="cellIs" dxfId="33" priority="5774" operator="lessThan">
      <formula>$C$4</formula>
    </cfRule>
  </conditionalFormatting>
  <conditionalFormatting sqref="CL51">
    <cfRule type="cellIs" dxfId="32" priority="5775" operator="lessThan">
      <formula>$C$4</formula>
    </cfRule>
  </conditionalFormatting>
  <conditionalFormatting sqref="CL52">
    <cfRule type="cellIs" dxfId="31" priority="5776" operator="lessThan">
      <formula>$C$4</formula>
    </cfRule>
  </conditionalFormatting>
  <conditionalFormatting sqref="CL52">
    <cfRule type="cellIs" dxfId="30" priority="5777" operator="lessThan">
      <formula>$C$4</formula>
    </cfRule>
  </conditionalFormatting>
  <conditionalFormatting sqref="CL53">
    <cfRule type="cellIs" dxfId="29" priority="5778" operator="lessThan">
      <formula>$C$4</formula>
    </cfRule>
  </conditionalFormatting>
  <conditionalFormatting sqref="CL53">
    <cfRule type="cellIs" dxfId="28" priority="5779" operator="lessThan">
      <formula>$C$4</formula>
    </cfRule>
  </conditionalFormatting>
  <conditionalFormatting sqref="CL54">
    <cfRule type="cellIs" dxfId="27" priority="5780" operator="lessThan">
      <formula>$C$4</formula>
    </cfRule>
  </conditionalFormatting>
  <conditionalFormatting sqref="CL54">
    <cfRule type="cellIs" dxfId="26" priority="5781" operator="lessThan">
      <formula>$C$4</formula>
    </cfRule>
  </conditionalFormatting>
  <conditionalFormatting sqref="CL55">
    <cfRule type="cellIs" dxfId="25" priority="5782" operator="lessThan">
      <formula>$C$4</formula>
    </cfRule>
  </conditionalFormatting>
  <conditionalFormatting sqref="CL55">
    <cfRule type="cellIs" dxfId="24" priority="5783" operator="lessThan">
      <formula>$C$4</formula>
    </cfRule>
  </conditionalFormatting>
  <conditionalFormatting sqref="CL56">
    <cfRule type="cellIs" dxfId="23" priority="5784" operator="lessThan">
      <formula>$C$4</formula>
    </cfRule>
  </conditionalFormatting>
  <conditionalFormatting sqref="CL56">
    <cfRule type="cellIs" dxfId="22" priority="5785" operator="lessThan">
      <formula>$C$4</formula>
    </cfRule>
  </conditionalFormatting>
  <conditionalFormatting sqref="CL57">
    <cfRule type="cellIs" dxfId="21" priority="5786" operator="lessThan">
      <formula>$C$4</formula>
    </cfRule>
  </conditionalFormatting>
  <conditionalFormatting sqref="CL57">
    <cfRule type="cellIs" dxfId="20" priority="5787" operator="lessThan">
      <formula>$C$4</formula>
    </cfRule>
  </conditionalFormatting>
  <conditionalFormatting sqref="CL58">
    <cfRule type="cellIs" dxfId="19" priority="5788" operator="lessThan">
      <formula>$C$4</formula>
    </cfRule>
  </conditionalFormatting>
  <conditionalFormatting sqref="CL58">
    <cfRule type="cellIs" dxfId="18" priority="5789" operator="lessThan">
      <formula>$C$4</formula>
    </cfRule>
  </conditionalFormatting>
  <conditionalFormatting sqref="CL59">
    <cfRule type="cellIs" dxfId="17" priority="5790" operator="lessThan">
      <formula>$C$4</formula>
    </cfRule>
  </conditionalFormatting>
  <conditionalFormatting sqref="CL59">
    <cfRule type="cellIs" dxfId="16" priority="5791" operator="lessThan">
      <formula>$C$4</formula>
    </cfRule>
  </conditionalFormatting>
  <conditionalFormatting sqref="CL60">
    <cfRule type="cellIs" dxfId="15" priority="5792" operator="lessThan">
      <formula>$C$4</formula>
    </cfRule>
  </conditionalFormatting>
  <conditionalFormatting sqref="CL60">
    <cfRule type="cellIs" dxfId="14" priority="5793" operator="lessThan">
      <formula>$C$4</formula>
    </cfRule>
  </conditionalFormatting>
  <conditionalFormatting sqref="AJ11:AJ43">
    <cfRule type="cellIs" dxfId="13" priority="73" operator="lessThan">
      <formula>$C$4</formula>
    </cfRule>
  </conditionalFormatting>
  <conditionalFormatting sqref="CW10">
    <cfRule type="cellIs" dxfId="12" priority="68" operator="lessThan">
      <formula>1</formula>
    </cfRule>
  </conditionalFormatting>
  <conditionalFormatting sqref="CW11">
    <cfRule type="cellIs" dxfId="11" priority="69" operator="lessThan">
      <formula>1</formula>
    </cfRule>
  </conditionalFormatting>
  <conditionalFormatting sqref="CW12">
    <cfRule type="cellIs" dxfId="10" priority="70" operator="lessThan">
      <formula>1</formula>
    </cfRule>
  </conditionalFormatting>
  <conditionalFormatting sqref="CW13">
    <cfRule type="cellIs" dxfId="9" priority="71" operator="lessThan">
      <formula>1</formula>
    </cfRule>
  </conditionalFormatting>
  <conditionalFormatting sqref="CW14">
    <cfRule type="cellIs" dxfId="8" priority="72" operator="lessThan">
      <formula>1</formula>
    </cfRule>
  </conditionalFormatting>
  <conditionalFormatting sqref="BX11:BX43">
    <cfRule type="cellIs" dxfId="7" priority="67" operator="lessThan">
      <formula>$C$4</formula>
    </cfRule>
  </conditionalFormatting>
  <conditionalFormatting sqref="BY11:BY43">
    <cfRule type="cellIs" dxfId="6" priority="1" operator="lessThan">
      <formula>$C$4</formula>
    </cfRule>
  </conditionalFormatting>
  <conditionalFormatting sqref="BY11:BY43">
    <cfRule type="cellIs" dxfId="5" priority="2" operator="lessThan">
      <formula>$C$4</formula>
    </cfRule>
  </conditionalFormatting>
  <dataValidations count="1416">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J11:AJ43 AM11: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 MIPA 1</vt:lpstr>
      <vt:lpstr>XI MIPA 2</vt:lpstr>
      <vt:lpstr>XI MIPA 3</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Rahmania_PC</cp:lastModifiedBy>
  <dcterms:created xsi:type="dcterms:W3CDTF">2015-09-01T09:01:01Z</dcterms:created>
  <dcterms:modified xsi:type="dcterms:W3CDTF">2018-06-04T15:35:33Z</dcterms:modified>
  <cp:category/>
</cp:coreProperties>
</file>