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DAFNIL SMT2-20172018\"/>
    </mc:Choice>
  </mc:AlternateContent>
  <bookViews>
    <workbookView xWindow="0" yWindow="0" windowWidth="20490" windowHeight="7155"/>
  </bookViews>
  <sheets>
    <sheet name="XI IPS 1" sheetId="1" r:id="rId1"/>
    <sheet name="XI IPS 2" sheetId="2" r:id="rId2"/>
    <sheet name="XI IPS 3" sheetId="3" r:id="rId3"/>
    <sheet name="XI IPS 4" sheetId="4" r:id="rId4"/>
  </sheets>
  <calcPr calcId="152511"/>
</workbook>
</file>

<file path=xl/calcChain.xml><?xml version="1.0" encoding="utf-8"?>
<calcChain xmlns="http://schemas.openxmlformats.org/spreadsheetml/2006/main">
  <c r="AD46" i="3" l="1"/>
  <c r="CT60" i="4" l="1"/>
  <c r="J60" i="4" s="1"/>
  <c r="CQ60" i="4"/>
  <c r="CM60" i="4"/>
  <c r="CN60" i="4" s="1"/>
  <c r="H60" i="4" s="1"/>
  <c r="I60" i="4" s="1"/>
  <c r="CL60" i="4"/>
  <c r="CK60" i="4"/>
  <c r="CJ60" i="4"/>
  <c r="CI60" i="4"/>
  <c r="CH60" i="4"/>
  <c r="BQ60" i="4"/>
  <c r="BP60" i="4"/>
  <c r="BO60" i="4"/>
  <c r="BN60" i="4"/>
  <c r="BM60" i="4"/>
  <c r="BR60" i="4" s="1"/>
  <c r="AV60" i="4"/>
  <c r="E60" i="4" s="1"/>
  <c r="F60" i="4" s="1"/>
  <c r="AU60" i="4"/>
  <c r="AD60" i="4"/>
  <c r="M60" i="4"/>
  <c r="L60" i="4"/>
  <c r="G60" i="4"/>
  <c r="CT59" i="4"/>
  <c r="J59" i="4" s="1"/>
  <c r="CQ59" i="4"/>
  <c r="G59" i="4" s="1"/>
  <c r="CL59" i="4"/>
  <c r="CK59" i="4"/>
  <c r="CJ59" i="4"/>
  <c r="CI59" i="4"/>
  <c r="CH59" i="4"/>
  <c r="CM59" i="4" s="1"/>
  <c r="CN59" i="4" s="1"/>
  <c r="H59" i="4" s="1"/>
  <c r="BR59" i="4"/>
  <c r="BQ59" i="4"/>
  <c r="BP59" i="4"/>
  <c r="BO59" i="4"/>
  <c r="BN59" i="4"/>
  <c r="BM59" i="4"/>
  <c r="AU59" i="4"/>
  <c r="AV59" i="4" s="1"/>
  <c r="E59" i="4" s="1"/>
  <c r="F59" i="4" s="1"/>
  <c r="AD59" i="4"/>
  <c r="L59" i="4" s="1"/>
  <c r="M59" i="4"/>
  <c r="I59" i="4"/>
  <c r="CT58" i="4"/>
  <c r="CQ58" i="4"/>
  <c r="G58" i="4" s="1"/>
  <c r="CM58" i="4"/>
  <c r="CN58" i="4" s="1"/>
  <c r="CL58" i="4"/>
  <c r="CK58" i="4"/>
  <c r="CJ58" i="4"/>
  <c r="CI58" i="4"/>
  <c r="CH58" i="4"/>
  <c r="BQ58" i="4"/>
  <c r="BP58" i="4"/>
  <c r="BO58" i="4"/>
  <c r="BN58" i="4"/>
  <c r="BM58" i="4"/>
  <c r="BR58" i="4" s="1"/>
  <c r="AV58" i="4"/>
  <c r="E58" i="4" s="1"/>
  <c r="F58" i="4" s="1"/>
  <c r="AU58" i="4"/>
  <c r="AD58" i="4"/>
  <c r="M58" i="4"/>
  <c r="L58" i="4"/>
  <c r="J58" i="4"/>
  <c r="H58" i="4"/>
  <c r="I58" i="4" s="1"/>
  <c r="CT57" i="4"/>
  <c r="CQ57" i="4"/>
  <c r="G57" i="4" s="1"/>
  <c r="CL57" i="4"/>
  <c r="CK57" i="4"/>
  <c r="CJ57" i="4"/>
  <c r="CI57" i="4"/>
  <c r="CH57" i="4"/>
  <c r="CM57" i="4" s="1"/>
  <c r="CN57" i="4" s="1"/>
  <c r="H57" i="4" s="1"/>
  <c r="I57" i="4" s="1"/>
  <c r="BR57" i="4"/>
  <c r="BQ57" i="4"/>
  <c r="BP57" i="4"/>
  <c r="BO57" i="4"/>
  <c r="BN57" i="4"/>
  <c r="BM57" i="4"/>
  <c r="AU57" i="4"/>
  <c r="AV57" i="4" s="1"/>
  <c r="AD57" i="4"/>
  <c r="L57" i="4" s="1"/>
  <c r="M57" i="4"/>
  <c r="J57" i="4"/>
  <c r="E57" i="4"/>
  <c r="F57" i="4" s="1"/>
  <c r="CT56" i="4"/>
  <c r="J56" i="4" s="1"/>
  <c r="CQ56" i="4"/>
  <c r="G56" i="4" s="1"/>
  <c r="CM56" i="4"/>
  <c r="CN56" i="4" s="1"/>
  <c r="H56" i="4" s="1"/>
  <c r="I56" i="4" s="1"/>
  <c r="CL56" i="4"/>
  <c r="CK56" i="4"/>
  <c r="CJ56" i="4"/>
  <c r="CI56" i="4"/>
  <c r="CH56" i="4"/>
  <c r="BQ56" i="4"/>
  <c r="BP56" i="4"/>
  <c r="BO56" i="4"/>
  <c r="BN56" i="4"/>
  <c r="BM56" i="4"/>
  <c r="BR56" i="4" s="1"/>
  <c r="AV56" i="4"/>
  <c r="E56" i="4" s="1"/>
  <c r="F56" i="4" s="1"/>
  <c r="AU56" i="4"/>
  <c r="AD56" i="4"/>
  <c r="M56" i="4"/>
  <c r="L56" i="4"/>
  <c r="CT55" i="4"/>
  <c r="J55" i="4" s="1"/>
  <c r="CQ55" i="4"/>
  <c r="G55" i="4" s="1"/>
  <c r="CL55" i="4"/>
  <c r="CK55" i="4"/>
  <c r="CJ55" i="4"/>
  <c r="CI55" i="4"/>
  <c r="CH55" i="4"/>
  <c r="CM55" i="4" s="1"/>
  <c r="CN55" i="4" s="1"/>
  <c r="H55" i="4" s="1"/>
  <c r="BR55" i="4"/>
  <c r="BQ55" i="4"/>
  <c r="BP55" i="4"/>
  <c r="BO55" i="4"/>
  <c r="BN55" i="4"/>
  <c r="BM55" i="4"/>
  <c r="AU55" i="4"/>
  <c r="AV55" i="4" s="1"/>
  <c r="E55" i="4" s="1"/>
  <c r="F55" i="4" s="1"/>
  <c r="AD55" i="4"/>
  <c r="L55" i="4" s="1"/>
  <c r="M55" i="4"/>
  <c r="I55" i="4"/>
  <c r="CT54" i="4"/>
  <c r="CQ54" i="4"/>
  <c r="CM54" i="4"/>
  <c r="CN54" i="4" s="1"/>
  <c r="CL54" i="4"/>
  <c r="CK54" i="4"/>
  <c r="CJ54" i="4"/>
  <c r="CI54" i="4"/>
  <c r="CH54" i="4"/>
  <c r="BQ54" i="4"/>
  <c r="BP54" i="4"/>
  <c r="BO54" i="4"/>
  <c r="BN54" i="4"/>
  <c r="BM54" i="4"/>
  <c r="BR54" i="4" s="1"/>
  <c r="AV54" i="4"/>
  <c r="E54" i="4" s="1"/>
  <c r="F54" i="4" s="1"/>
  <c r="AU54" i="4"/>
  <c r="AD54" i="4"/>
  <c r="M54" i="4"/>
  <c r="L54" i="4"/>
  <c r="J54" i="4"/>
  <c r="H54" i="4"/>
  <c r="I54" i="4" s="1"/>
  <c r="G54" i="4"/>
  <c r="CT53" i="4"/>
  <c r="J53" i="4" s="1"/>
  <c r="CQ53" i="4"/>
  <c r="G53" i="4" s="1"/>
  <c r="CL53" i="4"/>
  <c r="CK53" i="4"/>
  <c r="CJ53" i="4"/>
  <c r="CI53" i="4"/>
  <c r="CH53" i="4"/>
  <c r="CM53" i="4" s="1"/>
  <c r="CN53" i="4" s="1"/>
  <c r="H53" i="4" s="1"/>
  <c r="I53" i="4" s="1"/>
  <c r="BR53" i="4"/>
  <c r="BQ53" i="4"/>
  <c r="BP53" i="4"/>
  <c r="BO53" i="4"/>
  <c r="BN53" i="4"/>
  <c r="BM53" i="4"/>
  <c r="AU53" i="4"/>
  <c r="AV53" i="4" s="1"/>
  <c r="AD53" i="4"/>
  <c r="L53" i="4" s="1"/>
  <c r="M53" i="4"/>
  <c r="E53" i="4"/>
  <c r="F53" i="4" s="1"/>
  <c r="CT52" i="4"/>
  <c r="J52" i="4" s="1"/>
  <c r="CQ52" i="4"/>
  <c r="G52" i="4" s="1"/>
  <c r="CM52" i="4"/>
  <c r="CN52" i="4" s="1"/>
  <c r="H52" i="4" s="1"/>
  <c r="I52" i="4" s="1"/>
  <c r="CL52" i="4"/>
  <c r="CK52" i="4"/>
  <c r="CJ52" i="4"/>
  <c r="CI52" i="4"/>
  <c r="CH52" i="4"/>
  <c r="BQ52" i="4"/>
  <c r="BP52" i="4"/>
  <c r="BO52" i="4"/>
  <c r="BN52" i="4"/>
  <c r="BM52" i="4"/>
  <c r="BR52" i="4" s="1"/>
  <c r="AV52" i="4"/>
  <c r="E52" i="4" s="1"/>
  <c r="F52" i="4" s="1"/>
  <c r="AU52" i="4"/>
  <c r="AD52" i="4"/>
  <c r="M52" i="4"/>
  <c r="L52" i="4"/>
  <c r="CT51" i="4"/>
  <c r="J51" i="4" s="1"/>
  <c r="CQ51" i="4"/>
  <c r="G51" i="4" s="1"/>
  <c r="CL51" i="4"/>
  <c r="CK51" i="4"/>
  <c r="CJ51" i="4"/>
  <c r="CI51" i="4"/>
  <c r="CH51" i="4"/>
  <c r="CM51" i="4" s="1"/>
  <c r="CN51" i="4" s="1"/>
  <c r="H51" i="4" s="1"/>
  <c r="BR51" i="4"/>
  <c r="BQ51" i="4"/>
  <c r="BP51" i="4"/>
  <c r="BO51" i="4"/>
  <c r="BN51" i="4"/>
  <c r="BM51" i="4"/>
  <c r="AU51" i="4"/>
  <c r="AV51" i="4" s="1"/>
  <c r="E51" i="4" s="1"/>
  <c r="F51" i="4" s="1"/>
  <c r="AD51" i="4"/>
  <c r="L51" i="4" s="1"/>
  <c r="M51" i="4"/>
  <c r="I51" i="4"/>
  <c r="CT50" i="4"/>
  <c r="J50" i="4" s="1"/>
  <c r="CQ50" i="4"/>
  <c r="CM50" i="4"/>
  <c r="CN50" i="4" s="1"/>
  <c r="H50" i="4" s="1"/>
  <c r="I50" i="4" s="1"/>
  <c r="CL50" i="4"/>
  <c r="CK50" i="4"/>
  <c r="CJ50" i="4"/>
  <c r="CI50" i="4"/>
  <c r="CH50" i="4"/>
  <c r="BQ50" i="4"/>
  <c r="BP50" i="4"/>
  <c r="BO50" i="4"/>
  <c r="BN50" i="4"/>
  <c r="BM50" i="4"/>
  <c r="BR50" i="4" s="1"/>
  <c r="AV50" i="4"/>
  <c r="E50" i="4" s="1"/>
  <c r="F50" i="4" s="1"/>
  <c r="AU50" i="4"/>
  <c r="AD50" i="4"/>
  <c r="M50" i="4"/>
  <c r="L50" i="4"/>
  <c r="G50" i="4"/>
  <c r="CT49" i="4"/>
  <c r="CQ49" i="4"/>
  <c r="G49" i="4" s="1"/>
  <c r="CL49" i="4"/>
  <c r="CK49" i="4"/>
  <c r="CJ49" i="4"/>
  <c r="CI49" i="4"/>
  <c r="CH49" i="4"/>
  <c r="CM49" i="4" s="1"/>
  <c r="CN49" i="4" s="1"/>
  <c r="BR49" i="4"/>
  <c r="BQ49" i="4"/>
  <c r="BP49" i="4"/>
  <c r="BO49" i="4"/>
  <c r="BN49" i="4"/>
  <c r="BM49" i="4"/>
  <c r="AU49" i="4"/>
  <c r="AV49" i="4" s="1"/>
  <c r="E49" i="4" s="1"/>
  <c r="F49" i="4" s="1"/>
  <c r="AD49" i="4"/>
  <c r="L49" i="4" s="1"/>
  <c r="M49" i="4"/>
  <c r="J49" i="4"/>
  <c r="H49" i="4"/>
  <c r="I49" i="4" s="1"/>
  <c r="CT48" i="4"/>
  <c r="J48" i="4" s="1"/>
  <c r="CQ48" i="4"/>
  <c r="G48" i="4" s="1"/>
  <c r="CN48" i="4"/>
  <c r="H48" i="4" s="1"/>
  <c r="I48" i="4" s="1"/>
  <c r="CL48" i="4"/>
  <c r="CK48" i="4"/>
  <c r="CJ48" i="4"/>
  <c r="CI48" i="4"/>
  <c r="CH48" i="4"/>
  <c r="CM48" i="4" s="1"/>
  <c r="BQ48" i="4"/>
  <c r="BP48" i="4"/>
  <c r="BO48" i="4"/>
  <c r="BN48" i="4"/>
  <c r="BM48" i="4"/>
  <c r="BR48" i="4" s="1"/>
  <c r="AV48" i="4"/>
  <c r="E48" i="4" s="1"/>
  <c r="F48" i="4" s="1"/>
  <c r="AU48" i="4"/>
  <c r="AD48" i="4"/>
  <c r="M48" i="4"/>
  <c r="L48" i="4"/>
  <c r="CT47" i="4"/>
  <c r="CQ47" i="4"/>
  <c r="G47" i="4" s="1"/>
  <c r="CN47" i="4"/>
  <c r="CL47" i="4"/>
  <c r="CK47" i="4"/>
  <c r="CJ47" i="4"/>
  <c r="CI47" i="4"/>
  <c r="CH47" i="4"/>
  <c r="CM47" i="4" s="1"/>
  <c r="BQ47" i="4"/>
  <c r="BP47" i="4"/>
  <c r="BO47" i="4"/>
  <c r="BN47" i="4"/>
  <c r="BM47" i="4"/>
  <c r="BR47" i="4" s="1"/>
  <c r="AU47" i="4"/>
  <c r="AV47" i="4" s="1"/>
  <c r="E47" i="4" s="1"/>
  <c r="F47" i="4" s="1"/>
  <c r="AD47" i="4"/>
  <c r="L47" i="4" s="1"/>
  <c r="M47" i="4"/>
  <c r="J47" i="4"/>
  <c r="I47" i="4"/>
  <c r="H47" i="4"/>
  <c r="CT46" i="4"/>
  <c r="J46" i="4" s="1"/>
  <c r="CQ46" i="4"/>
  <c r="G46" i="4" s="1"/>
  <c r="CL46" i="4"/>
  <c r="CK46" i="4"/>
  <c r="CJ46" i="4"/>
  <c r="CI46" i="4"/>
  <c r="CH46" i="4"/>
  <c r="CM46" i="4" s="1"/>
  <c r="CN46" i="4" s="1"/>
  <c r="H46" i="4" s="1"/>
  <c r="I46" i="4" s="1"/>
  <c r="BQ46" i="4"/>
  <c r="BP46" i="4"/>
  <c r="BO46" i="4"/>
  <c r="BN46" i="4"/>
  <c r="BM46" i="4"/>
  <c r="BR46" i="4" s="1"/>
  <c r="AU46" i="4"/>
  <c r="AV46" i="4" s="1"/>
  <c r="E46" i="4" s="1"/>
  <c r="F46" i="4" s="1"/>
  <c r="AD46" i="4"/>
  <c r="M46" i="4"/>
  <c r="L46" i="4"/>
  <c r="CT45" i="4"/>
  <c r="CQ45" i="4"/>
  <c r="G45" i="4" s="1"/>
  <c r="CN45" i="4"/>
  <c r="H45" i="4" s="1"/>
  <c r="CL45" i="4"/>
  <c r="CK45" i="4"/>
  <c r="CJ45" i="4"/>
  <c r="CI45" i="4"/>
  <c r="CH45" i="4"/>
  <c r="CM45" i="4" s="1"/>
  <c r="BQ45" i="4"/>
  <c r="BP45" i="4"/>
  <c r="BO45" i="4"/>
  <c r="BN45" i="4"/>
  <c r="BM45" i="4"/>
  <c r="BR45" i="4" s="1"/>
  <c r="AU45" i="4"/>
  <c r="AV45" i="4" s="1"/>
  <c r="E45" i="4" s="1"/>
  <c r="F45" i="4" s="1"/>
  <c r="AD45" i="4"/>
  <c r="L45" i="4" s="1"/>
  <c r="M45" i="4"/>
  <c r="J45" i="4"/>
  <c r="I45" i="4"/>
  <c r="CT44" i="4"/>
  <c r="CQ44" i="4"/>
  <c r="G44" i="4" s="1"/>
  <c r="CL44" i="4"/>
  <c r="CK44" i="4"/>
  <c r="CJ44" i="4"/>
  <c r="CI44" i="4"/>
  <c r="CH44" i="4"/>
  <c r="CM44" i="4" s="1"/>
  <c r="CN44" i="4" s="1"/>
  <c r="H44" i="4" s="1"/>
  <c r="I44" i="4" s="1"/>
  <c r="BQ44" i="4"/>
  <c r="BP44" i="4"/>
  <c r="BO44" i="4"/>
  <c r="BN44" i="4"/>
  <c r="BM44" i="4"/>
  <c r="AU44" i="4"/>
  <c r="AV44" i="4" s="1"/>
  <c r="E44" i="4" s="1"/>
  <c r="F44" i="4" s="1"/>
  <c r="AD44" i="4"/>
  <c r="L44" i="4" s="1"/>
  <c r="M44" i="4"/>
  <c r="J44" i="4"/>
  <c r="CT43" i="4"/>
  <c r="J43" i="4" s="1"/>
  <c r="CQ43" i="4"/>
  <c r="G43" i="4" s="1"/>
  <c r="CL43" i="4"/>
  <c r="CK43" i="4"/>
  <c r="CJ43" i="4"/>
  <c r="CI43" i="4"/>
  <c r="CH43" i="4"/>
  <c r="CM43" i="4" s="1"/>
  <c r="CN43" i="4" s="1"/>
  <c r="H43" i="4" s="1"/>
  <c r="I43" i="4" s="1"/>
  <c r="BQ43" i="4"/>
  <c r="BP43" i="4"/>
  <c r="BO43" i="4"/>
  <c r="BN43" i="4"/>
  <c r="BM43" i="4"/>
  <c r="AU43" i="4"/>
  <c r="AV43" i="4" s="1"/>
  <c r="E43" i="4" s="1"/>
  <c r="F43" i="4" s="1"/>
  <c r="AD43" i="4"/>
  <c r="L43" i="4" s="1"/>
  <c r="M43" i="4"/>
  <c r="CT42" i="4"/>
  <c r="J42" i="4" s="1"/>
  <c r="CQ42" i="4"/>
  <c r="G42" i="4" s="1"/>
  <c r="CL42" i="4"/>
  <c r="CK42" i="4"/>
  <c r="CJ42" i="4"/>
  <c r="CI42" i="4"/>
  <c r="CH42" i="4"/>
  <c r="CM42" i="4" s="1"/>
  <c r="CN42" i="4" s="1"/>
  <c r="H42" i="4" s="1"/>
  <c r="I42" i="4" s="1"/>
  <c r="BQ42" i="4"/>
  <c r="BP42" i="4"/>
  <c r="BO42" i="4"/>
  <c r="BN42" i="4"/>
  <c r="BM42" i="4"/>
  <c r="AU42" i="4"/>
  <c r="AV42" i="4" s="1"/>
  <c r="E42" i="4" s="1"/>
  <c r="F42" i="4" s="1"/>
  <c r="AD42" i="4"/>
  <c r="L42" i="4" s="1"/>
  <c r="M42" i="4"/>
  <c r="CT41" i="4"/>
  <c r="J41" i="4" s="1"/>
  <c r="CQ41" i="4"/>
  <c r="G41" i="4" s="1"/>
  <c r="CL41" i="4"/>
  <c r="CK41" i="4"/>
  <c r="CJ41" i="4"/>
  <c r="CI41" i="4"/>
  <c r="CH41" i="4"/>
  <c r="CM41" i="4" s="1"/>
  <c r="CN41" i="4" s="1"/>
  <c r="H41" i="4" s="1"/>
  <c r="I41" i="4" s="1"/>
  <c r="BQ41" i="4"/>
  <c r="BP41" i="4"/>
  <c r="BO41" i="4"/>
  <c r="BN41" i="4"/>
  <c r="BM41" i="4"/>
  <c r="BR41" i="4" s="1"/>
  <c r="AU41" i="4"/>
  <c r="AV41" i="4" s="1"/>
  <c r="E41" i="4" s="1"/>
  <c r="F41" i="4" s="1"/>
  <c r="AD41" i="4"/>
  <c r="L41" i="4" s="1"/>
  <c r="M41" i="4"/>
  <c r="CT40" i="4"/>
  <c r="J40" i="4" s="1"/>
  <c r="CQ40" i="4"/>
  <c r="CL40" i="4"/>
  <c r="CK40" i="4"/>
  <c r="CJ40" i="4"/>
  <c r="CI40" i="4"/>
  <c r="CH40" i="4"/>
  <c r="CM40" i="4" s="1"/>
  <c r="CN40" i="4" s="1"/>
  <c r="H40" i="4" s="1"/>
  <c r="I40" i="4" s="1"/>
  <c r="BQ40" i="4"/>
  <c r="BP40" i="4"/>
  <c r="BO40" i="4"/>
  <c r="BN40" i="4"/>
  <c r="BM40" i="4"/>
  <c r="BR40" i="4" s="1"/>
  <c r="AU40" i="4"/>
  <c r="AV40" i="4" s="1"/>
  <c r="E40" i="4" s="1"/>
  <c r="F40" i="4" s="1"/>
  <c r="AD40" i="4"/>
  <c r="L40" i="4" s="1"/>
  <c r="M40" i="4"/>
  <c r="G40" i="4"/>
  <c r="CT39" i="4"/>
  <c r="J39" i="4" s="1"/>
  <c r="CQ39" i="4"/>
  <c r="G39" i="4" s="1"/>
  <c r="CL39" i="4"/>
  <c r="CK39" i="4"/>
  <c r="CJ39" i="4"/>
  <c r="CI39" i="4"/>
  <c r="CH39" i="4"/>
  <c r="CM39" i="4" s="1"/>
  <c r="CN39" i="4" s="1"/>
  <c r="H39" i="4" s="1"/>
  <c r="I39" i="4" s="1"/>
  <c r="BQ39" i="4"/>
  <c r="BP39" i="4"/>
  <c r="BO39" i="4"/>
  <c r="BN39" i="4"/>
  <c r="BM39" i="4"/>
  <c r="BR39" i="4" s="1"/>
  <c r="AU39" i="4"/>
  <c r="AV39" i="4" s="1"/>
  <c r="E39" i="4" s="1"/>
  <c r="F39" i="4" s="1"/>
  <c r="AD39" i="4"/>
  <c r="L39" i="4" s="1"/>
  <c r="M39" i="4"/>
  <c r="CT38" i="4"/>
  <c r="J38" i="4" s="1"/>
  <c r="CQ38" i="4"/>
  <c r="G38" i="4" s="1"/>
  <c r="CL38" i="4"/>
  <c r="CK38" i="4"/>
  <c r="CJ38" i="4"/>
  <c r="CI38" i="4"/>
  <c r="CH38" i="4"/>
  <c r="CM38" i="4" s="1"/>
  <c r="CN38" i="4" s="1"/>
  <c r="H38" i="4" s="1"/>
  <c r="I38" i="4" s="1"/>
  <c r="BQ38" i="4"/>
  <c r="BP38" i="4"/>
  <c r="BO38" i="4"/>
  <c r="BN38" i="4"/>
  <c r="BM38" i="4"/>
  <c r="BR38" i="4" s="1"/>
  <c r="AU38" i="4"/>
  <c r="AV38" i="4" s="1"/>
  <c r="E38" i="4" s="1"/>
  <c r="F38" i="4" s="1"/>
  <c r="AD38" i="4"/>
  <c r="L38" i="4" s="1"/>
  <c r="M38" i="4"/>
  <c r="CT37" i="4"/>
  <c r="CQ37" i="4"/>
  <c r="G37" i="4" s="1"/>
  <c r="CL37" i="4"/>
  <c r="CK37" i="4"/>
  <c r="CJ37" i="4"/>
  <c r="CI37" i="4"/>
  <c r="CH37" i="4"/>
  <c r="CM37" i="4" s="1"/>
  <c r="CN37" i="4" s="1"/>
  <c r="H37" i="4" s="1"/>
  <c r="I37" i="4" s="1"/>
  <c r="BQ37" i="4"/>
  <c r="BP37" i="4"/>
  <c r="BO37" i="4"/>
  <c r="BN37" i="4"/>
  <c r="BM37" i="4"/>
  <c r="BR37" i="4" s="1"/>
  <c r="AU37" i="4"/>
  <c r="AV37" i="4" s="1"/>
  <c r="E37" i="4" s="1"/>
  <c r="F37" i="4" s="1"/>
  <c r="AD37" i="4"/>
  <c r="L37" i="4" s="1"/>
  <c r="M37" i="4"/>
  <c r="J37" i="4"/>
  <c r="CT36" i="4"/>
  <c r="J36" i="4" s="1"/>
  <c r="CQ36" i="4"/>
  <c r="G36" i="4" s="1"/>
  <c r="CL36" i="4"/>
  <c r="CK36" i="4"/>
  <c r="CJ36" i="4"/>
  <c r="CI36" i="4"/>
  <c r="CH36" i="4"/>
  <c r="CM36" i="4" s="1"/>
  <c r="CN36" i="4" s="1"/>
  <c r="H36" i="4" s="1"/>
  <c r="I36" i="4" s="1"/>
  <c r="BQ36" i="4"/>
  <c r="BP36" i="4"/>
  <c r="BO36" i="4"/>
  <c r="BN36" i="4"/>
  <c r="BM36" i="4"/>
  <c r="BR36" i="4" s="1"/>
  <c r="AU36" i="4"/>
  <c r="AV36" i="4" s="1"/>
  <c r="E36" i="4" s="1"/>
  <c r="F36" i="4" s="1"/>
  <c r="AD36" i="4"/>
  <c r="L36" i="4" s="1"/>
  <c r="M36" i="4"/>
  <c r="CT35" i="4"/>
  <c r="CQ35" i="4"/>
  <c r="G35" i="4" s="1"/>
  <c r="CL35" i="4"/>
  <c r="CK35" i="4"/>
  <c r="CJ35" i="4"/>
  <c r="CI35" i="4"/>
  <c r="CH35" i="4"/>
  <c r="CM35" i="4" s="1"/>
  <c r="CN35" i="4" s="1"/>
  <c r="H35" i="4" s="1"/>
  <c r="I35" i="4" s="1"/>
  <c r="BQ35" i="4"/>
  <c r="BP35" i="4"/>
  <c r="BO35" i="4"/>
  <c r="BN35" i="4"/>
  <c r="BM35" i="4"/>
  <c r="AU35" i="4"/>
  <c r="AV35" i="4" s="1"/>
  <c r="E35" i="4" s="1"/>
  <c r="F35" i="4" s="1"/>
  <c r="AD35" i="4"/>
  <c r="L35" i="4" s="1"/>
  <c r="M35" i="4"/>
  <c r="J35" i="4"/>
  <c r="CT34" i="4"/>
  <c r="CQ34" i="4"/>
  <c r="G34" i="4" s="1"/>
  <c r="CL34" i="4"/>
  <c r="CK34" i="4"/>
  <c r="CJ34" i="4"/>
  <c r="CI34" i="4"/>
  <c r="CH34" i="4"/>
  <c r="BQ34" i="4"/>
  <c r="BP34" i="4"/>
  <c r="BO34" i="4"/>
  <c r="BN34" i="4"/>
  <c r="BR34" i="4" s="1"/>
  <c r="BM34" i="4"/>
  <c r="AU34" i="4"/>
  <c r="AV34" i="4" s="1"/>
  <c r="E34" i="4" s="1"/>
  <c r="F34" i="4" s="1"/>
  <c r="AD34" i="4"/>
  <c r="L34" i="4" s="1"/>
  <c r="M34" i="4"/>
  <c r="J34" i="4"/>
  <c r="DF33" i="4"/>
  <c r="CT33" i="4"/>
  <c r="CQ33" i="4"/>
  <c r="G33" i="4" s="1"/>
  <c r="CL33" i="4"/>
  <c r="CK33" i="4"/>
  <c r="CJ33" i="4"/>
  <c r="CI33" i="4"/>
  <c r="CH33" i="4"/>
  <c r="CM33" i="4" s="1"/>
  <c r="CN33" i="4" s="1"/>
  <c r="H33" i="4" s="1"/>
  <c r="I33" i="4" s="1"/>
  <c r="BQ33" i="4"/>
  <c r="BP33" i="4"/>
  <c r="BO33" i="4"/>
  <c r="BN33" i="4"/>
  <c r="BM33" i="4"/>
  <c r="BR33" i="4" s="1"/>
  <c r="AU33" i="4"/>
  <c r="AV33" i="4" s="1"/>
  <c r="E33" i="4" s="1"/>
  <c r="F33" i="4" s="1"/>
  <c r="AD33" i="4"/>
  <c r="L33" i="4" s="1"/>
  <c r="M33" i="4"/>
  <c r="J33" i="4"/>
  <c r="DF32" i="4"/>
  <c r="CT32" i="4"/>
  <c r="CQ32" i="4"/>
  <c r="G32" i="4" s="1"/>
  <c r="CL32" i="4"/>
  <c r="CK32" i="4"/>
  <c r="CJ32" i="4"/>
  <c r="CI32" i="4"/>
  <c r="CH32" i="4"/>
  <c r="CM32" i="4" s="1"/>
  <c r="CN32" i="4" s="1"/>
  <c r="H32" i="4" s="1"/>
  <c r="I32" i="4" s="1"/>
  <c r="BQ32" i="4"/>
  <c r="BP32" i="4"/>
  <c r="BO32" i="4"/>
  <c r="BN32" i="4"/>
  <c r="BM32" i="4"/>
  <c r="BR32" i="4" s="1"/>
  <c r="AU32" i="4"/>
  <c r="AV32" i="4" s="1"/>
  <c r="E32" i="4" s="1"/>
  <c r="F32" i="4" s="1"/>
  <c r="AD32" i="4"/>
  <c r="L32" i="4" s="1"/>
  <c r="M32" i="4"/>
  <c r="J32" i="4"/>
  <c r="DF31" i="4"/>
  <c r="CT31" i="4"/>
  <c r="J31" i="4" s="1"/>
  <c r="CQ31" i="4"/>
  <c r="G31" i="4" s="1"/>
  <c r="CL31" i="4"/>
  <c r="CK31" i="4"/>
  <c r="CJ31" i="4"/>
  <c r="CI31" i="4"/>
  <c r="CH31" i="4"/>
  <c r="CM31" i="4" s="1"/>
  <c r="CN31" i="4" s="1"/>
  <c r="H31" i="4" s="1"/>
  <c r="I31" i="4" s="1"/>
  <c r="BQ31" i="4"/>
  <c r="BP31" i="4"/>
  <c r="BO31" i="4"/>
  <c r="BN31" i="4"/>
  <c r="BM31" i="4"/>
  <c r="BR31" i="4" s="1"/>
  <c r="AU31" i="4"/>
  <c r="AV31" i="4" s="1"/>
  <c r="E31" i="4" s="1"/>
  <c r="F31" i="4" s="1"/>
  <c r="AD31" i="4"/>
  <c r="L31" i="4" s="1"/>
  <c r="M31" i="4"/>
  <c r="DF30" i="4"/>
  <c r="CT30" i="4"/>
  <c r="CQ30" i="4"/>
  <c r="G30" i="4" s="1"/>
  <c r="CL30" i="4"/>
  <c r="CK30" i="4"/>
  <c r="CJ30" i="4"/>
  <c r="CI30" i="4"/>
  <c r="CH30" i="4"/>
  <c r="CM30" i="4" s="1"/>
  <c r="CN30" i="4" s="1"/>
  <c r="H30" i="4" s="1"/>
  <c r="I30" i="4" s="1"/>
  <c r="BQ30" i="4"/>
  <c r="BP30" i="4"/>
  <c r="BO30" i="4"/>
  <c r="BN30" i="4"/>
  <c r="BR30" i="4" s="1"/>
  <c r="BM30" i="4"/>
  <c r="AU30" i="4"/>
  <c r="AV30" i="4" s="1"/>
  <c r="E30" i="4" s="1"/>
  <c r="F30" i="4" s="1"/>
  <c r="AD30" i="4"/>
  <c r="L30" i="4" s="1"/>
  <c r="M30" i="4"/>
  <c r="J30" i="4"/>
  <c r="DF29" i="4"/>
  <c r="CT29" i="4"/>
  <c r="CQ29" i="4"/>
  <c r="G29" i="4" s="1"/>
  <c r="CL29" i="4"/>
  <c r="CK29" i="4"/>
  <c r="CJ29" i="4"/>
  <c r="CI29" i="4"/>
  <c r="CH29" i="4"/>
  <c r="CM29" i="4" s="1"/>
  <c r="CN29" i="4" s="1"/>
  <c r="H29" i="4" s="1"/>
  <c r="I29" i="4" s="1"/>
  <c r="BQ29" i="4"/>
  <c r="BP29" i="4"/>
  <c r="BO29" i="4"/>
  <c r="BN29" i="4"/>
  <c r="BM29" i="4"/>
  <c r="BR29" i="4" s="1"/>
  <c r="AU29" i="4"/>
  <c r="AV29" i="4" s="1"/>
  <c r="E29" i="4" s="1"/>
  <c r="F29" i="4" s="1"/>
  <c r="AD29" i="4"/>
  <c r="L29" i="4" s="1"/>
  <c r="M29" i="4"/>
  <c r="J29" i="4"/>
  <c r="DF28" i="4"/>
  <c r="CT28" i="4"/>
  <c r="CQ28" i="4"/>
  <c r="CL28" i="4"/>
  <c r="CK28" i="4"/>
  <c r="CJ28" i="4"/>
  <c r="CI28" i="4"/>
  <c r="CH28" i="4"/>
  <c r="CM28" i="4" s="1"/>
  <c r="CN28" i="4" s="1"/>
  <c r="H28" i="4" s="1"/>
  <c r="I28" i="4" s="1"/>
  <c r="BQ28" i="4"/>
  <c r="BP28" i="4"/>
  <c r="BO28" i="4"/>
  <c r="BN28" i="4"/>
  <c r="BM28" i="4"/>
  <c r="AU28" i="4"/>
  <c r="AV28" i="4" s="1"/>
  <c r="E28" i="4" s="1"/>
  <c r="F28" i="4" s="1"/>
  <c r="AD28" i="4"/>
  <c r="L28" i="4" s="1"/>
  <c r="M28" i="4"/>
  <c r="J28" i="4"/>
  <c r="G28" i="4"/>
  <c r="DF27" i="4"/>
  <c r="CT27" i="4"/>
  <c r="J27" i="4" s="1"/>
  <c r="CQ27" i="4"/>
  <c r="G27" i="4" s="1"/>
  <c r="CL27" i="4"/>
  <c r="CK27" i="4"/>
  <c r="CJ27" i="4"/>
  <c r="CI27" i="4"/>
  <c r="CH27" i="4"/>
  <c r="CM27" i="4" s="1"/>
  <c r="CN27" i="4" s="1"/>
  <c r="H27" i="4" s="1"/>
  <c r="I27" i="4" s="1"/>
  <c r="BQ27" i="4"/>
  <c r="BP27" i="4"/>
  <c r="BO27" i="4"/>
  <c r="BN27" i="4"/>
  <c r="BR27" i="4" s="1"/>
  <c r="BM27" i="4"/>
  <c r="AU27" i="4"/>
  <c r="AV27" i="4" s="1"/>
  <c r="E27" i="4" s="1"/>
  <c r="F27" i="4" s="1"/>
  <c r="AD27" i="4"/>
  <c r="L27" i="4" s="1"/>
  <c r="M27" i="4"/>
  <c r="DF26" i="4"/>
  <c r="CT26" i="4"/>
  <c r="CQ26" i="4"/>
  <c r="G26" i="4" s="1"/>
  <c r="CL26" i="4"/>
  <c r="CK26" i="4"/>
  <c r="CJ26" i="4"/>
  <c r="CI26" i="4"/>
  <c r="CH26" i="4"/>
  <c r="CM26" i="4" s="1"/>
  <c r="CN26" i="4" s="1"/>
  <c r="H26" i="4" s="1"/>
  <c r="I26" i="4" s="1"/>
  <c r="BQ26" i="4"/>
  <c r="BP26" i="4"/>
  <c r="BO26" i="4"/>
  <c r="BN26" i="4"/>
  <c r="BR26" i="4" s="1"/>
  <c r="BM26" i="4"/>
  <c r="AU26" i="4"/>
  <c r="AV26" i="4" s="1"/>
  <c r="E26" i="4" s="1"/>
  <c r="F26" i="4" s="1"/>
  <c r="AD26" i="4"/>
  <c r="L26" i="4" s="1"/>
  <c r="M26" i="4"/>
  <c r="J26" i="4"/>
  <c r="DF25" i="4"/>
  <c r="CT25" i="4"/>
  <c r="J25" i="4" s="1"/>
  <c r="CQ25" i="4"/>
  <c r="G25" i="4" s="1"/>
  <c r="CL25" i="4"/>
  <c r="CK25" i="4"/>
  <c r="CJ25" i="4"/>
  <c r="CI25" i="4"/>
  <c r="CH25" i="4"/>
  <c r="CM25" i="4" s="1"/>
  <c r="CN25" i="4" s="1"/>
  <c r="H25" i="4" s="1"/>
  <c r="I25" i="4" s="1"/>
  <c r="BQ25" i="4"/>
  <c r="BP25" i="4"/>
  <c r="BO25" i="4"/>
  <c r="BN25" i="4"/>
  <c r="BM25" i="4"/>
  <c r="AU25" i="4"/>
  <c r="AV25" i="4" s="1"/>
  <c r="E25" i="4" s="1"/>
  <c r="F25" i="4" s="1"/>
  <c r="AD25" i="4"/>
  <c r="L25" i="4" s="1"/>
  <c r="M25" i="4"/>
  <c r="DF24" i="4"/>
  <c r="CT24" i="4"/>
  <c r="J24" i="4" s="1"/>
  <c r="CQ24" i="4"/>
  <c r="G24" i="4" s="1"/>
  <c r="CL24" i="4"/>
  <c r="CK24" i="4"/>
  <c r="CJ24" i="4"/>
  <c r="CI24" i="4"/>
  <c r="CH24" i="4"/>
  <c r="CM24" i="4" s="1"/>
  <c r="CN24" i="4" s="1"/>
  <c r="H24" i="4" s="1"/>
  <c r="I24" i="4" s="1"/>
  <c r="BQ24" i="4"/>
  <c r="BP24" i="4"/>
  <c r="BO24" i="4"/>
  <c r="BN24" i="4"/>
  <c r="BM24" i="4"/>
  <c r="BR24" i="4" s="1"/>
  <c r="AU24" i="4"/>
  <c r="AV24" i="4" s="1"/>
  <c r="E24" i="4" s="1"/>
  <c r="F24" i="4" s="1"/>
  <c r="AD24" i="4"/>
  <c r="L24" i="4" s="1"/>
  <c r="M24" i="4"/>
  <c r="DF23" i="4"/>
  <c r="CT23" i="4"/>
  <c r="CQ23" i="4"/>
  <c r="CL23" i="4"/>
  <c r="CK23" i="4"/>
  <c r="CJ23" i="4"/>
  <c r="CI23" i="4"/>
  <c r="CH23" i="4"/>
  <c r="CM23" i="4" s="1"/>
  <c r="CN23" i="4" s="1"/>
  <c r="H23" i="4" s="1"/>
  <c r="I23" i="4" s="1"/>
  <c r="BQ23" i="4"/>
  <c r="BP23" i="4"/>
  <c r="BO23" i="4"/>
  <c r="BN23" i="4"/>
  <c r="BR23" i="4" s="1"/>
  <c r="BM23" i="4"/>
  <c r="AU23" i="4"/>
  <c r="AV23" i="4" s="1"/>
  <c r="E23" i="4" s="1"/>
  <c r="F23" i="4" s="1"/>
  <c r="AD23" i="4"/>
  <c r="L23" i="4" s="1"/>
  <c r="M23" i="4"/>
  <c r="J23" i="4"/>
  <c r="G23" i="4"/>
  <c r="DF22" i="4"/>
  <c r="CT22" i="4"/>
  <c r="J22" i="4" s="1"/>
  <c r="CQ22" i="4"/>
  <c r="G22" i="4" s="1"/>
  <c r="CL22" i="4"/>
  <c r="CK22" i="4"/>
  <c r="CJ22" i="4"/>
  <c r="CI22" i="4"/>
  <c r="CH22" i="4"/>
  <c r="CM22" i="4" s="1"/>
  <c r="CN22" i="4" s="1"/>
  <c r="H22" i="4" s="1"/>
  <c r="I22" i="4" s="1"/>
  <c r="BQ22" i="4"/>
  <c r="BP22" i="4"/>
  <c r="BO22" i="4"/>
  <c r="BN22" i="4"/>
  <c r="BM22" i="4"/>
  <c r="AU22" i="4"/>
  <c r="AV22" i="4" s="1"/>
  <c r="E22" i="4" s="1"/>
  <c r="F22" i="4" s="1"/>
  <c r="AD22" i="4"/>
  <c r="L22" i="4" s="1"/>
  <c r="M22" i="4"/>
  <c r="CT21" i="4"/>
  <c r="J21" i="4" s="1"/>
  <c r="CQ21" i="4"/>
  <c r="G21" i="4" s="1"/>
  <c r="CM21" i="4"/>
  <c r="CN21" i="4" s="1"/>
  <c r="H21" i="4" s="1"/>
  <c r="I21" i="4" s="1"/>
  <c r="CL21" i="4"/>
  <c r="CK21" i="4"/>
  <c r="CJ21" i="4"/>
  <c r="CI21" i="4"/>
  <c r="CH21" i="4"/>
  <c r="BQ21" i="4"/>
  <c r="BP21" i="4"/>
  <c r="BO21" i="4"/>
  <c r="BN21" i="4"/>
  <c r="BM21" i="4"/>
  <c r="BR21" i="4" s="1"/>
  <c r="AU21" i="4"/>
  <c r="AV21" i="4" s="1"/>
  <c r="E21" i="4" s="1"/>
  <c r="F21" i="4" s="1"/>
  <c r="AD21" i="4"/>
  <c r="L21" i="4" s="1"/>
  <c r="M21" i="4"/>
  <c r="DF20" i="4"/>
  <c r="CT20" i="4"/>
  <c r="J20" i="4" s="1"/>
  <c r="CQ20" i="4"/>
  <c r="CL20" i="4"/>
  <c r="CK20" i="4"/>
  <c r="CJ20" i="4"/>
  <c r="CI20" i="4"/>
  <c r="CH20" i="4"/>
  <c r="CM20" i="4" s="1"/>
  <c r="CN20" i="4" s="1"/>
  <c r="H20" i="4" s="1"/>
  <c r="I20" i="4" s="1"/>
  <c r="BQ20" i="4"/>
  <c r="BP20" i="4"/>
  <c r="BO20" i="4"/>
  <c r="BN20" i="4"/>
  <c r="BR20" i="4" s="1"/>
  <c r="BM20" i="4"/>
  <c r="AU20" i="4"/>
  <c r="AV20" i="4" s="1"/>
  <c r="E20" i="4" s="1"/>
  <c r="F20" i="4" s="1"/>
  <c r="AD20" i="4"/>
  <c r="L20" i="4" s="1"/>
  <c r="M20" i="4"/>
  <c r="G20" i="4"/>
  <c r="DF19" i="4"/>
  <c r="CT19" i="4"/>
  <c r="CQ19" i="4"/>
  <c r="G19" i="4" s="1"/>
  <c r="CL19" i="4"/>
  <c r="CK19" i="4"/>
  <c r="CJ19" i="4"/>
  <c r="CI19" i="4"/>
  <c r="CH19" i="4"/>
  <c r="CM19" i="4" s="1"/>
  <c r="CN19" i="4" s="1"/>
  <c r="H19" i="4" s="1"/>
  <c r="I19" i="4" s="1"/>
  <c r="BQ19" i="4"/>
  <c r="BP19" i="4"/>
  <c r="BO19" i="4"/>
  <c r="BN19" i="4"/>
  <c r="BR19" i="4" s="1"/>
  <c r="BM19" i="4"/>
  <c r="AU19" i="4"/>
  <c r="AV19" i="4" s="1"/>
  <c r="E19" i="4" s="1"/>
  <c r="AD19" i="4"/>
  <c r="L19" i="4" s="1"/>
  <c r="M19" i="4"/>
  <c r="J19" i="4"/>
  <c r="F19" i="4"/>
  <c r="DF18" i="4"/>
  <c r="CT18" i="4"/>
  <c r="J18" i="4" s="1"/>
  <c r="CQ18" i="4"/>
  <c r="G18" i="4" s="1"/>
  <c r="CL18" i="4"/>
  <c r="CK18" i="4"/>
  <c r="CJ18" i="4"/>
  <c r="CI18" i="4"/>
  <c r="CH18" i="4"/>
  <c r="CM18" i="4" s="1"/>
  <c r="CN18" i="4" s="1"/>
  <c r="H18" i="4" s="1"/>
  <c r="I18" i="4" s="1"/>
  <c r="BQ18" i="4"/>
  <c r="BP18" i="4"/>
  <c r="BO18" i="4"/>
  <c r="BN18" i="4"/>
  <c r="BM18" i="4"/>
  <c r="AU18" i="4"/>
  <c r="AV18" i="4" s="1"/>
  <c r="E18" i="4" s="1"/>
  <c r="F18" i="4" s="1"/>
  <c r="AD18" i="4"/>
  <c r="L18" i="4" s="1"/>
  <c r="M18" i="4"/>
  <c r="DF17" i="4"/>
  <c r="CT17" i="4"/>
  <c r="J17" i="4" s="1"/>
  <c r="CQ17" i="4"/>
  <c r="G17" i="4" s="1"/>
  <c r="CL17" i="4"/>
  <c r="CK17" i="4"/>
  <c r="CJ17" i="4"/>
  <c r="CI17" i="4"/>
  <c r="CH17" i="4"/>
  <c r="CM17" i="4" s="1"/>
  <c r="CN17" i="4" s="1"/>
  <c r="H17" i="4" s="1"/>
  <c r="I17" i="4" s="1"/>
  <c r="BQ17" i="4"/>
  <c r="BP17" i="4"/>
  <c r="BO17" i="4"/>
  <c r="BN17" i="4"/>
  <c r="BM17" i="4"/>
  <c r="AU17" i="4"/>
  <c r="AV17" i="4" s="1"/>
  <c r="E17" i="4" s="1"/>
  <c r="F17" i="4" s="1"/>
  <c r="AD17" i="4"/>
  <c r="L17" i="4" s="1"/>
  <c r="M17" i="4"/>
  <c r="DF16" i="4"/>
  <c r="CT16" i="4"/>
  <c r="J16" i="4" s="1"/>
  <c r="CQ16" i="4"/>
  <c r="CL16" i="4"/>
  <c r="CK16" i="4"/>
  <c r="CJ16" i="4"/>
  <c r="CI16" i="4"/>
  <c r="CH16" i="4"/>
  <c r="CM16" i="4" s="1"/>
  <c r="CN16" i="4" s="1"/>
  <c r="H16" i="4" s="1"/>
  <c r="I16" i="4" s="1"/>
  <c r="BQ16" i="4"/>
  <c r="BP16" i="4"/>
  <c r="BO16" i="4"/>
  <c r="BN16" i="4"/>
  <c r="BM16" i="4"/>
  <c r="AU16" i="4"/>
  <c r="AV16" i="4" s="1"/>
  <c r="E16" i="4" s="1"/>
  <c r="F16" i="4" s="1"/>
  <c r="AD16" i="4"/>
  <c r="L16" i="4" s="1"/>
  <c r="M16" i="4"/>
  <c r="G16" i="4"/>
  <c r="DF15" i="4"/>
  <c r="CT15" i="4"/>
  <c r="CQ15" i="4"/>
  <c r="G15" i="4" s="1"/>
  <c r="CL15" i="4"/>
  <c r="CK15" i="4"/>
  <c r="CJ15" i="4"/>
  <c r="CI15" i="4"/>
  <c r="CH15" i="4"/>
  <c r="CM15" i="4" s="1"/>
  <c r="CN15" i="4" s="1"/>
  <c r="H15" i="4" s="1"/>
  <c r="I15" i="4" s="1"/>
  <c r="BQ15" i="4"/>
  <c r="BP15" i="4"/>
  <c r="BO15" i="4"/>
  <c r="BN15" i="4"/>
  <c r="BM15" i="4"/>
  <c r="AU15" i="4"/>
  <c r="AV15" i="4" s="1"/>
  <c r="E15" i="4" s="1"/>
  <c r="AD15" i="4"/>
  <c r="L15" i="4" s="1"/>
  <c r="M15" i="4"/>
  <c r="J15" i="4"/>
  <c r="F15" i="4"/>
  <c r="DF14" i="4"/>
  <c r="CT14" i="4"/>
  <c r="J14" i="4" s="1"/>
  <c r="CQ14" i="4"/>
  <c r="G14" i="4" s="1"/>
  <c r="CL14" i="4"/>
  <c r="CK14" i="4"/>
  <c r="CJ14" i="4"/>
  <c r="CI14" i="4"/>
  <c r="CH14" i="4"/>
  <c r="CM14" i="4" s="1"/>
  <c r="CN14" i="4" s="1"/>
  <c r="H14" i="4" s="1"/>
  <c r="I14" i="4" s="1"/>
  <c r="BQ14" i="4"/>
  <c r="BP14" i="4"/>
  <c r="BO14" i="4"/>
  <c r="BN14" i="4"/>
  <c r="BR14" i="4" s="1"/>
  <c r="BM14" i="4"/>
  <c r="AU14" i="4"/>
  <c r="AV14" i="4" s="1"/>
  <c r="E14" i="4" s="1"/>
  <c r="F14" i="4" s="1"/>
  <c r="AD14" i="4"/>
  <c r="L14" i="4" s="1"/>
  <c r="M14" i="4"/>
  <c r="DF13" i="4"/>
  <c r="CT13" i="4"/>
  <c r="J13" i="4" s="1"/>
  <c r="CQ13" i="4"/>
  <c r="G13" i="4" s="1"/>
  <c r="CL13" i="4"/>
  <c r="CK13" i="4"/>
  <c r="CJ13" i="4"/>
  <c r="CI13" i="4"/>
  <c r="CH13" i="4"/>
  <c r="CM13" i="4" s="1"/>
  <c r="CN13" i="4" s="1"/>
  <c r="H13" i="4" s="1"/>
  <c r="I13" i="4" s="1"/>
  <c r="BQ13" i="4"/>
  <c r="BP13" i="4"/>
  <c r="BO13" i="4"/>
  <c r="BN13" i="4"/>
  <c r="BM13" i="4"/>
  <c r="AU13" i="4"/>
  <c r="AV13" i="4" s="1"/>
  <c r="E13" i="4" s="1"/>
  <c r="F13" i="4" s="1"/>
  <c r="AD13" i="4"/>
  <c r="L13" i="4" s="1"/>
  <c r="M13" i="4"/>
  <c r="DF12" i="4"/>
  <c r="CT12" i="4"/>
  <c r="J12" i="4" s="1"/>
  <c r="CQ12" i="4"/>
  <c r="G12" i="4" s="1"/>
  <c r="CM12" i="4"/>
  <c r="CN12" i="4" s="1"/>
  <c r="H12" i="4" s="1"/>
  <c r="I12" i="4" s="1"/>
  <c r="CL12" i="4"/>
  <c r="CK12" i="4"/>
  <c r="CJ12" i="4"/>
  <c r="CI12" i="4"/>
  <c r="CH12" i="4"/>
  <c r="BQ12" i="4"/>
  <c r="BP12" i="4"/>
  <c r="BO12" i="4"/>
  <c r="BN12" i="4"/>
  <c r="BM12" i="4"/>
  <c r="BR12" i="4" s="1"/>
  <c r="AU12" i="4"/>
  <c r="AV12" i="4" s="1"/>
  <c r="E12" i="4" s="1"/>
  <c r="F12" i="4" s="1"/>
  <c r="AD12" i="4"/>
  <c r="L12" i="4" s="1"/>
  <c r="M12" i="4"/>
  <c r="DF11" i="4"/>
  <c r="CT11" i="4"/>
  <c r="J11" i="4" s="1"/>
  <c r="CQ11" i="4"/>
  <c r="G11" i="4" s="1"/>
  <c r="CL11" i="4"/>
  <c r="CK11" i="4"/>
  <c r="CJ11" i="4"/>
  <c r="CI11" i="4"/>
  <c r="CH11" i="4"/>
  <c r="CM11" i="4" s="1"/>
  <c r="CN11" i="4" s="1"/>
  <c r="H11" i="4" s="1"/>
  <c r="I11" i="4" s="1"/>
  <c r="BQ11" i="4"/>
  <c r="BP11" i="4"/>
  <c r="BO11" i="4"/>
  <c r="BN11" i="4"/>
  <c r="BR11" i="4" s="1"/>
  <c r="BM11" i="4"/>
  <c r="AU11" i="4"/>
  <c r="AV11" i="4" s="1"/>
  <c r="AD11" i="4"/>
  <c r="L11" i="4" s="1"/>
  <c r="M11" i="4"/>
  <c r="E11" i="4"/>
  <c r="F11" i="4" s="1"/>
  <c r="DF10" i="4"/>
  <c r="DF9" i="4"/>
  <c r="BC2" i="4"/>
  <c r="T2" i="4"/>
  <c r="CT60" i="3"/>
  <c r="J60" i="3" s="1"/>
  <c r="CQ60" i="3"/>
  <c r="G60" i="3" s="1"/>
  <c r="CM60" i="3"/>
  <c r="CN60" i="3" s="1"/>
  <c r="H60" i="3" s="1"/>
  <c r="I60" i="3" s="1"/>
  <c r="CL60" i="3"/>
  <c r="CK60" i="3"/>
  <c r="CJ60" i="3"/>
  <c r="CI60" i="3"/>
  <c r="CH60" i="3"/>
  <c r="BQ60" i="3"/>
  <c r="BP60" i="3"/>
  <c r="BO60" i="3"/>
  <c r="BN60" i="3"/>
  <c r="BM60" i="3"/>
  <c r="BR60" i="3" s="1"/>
  <c r="AV60" i="3"/>
  <c r="E60" i="3" s="1"/>
  <c r="F60" i="3" s="1"/>
  <c r="AU60" i="3"/>
  <c r="AD60" i="3"/>
  <c r="M60" i="3"/>
  <c r="L60" i="3"/>
  <c r="CT59" i="3"/>
  <c r="J59" i="3" s="1"/>
  <c r="CQ59" i="3"/>
  <c r="G59" i="3" s="1"/>
  <c r="CN59" i="3"/>
  <c r="CL59" i="3"/>
  <c r="CK59" i="3"/>
  <c r="CJ59" i="3"/>
  <c r="CI59" i="3"/>
  <c r="CH59" i="3"/>
  <c r="CM59" i="3" s="1"/>
  <c r="BQ59" i="3"/>
  <c r="BP59" i="3"/>
  <c r="BO59" i="3"/>
  <c r="BN59" i="3"/>
  <c r="BM59" i="3"/>
  <c r="BR59" i="3" s="1"/>
  <c r="AV59" i="3"/>
  <c r="E59" i="3" s="1"/>
  <c r="F59" i="3" s="1"/>
  <c r="AU59" i="3"/>
  <c r="AD59" i="3"/>
  <c r="L59" i="3" s="1"/>
  <c r="M59" i="3"/>
  <c r="H59" i="3"/>
  <c r="I59" i="3" s="1"/>
  <c r="CT58" i="3"/>
  <c r="CQ58" i="3"/>
  <c r="G58" i="3" s="1"/>
  <c r="CL58" i="3"/>
  <c r="CK58" i="3"/>
  <c r="CJ58" i="3"/>
  <c r="CI58" i="3"/>
  <c r="CH58" i="3"/>
  <c r="CM58" i="3" s="1"/>
  <c r="CN58" i="3" s="1"/>
  <c r="H58" i="3" s="1"/>
  <c r="BR58" i="3"/>
  <c r="BQ58" i="3"/>
  <c r="BP58" i="3"/>
  <c r="BO58" i="3"/>
  <c r="BN58" i="3"/>
  <c r="BM58" i="3"/>
  <c r="AU58" i="3"/>
  <c r="AV58" i="3" s="1"/>
  <c r="E58" i="3" s="1"/>
  <c r="F58" i="3" s="1"/>
  <c r="AD58" i="3"/>
  <c r="L58" i="3" s="1"/>
  <c r="M58" i="3"/>
  <c r="J58" i="3"/>
  <c r="I58" i="3"/>
  <c r="CT57" i="3"/>
  <c r="J57" i="3" s="1"/>
  <c r="CQ57" i="3"/>
  <c r="G57" i="3" s="1"/>
  <c r="CN57" i="3"/>
  <c r="CM57" i="3"/>
  <c r="CL57" i="3"/>
  <c r="CK57" i="3"/>
  <c r="CJ57" i="3"/>
  <c r="CI57" i="3"/>
  <c r="CH57" i="3"/>
  <c r="BQ57" i="3"/>
  <c r="BP57" i="3"/>
  <c r="BO57" i="3"/>
  <c r="BN57" i="3"/>
  <c r="BM57" i="3"/>
  <c r="BR57" i="3" s="1"/>
  <c r="AU57" i="3"/>
  <c r="AV57" i="3" s="1"/>
  <c r="E57" i="3" s="1"/>
  <c r="F57" i="3" s="1"/>
  <c r="AD57" i="3"/>
  <c r="L57" i="3" s="1"/>
  <c r="M57" i="3"/>
  <c r="H57" i="3"/>
  <c r="I57" i="3" s="1"/>
  <c r="CT56" i="3"/>
  <c r="CQ56" i="3"/>
  <c r="G56" i="3" s="1"/>
  <c r="CL56" i="3"/>
  <c r="CK56" i="3"/>
  <c r="CJ56" i="3"/>
  <c r="CI56" i="3"/>
  <c r="CH56" i="3"/>
  <c r="CM56" i="3" s="1"/>
  <c r="CN56" i="3" s="1"/>
  <c r="H56" i="3" s="1"/>
  <c r="I56" i="3" s="1"/>
  <c r="BR56" i="3"/>
  <c r="BQ56" i="3"/>
  <c r="BP56" i="3"/>
  <c r="BO56" i="3"/>
  <c r="BN56" i="3"/>
  <c r="BM56" i="3"/>
  <c r="AU56" i="3"/>
  <c r="AV56" i="3" s="1"/>
  <c r="AD56" i="3"/>
  <c r="L56" i="3" s="1"/>
  <c r="M56" i="3"/>
  <c r="J56" i="3"/>
  <c r="E56" i="3"/>
  <c r="F56" i="3" s="1"/>
  <c r="CT55" i="3"/>
  <c r="CQ55" i="3"/>
  <c r="G55" i="3" s="1"/>
  <c r="CM55" i="3"/>
  <c r="CN55" i="3" s="1"/>
  <c r="H55" i="3" s="1"/>
  <c r="I55" i="3" s="1"/>
  <c r="CL55" i="3"/>
  <c r="CK55" i="3"/>
  <c r="CJ55" i="3"/>
  <c r="CI55" i="3"/>
  <c r="CH55" i="3"/>
  <c r="BQ55" i="3"/>
  <c r="BP55" i="3"/>
  <c r="BO55" i="3"/>
  <c r="BN55" i="3"/>
  <c r="BM55" i="3"/>
  <c r="BR55" i="3" s="1"/>
  <c r="AU55" i="3"/>
  <c r="AV55" i="3" s="1"/>
  <c r="E55" i="3" s="1"/>
  <c r="F55" i="3" s="1"/>
  <c r="AD55" i="3"/>
  <c r="L55" i="3" s="1"/>
  <c r="M55" i="3"/>
  <c r="J55" i="3"/>
  <c r="CT54" i="3"/>
  <c r="CQ54" i="3"/>
  <c r="G54" i="3" s="1"/>
  <c r="CL54" i="3"/>
  <c r="CK54" i="3"/>
  <c r="CJ54" i="3"/>
  <c r="CI54" i="3"/>
  <c r="CH54" i="3"/>
  <c r="CM54" i="3" s="1"/>
  <c r="CN54" i="3" s="1"/>
  <c r="H54" i="3" s="1"/>
  <c r="BR54" i="3"/>
  <c r="BQ54" i="3"/>
  <c r="BP54" i="3"/>
  <c r="BO54" i="3"/>
  <c r="BN54" i="3"/>
  <c r="BM54" i="3"/>
  <c r="AU54" i="3"/>
  <c r="AV54" i="3" s="1"/>
  <c r="E54" i="3" s="1"/>
  <c r="F54" i="3" s="1"/>
  <c r="AD54" i="3"/>
  <c r="L54" i="3" s="1"/>
  <c r="M54" i="3"/>
  <c r="J54" i="3"/>
  <c r="I54" i="3"/>
  <c r="CT53" i="3"/>
  <c r="J53" i="3" s="1"/>
  <c r="CQ53" i="3"/>
  <c r="CN53" i="3"/>
  <c r="CM53" i="3"/>
  <c r="CL53" i="3"/>
  <c r="CK53" i="3"/>
  <c r="CJ53" i="3"/>
  <c r="CI53" i="3"/>
  <c r="CH53" i="3"/>
  <c r="BQ53" i="3"/>
  <c r="BP53" i="3"/>
  <c r="BO53" i="3"/>
  <c r="BN53" i="3"/>
  <c r="BM53" i="3"/>
  <c r="BR53" i="3" s="1"/>
  <c r="AU53" i="3"/>
  <c r="AV53" i="3" s="1"/>
  <c r="E53" i="3" s="1"/>
  <c r="F53" i="3" s="1"/>
  <c r="AD53" i="3"/>
  <c r="L53" i="3" s="1"/>
  <c r="M53" i="3"/>
  <c r="H53" i="3"/>
  <c r="I53" i="3" s="1"/>
  <c r="G53" i="3"/>
  <c r="CT52" i="3"/>
  <c r="CQ52" i="3"/>
  <c r="G52" i="3" s="1"/>
  <c r="CL52" i="3"/>
  <c r="CK52" i="3"/>
  <c r="CJ52" i="3"/>
  <c r="CI52" i="3"/>
  <c r="CH52" i="3"/>
  <c r="CM52" i="3" s="1"/>
  <c r="CN52" i="3" s="1"/>
  <c r="H52" i="3" s="1"/>
  <c r="I52" i="3" s="1"/>
  <c r="BR52" i="3"/>
  <c r="BQ52" i="3"/>
  <c r="BP52" i="3"/>
  <c r="BO52" i="3"/>
  <c r="BN52" i="3"/>
  <c r="BM52" i="3"/>
  <c r="AU52" i="3"/>
  <c r="AV52" i="3" s="1"/>
  <c r="AD52" i="3"/>
  <c r="L52" i="3" s="1"/>
  <c r="M52" i="3"/>
  <c r="J52" i="3"/>
  <c r="E52" i="3"/>
  <c r="F52" i="3" s="1"/>
  <c r="CT51" i="3"/>
  <c r="J51" i="3" s="1"/>
  <c r="CQ51" i="3"/>
  <c r="CM51" i="3"/>
  <c r="CN51" i="3" s="1"/>
  <c r="H51" i="3" s="1"/>
  <c r="I51" i="3" s="1"/>
  <c r="CL51" i="3"/>
  <c r="CK51" i="3"/>
  <c r="CJ51" i="3"/>
  <c r="CI51" i="3"/>
  <c r="CH51" i="3"/>
  <c r="BQ51" i="3"/>
  <c r="BP51" i="3"/>
  <c r="BO51" i="3"/>
  <c r="BN51" i="3"/>
  <c r="BM51" i="3"/>
  <c r="BR51" i="3" s="1"/>
  <c r="AU51" i="3"/>
  <c r="AV51" i="3" s="1"/>
  <c r="E51" i="3" s="1"/>
  <c r="F51" i="3" s="1"/>
  <c r="AD51" i="3"/>
  <c r="M51" i="3"/>
  <c r="L51" i="3"/>
  <c r="G51" i="3"/>
  <c r="CT50" i="3"/>
  <c r="CQ50" i="3"/>
  <c r="G50" i="3" s="1"/>
  <c r="CL50" i="3"/>
  <c r="CK50" i="3"/>
  <c r="CJ50" i="3"/>
  <c r="CI50" i="3"/>
  <c r="CH50" i="3"/>
  <c r="CM50" i="3" s="1"/>
  <c r="CN50" i="3" s="1"/>
  <c r="H50" i="3" s="1"/>
  <c r="BR50" i="3"/>
  <c r="BQ50" i="3"/>
  <c r="BP50" i="3"/>
  <c r="BO50" i="3"/>
  <c r="BN50" i="3"/>
  <c r="BM50" i="3"/>
  <c r="AU50" i="3"/>
  <c r="AV50" i="3" s="1"/>
  <c r="E50" i="3" s="1"/>
  <c r="F50" i="3" s="1"/>
  <c r="AD50" i="3"/>
  <c r="L50" i="3" s="1"/>
  <c r="M50" i="3"/>
  <c r="J50" i="3"/>
  <c r="I50" i="3"/>
  <c r="CT49" i="3"/>
  <c r="J49" i="3" s="1"/>
  <c r="CQ49" i="3"/>
  <c r="G49" i="3" s="1"/>
  <c r="CN49" i="3"/>
  <c r="CM49" i="3"/>
  <c r="CL49" i="3"/>
  <c r="CK49" i="3"/>
  <c r="CJ49" i="3"/>
  <c r="CI49" i="3"/>
  <c r="CH49" i="3"/>
  <c r="BQ49" i="3"/>
  <c r="BP49" i="3"/>
  <c r="BO49" i="3"/>
  <c r="BN49" i="3"/>
  <c r="BM49" i="3"/>
  <c r="BR49" i="3" s="1"/>
  <c r="AU49" i="3"/>
  <c r="AV49" i="3" s="1"/>
  <c r="E49" i="3" s="1"/>
  <c r="F49" i="3" s="1"/>
  <c r="AD49" i="3"/>
  <c r="L49" i="3" s="1"/>
  <c r="M49" i="3"/>
  <c r="H49" i="3"/>
  <c r="I49" i="3" s="1"/>
  <c r="CT48" i="3"/>
  <c r="CQ48" i="3"/>
  <c r="G48" i="3" s="1"/>
  <c r="CL48" i="3"/>
  <c r="CK48" i="3"/>
  <c r="CJ48" i="3"/>
  <c r="CI48" i="3"/>
  <c r="CH48" i="3"/>
  <c r="CM48" i="3" s="1"/>
  <c r="CN48" i="3" s="1"/>
  <c r="H48" i="3" s="1"/>
  <c r="I48" i="3" s="1"/>
  <c r="BR48" i="3"/>
  <c r="BQ48" i="3"/>
  <c r="BP48" i="3"/>
  <c r="BO48" i="3"/>
  <c r="BN48" i="3"/>
  <c r="BM48" i="3"/>
  <c r="AU48" i="3"/>
  <c r="AV48" i="3" s="1"/>
  <c r="AD48" i="3"/>
  <c r="L48" i="3" s="1"/>
  <c r="M48" i="3"/>
  <c r="J48" i="3"/>
  <c r="E48" i="3"/>
  <c r="F48" i="3" s="1"/>
  <c r="CT47" i="3"/>
  <c r="J47" i="3" s="1"/>
  <c r="CQ47" i="3"/>
  <c r="G47" i="3" s="1"/>
  <c r="CM47" i="3"/>
  <c r="CN47" i="3" s="1"/>
  <c r="H47" i="3" s="1"/>
  <c r="I47" i="3" s="1"/>
  <c r="CL47" i="3"/>
  <c r="CK47" i="3"/>
  <c r="CJ47" i="3"/>
  <c r="CI47" i="3"/>
  <c r="CH47" i="3"/>
  <c r="BQ47" i="3"/>
  <c r="BP47" i="3"/>
  <c r="BO47" i="3"/>
  <c r="BN47" i="3"/>
  <c r="BM47" i="3"/>
  <c r="BR47" i="3" s="1"/>
  <c r="AU47" i="3"/>
  <c r="AV47" i="3" s="1"/>
  <c r="E47" i="3" s="1"/>
  <c r="F47" i="3" s="1"/>
  <c r="AD47" i="3"/>
  <c r="M47" i="3"/>
  <c r="L47" i="3"/>
  <c r="CT46" i="3"/>
  <c r="J46" i="3" s="1"/>
  <c r="CQ46" i="3"/>
  <c r="G46" i="3" s="1"/>
  <c r="CL46" i="3"/>
  <c r="CK46" i="3"/>
  <c r="CJ46" i="3"/>
  <c r="CI46" i="3"/>
  <c r="CH46" i="3"/>
  <c r="CM46" i="3" s="1"/>
  <c r="CN46" i="3" s="1"/>
  <c r="H46" i="3" s="1"/>
  <c r="BR46" i="3"/>
  <c r="BQ46" i="3"/>
  <c r="BP46" i="3"/>
  <c r="BO46" i="3"/>
  <c r="BN46" i="3"/>
  <c r="BM46" i="3"/>
  <c r="AU46" i="3"/>
  <c r="AV46" i="3" s="1"/>
  <c r="E46" i="3" s="1"/>
  <c r="F46" i="3" s="1"/>
  <c r="M46" i="3"/>
  <c r="I46" i="3"/>
  <c r="CT45" i="3"/>
  <c r="J45" i="3" s="1"/>
  <c r="CQ45" i="3"/>
  <c r="G45" i="3" s="1"/>
  <c r="CL45" i="3"/>
  <c r="CK45" i="3"/>
  <c r="CJ45" i="3"/>
  <c r="CI45" i="3"/>
  <c r="CH45" i="3"/>
  <c r="CM45" i="3" s="1"/>
  <c r="CN45" i="3" s="1"/>
  <c r="H45" i="3" s="1"/>
  <c r="I45" i="3" s="1"/>
  <c r="BQ45" i="3"/>
  <c r="BP45" i="3"/>
  <c r="BO45" i="3"/>
  <c r="BN45" i="3"/>
  <c r="BM45" i="3"/>
  <c r="AU45" i="3"/>
  <c r="AV45" i="3" s="1"/>
  <c r="E45" i="3" s="1"/>
  <c r="F45" i="3" s="1"/>
  <c r="AD45" i="3"/>
  <c r="L45" i="3" s="1"/>
  <c r="M45" i="3"/>
  <c r="CT44" i="3"/>
  <c r="J44" i="3" s="1"/>
  <c r="CQ44" i="3"/>
  <c r="G44" i="3" s="1"/>
  <c r="CL44" i="3"/>
  <c r="CK44" i="3"/>
  <c r="CJ44" i="3"/>
  <c r="CI44" i="3"/>
  <c r="CH44" i="3"/>
  <c r="CM44" i="3" s="1"/>
  <c r="CN44" i="3" s="1"/>
  <c r="H44" i="3" s="1"/>
  <c r="I44" i="3" s="1"/>
  <c r="BQ44" i="3"/>
  <c r="BP44" i="3"/>
  <c r="BO44" i="3"/>
  <c r="BN44" i="3"/>
  <c r="BM44" i="3"/>
  <c r="AU44" i="3"/>
  <c r="AV44" i="3" s="1"/>
  <c r="E44" i="3" s="1"/>
  <c r="F44" i="3" s="1"/>
  <c r="AD44" i="3"/>
  <c r="L44" i="3" s="1"/>
  <c r="M44" i="3"/>
  <c r="CT43" i="3"/>
  <c r="J43" i="3" s="1"/>
  <c r="CQ43" i="3"/>
  <c r="G43" i="3" s="1"/>
  <c r="CL43" i="3"/>
  <c r="CK43" i="3"/>
  <c r="CJ43" i="3"/>
  <c r="CI43" i="3"/>
  <c r="CH43" i="3"/>
  <c r="CM43" i="3" s="1"/>
  <c r="CN43" i="3" s="1"/>
  <c r="H43" i="3" s="1"/>
  <c r="I43" i="3" s="1"/>
  <c r="BQ43" i="3"/>
  <c r="BP43" i="3"/>
  <c r="BO43" i="3"/>
  <c r="BN43" i="3"/>
  <c r="BM43" i="3"/>
  <c r="AU43" i="3"/>
  <c r="AV43" i="3" s="1"/>
  <c r="E43" i="3" s="1"/>
  <c r="F43" i="3" s="1"/>
  <c r="AD43" i="3"/>
  <c r="L43" i="3" s="1"/>
  <c r="M43" i="3"/>
  <c r="CT42" i="3"/>
  <c r="J42" i="3" s="1"/>
  <c r="CQ42" i="3"/>
  <c r="G42" i="3" s="1"/>
  <c r="CL42" i="3"/>
  <c r="CK42" i="3"/>
  <c r="CJ42" i="3"/>
  <c r="CI42" i="3"/>
  <c r="CH42" i="3"/>
  <c r="CM42" i="3" s="1"/>
  <c r="CN42" i="3" s="1"/>
  <c r="H42" i="3" s="1"/>
  <c r="BQ42" i="3"/>
  <c r="BP42" i="3"/>
  <c r="BO42" i="3"/>
  <c r="BN42" i="3"/>
  <c r="BM42" i="3"/>
  <c r="BR42" i="3" s="1"/>
  <c r="AU42" i="3"/>
  <c r="AV42" i="3" s="1"/>
  <c r="E42" i="3" s="1"/>
  <c r="F42" i="3" s="1"/>
  <c r="AD42" i="3"/>
  <c r="L42" i="3" s="1"/>
  <c r="M42" i="3"/>
  <c r="I42" i="3"/>
  <c r="CT41" i="3"/>
  <c r="J41" i="3" s="1"/>
  <c r="CQ41" i="3"/>
  <c r="G41" i="3" s="1"/>
  <c r="CL41" i="3"/>
  <c r="CK41" i="3"/>
  <c r="CJ41" i="3"/>
  <c r="CI41" i="3"/>
  <c r="CH41" i="3"/>
  <c r="CM41" i="3" s="1"/>
  <c r="CN41" i="3" s="1"/>
  <c r="H41" i="3" s="1"/>
  <c r="I41" i="3" s="1"/>
  <c r="BQ41" i="3"/>
  <c r="BP41" i="3"/>
  <c r="BO41" i="3"/>
  <c r="BN41" i="3"/>
  <c r="BM41" i="3"/>
  <c r="AU41" i="3"/>
  <c r="AV41" i="3" s="1"/>
  <c r="E41" i="3" s="1"/>
  <c r="F41" i="3" s="1"/>
  <c r="AD41" i="3"/>
  <c r="L41" i="3" s="1"/>
  <c r="M41" i="3"/>
  <c r="CT40" i="3"/>
  <c r="J40" i="3" s="1"/>
  <c r="CQ40" i="3"/>
  <c r="G40" i="3" s="1"/>
  <c r="CL40" i="3"/>
  <c r="CK40" i="3"/>
  <c r="CJ40" i="3"/>
  <c r="CI40" i="3"/>
  <c r="CH40" i="3"/>
  <c r="CM40" i="3" s="1"/>
  <c r="CN40" i="3" s="1"/>
  <c r="H40" i="3" s="1"/>
  <c r="I40" i="3" s="1"/>
  <c r="BQ40" i="3"/>
  <c r="BP40" i="3"/>
  <c r="BO40" i="3"/>
  <c r="BN40" i="3"/>
  <c r="BM40" i="3"/>
  <c r="AU40" i="3"/>
  <c r="AV40" i="3" s="1"/>
  <c r="E40" i="3" s="1"/>
  <c r="F40" i="3" s="1"/>
  <c r="AD40" i="3"/>
  <c r="L40" i="3" s="1"/>
  <c r="M40" i="3"/>
  <c r="CT39" i="3"/>
  <c r="J39" i="3" s="1"/>
  <c r="CQ39" i="3"/>
  <c r="G39" i="3" s="1"/>
  <c r="CL39" i="3"/>
  <c r="CK39" i="3"/>
  <c r="CJ39" i="3"/>
  <c r="CI39" i="3"/>
  <c r="CH39" i="3"/>
  <c r="CM39" i="3" s="1"/>
  <c r="CN39" i="3" s="1"/>
  <c r="H39" i="3" s="1"/>
  <c r="I39" i="3" s="1"/>
  <c r="BQ39" i="3"/>
  <c r="BP39" i="3"/>
  <c r="BO39" i="3"/>
  <c r="BN39" i="3"/>
  <c r="BM39" i="3"/>
  <c r="AU39" i="3"/>
  <c r="AV39" i="3" s="1"/>
  <c r="E39" i="3" s="1"/>
  <c r="F39" i="3" s="1"/>
  <c r="AD39" i="3"/>
  <c r="L39" i="3" s="1"/>
  <c r="M39" i="3"/>
  <c r="CT38" i="3"/>
  <c r="CQ38" i="3"/>
  <c r="G38" i="3" s="1"/>
  <c r="CL38" i="3"/>
  <c r="CK38" i="3"/>
  <c r="CJ38" i="3"/>
  <c r="CI38" i="3"/>
  <c r="CH38" i="3"/>
  <c r="CM38" i="3" s="1"/>
  <c r="CN38" i="3" s="1"/>
  <c r="H38" i="3" s="1"/>
  <c r="I38" i="3" s="1"/>
  <c r="BQ38" i="3"/>
  <c r="BP38" i="3"/>
  <c r="BO38" i="3"/>
  <c r="BN38" i="3"/>
  <c r="BM38" i="3"/>
  <c r="BR38" i="3" s="1"/>
  <c r="AU38" i="3"/>
  <c r="AV38" i="3" s="1"/>
  <c r="E38" i="3" s="1"/>
  <c r="F38" i="3" s="1"/>
  <c r="AD38" i="3"/>
  <c r="L38" i="3" s="1"/>
  <c r="M38" i="3"/>
  <c r="J38" i="3"/>
  <c r="CT37" i="3"/>
  <c r="J37" i="3" s="1"/>
  <c r="CQ37" i="3"/>
  <c r="G37" i="3" s="1"/>
  <c r="CL37" i="3"/>
  <c r="CK37" i="3"/>
  <c r="CJ37" i="3"/>
  <c r="CI37" i="3"/>
  <c r="CH37" i="3"/>
  <c r="BQ37" i="3"/>
  <c r="BP37" i="3"/>
  <c r="BO37" i="3"/>
  <c r="BN37" i="3"/>
  <c r="BM37" i="3"/>
  <c r="AU37" i="3"/>
  <c r="AV37" i="3" s="1"/>
  <c r="E37" i="3" s="1"/>
  <c r="F37" i="3" s="1"/>
  <c r="AD37" i="3"/>
  <c r="L37" i="3" s="1"/>
  <c r="M37" i="3"/>
  <c r="CT36" i="3"/>
  <c r="J36" i="3" s="1"/>
  <c r="CQ36" i="3"/>
  <c r="G36" i="3" s="1"/>
  <c r="CL36" i="3"/>
  <c r="CK36" i="3"/>
  <c r="CJ36" i="3"/>
  <c r="CI36" i="3"/>
  <c r="CH36" i="3"/>
  <c r="CM36" i="3" s="1"/>
  <c r="CN36" i="3" s="1"/>
  <c r="H36" i="3" s="1"/>
  <c r="I36" i="3" s="1"/>
  <c r="BQ36" i="3"/>
  <c r="BP36" i="3"/>
  <c r="BO36" i="3"/>
  <c r="BN36" i="3"/>
  <c r="BR36" i="3" s="1"/>
  <c r="BM36" i="3"/>
  <c r="AU36" i="3"/>
  <c r="AV36" i="3" s="1"/>
  <c r="E36" i="3" s="1"/>
  <c r="F36" i="3" s="1"/>
  <c r="AD36" i="3"/>
  <c r="L36" i="3" s="1"/>
  <c r="M36" i="3"/>
  <c r="CT35" i="3"/>
  <c r="J35" i="3" s="1"/>
  <c r="CQ35" i="3"/>
  <c r="G35" i="3" s="1"/>
  <c r="CL35" i="3"/>
  <c r="CK35" i="3"/>
  <c r="CJ35" i="3"/>
  <c r="CI35" i="3"/>
  <c r="CH35" i="3"/>
  <c r="CM35" i="3" s="1"/>
  <c r="CN35" i="3" s="1"/>
  <c r="H35" i="3" s="1"/>
  <c r="I35" i="3" s="1"/>
  <c r="BQ35" i="3"/>
  <c r="BP35" i="3"/>
  <c r="BO35" i="3"/>
  <c r="BN35" i="3"/>
  <c r="BM35" i="3"/>
  <c r="AU35" i="3"/>
  <c r="AV35" i="3" s="1"/>
  <c r="E35" i="3" s="1"/>
  <c r="F35" i="3" s="1"/>
  <c r="AD35" i="3"/>
  <c r="L35" i="3" s="1"/>
  <c r="M35" i="3"/>
  <c r="CT34" i="3"/>
  <c r="J34" i="3" s="1"/>
  <c r="CQ34" i="3"/>
  <c r="G34" i="3" s="1"/>
  <c r="CL34" i="3"/>
  <c r="CK34" i="3"/>
  <c r="CJ34" i="3"/>
  <c r="CI34" i="3"/>
  <c r="CH34" i="3"/>
  <c r="CM34" i="3" s="1"/>
  <c r="CN34" i="3" s="1"/>
  <c r="H34" i="3" s="1"/>
  <c r="I34" i="3" s="1"/>
  <c r="BQ34" i="3"/>
  <c r="BP34" i="3"/>
  <c r="BO34" i="3"/>
  <c r="BN34" i="3"/>
  <c r="BM34" i="3"/>
  <c r="BR34" i="3" s="1"/>
  <c r="AU34" i="3"/>
  <c r="AV34" i="3" s="1"/>
  <c r="E34" i="3" s="1"/>
  <c r="F34" i="3" s="1"/>
  <c r="AD34" i="3"/>
  <c r="L34" i="3" s="1"/>
  <c r="M34" i="3"/>
  <c r="DF33" i="3"/>
  <c r="CT33" i="3"/>
  <c r="J33" i="3" s="1"/>
  <c r="CQ33" i="3"/>
  <c r="G33" i="3" s="1"/>
  <c r="CL33" i="3"/>
  <c r="CK33" i="3"/>
  <c r="CJ33" i="3"/>
  <c r="CI33" i="3"/>
  <c r="CH33" i="3"/>
  <c r="CM33" i="3" s="1"/>
  <c r="CN33" i="3" s="1"/>
  <c r="H33" i="3" s="1"/>
  <c r="I33" i="3" s="1"/>
  <c r="BQ33" i="3"/>
  <c r="BP33" i="3"/>
  <c r="BO33" i="3"/>
  <c r="BN33" i="3"/>
  <c r="BM33" i="3"/>
  <c r="AU33" i="3"/>
  <c r="AV33" i="3" s="1"/>
  <c r="E33" i="3" s="1"/>
  <c r="F33" i="3" s="1"/>
  <c r="AD33" i="3"/>
  <c r="L33" i="3" s="1"/>
  <c r="M33" i="3"/>
  <c r="DF32" i="3"/>
  <c r="CT32" i="3"/>
  <c r="CQ32" i="3"/>
  <c r="G32" i="3" s="1"/>
  <c r="CM32" i="3"/>
  <c r="CN32" i="3" s="1"/>
  <c r="H32" i="3" s="1"/>
  <c r="I32" i="3" s="1"/>
  <c r="CL32" i="3"/>
  <c r="CK32" i="3"/>
  <c r="CJ32" i="3"/>
  <c r="CI32" i="3"/>
  <c r="CH32" i="3"/>
  <c r="BQ32" i="3"/>
  <c r="BP32" i="3"/>
  <c r="BO32" i="3"/>
  <c r="BN32" i="3"/>
  <c r="BM32" i="3"/>
  <c r="BR32" i="3" s="1"/>
  <c r="AU32" i="3"/>
  <c r="AV32" i="3" s="1"/>
  <c r="E32" i="3" s="1"/>
  <c r="F32" i="3" s="1"/>
  <c r="AD32" i="3"/>
  <c r="L32" i="3" s="1"/>
  <c r="M32" i="3"/>
  <c r="J32" i="3"/>
  <c r="DF31" i="3"/>
  <c r="CT31" i="3"/>
  <c r="J31" i="3" s="1"/>
  <c r="CQ31" i="3"/>
  <c r="CL31" i="3"/>
  <c r="CK31" i="3"/>
  <c r="CJ31" i="3"/>
  <c r="CI31" i="3"/>
  <c r="CH31" i="3"/>
  <c r="CM31" i="3" s="1"/>
  <c r="CN31" i="3" s="1"/>
  <c r="H31" i="3" s="1"/>
  <c r="I31" i="3" s="1"/>
  <c r="BQ31" i="3"/>
  <c r="BP31" i="3"/>
  <c r="BO31" i="3"/>
  <c r="BN31" i="3"/>
  <c r="BM31" i="3"/>
  <c r="AU31" i="3"/>
  <c r="AV31" i="3" s="1"/>
  <c r="E31" i="3" s="1"/>
  <c r="F31" i="3" s="1"/>
  <c r="AD31" i="3"/>
  <c r="L31" i="3" s="1"/>
  <c r="M31" i="3"/>
  <c r="G31" i="3"/>
  <c r="DF30" i="3"/>
  <c r="CT30" i="3"/>
  <c r="CQ30" i="3"/>
  <c r="G30" i="3" s="1"/>
  <c r="CL30" i="3"/>
  <c r="CK30" i="3"/>
  <c r="CJ30" i="3"/>
  <c r="CI30" i="3"/>
  <c r="CH30" i="3"/>
  <c r="CM30" i="3" s="1"/>
  <c r="CN30" i="3" s="1"/>
  <c r="H30" i="3" s="1"/>
  <c r="I30" i="3" s="1"/>
  <c r="BQ30" i="3"/>
  <c r="BP30" i="3"/>
  <c r="BO30" i="3"/>
  <c r="BN30" i="3"/>
  <c r="BR30" i="3" s="1"/>
  <c r="BM30" i="3"/>
  <c r="AU30" i="3"/>
  <c r="AV30" i="3" s="1"/>
  <c r="E30" i="3" s="1"/>
  <c r="F30" i="3" s="1"/>
  <c r="AD30" i="3"/>
  <c r="L30" i="3" s="1"/>
  <c r="M30" i="3"/>
  <c r="J30" i="3"/>
  <c r="DF29" i="3"/>
  <c r="CT29" i="3"/>
  <c r="J29" i="3" s="1"/>
  <c r="CQ29" i="3"/>
  <c r="G29" i="3" s="1"/>
  <c r="CL29" i="3"/>
  <c r="CK29" i="3"/>
  <c r="CJ29" i="3"/>
  <c r="CI29" i="3"/>
  <c r="CH29" i="3"/>
  <c r="CM29" i="3" s="1"/>
  <c r="CN29" i="3" s="1"/>
  <c r="H29" i="3" s="1"/>
  <c r="I29" i="3" s="1"/>
  <c r="BQ29" i="3"/>
  <c r="BP29" i="3"/>
  <c r="BO29" i="3"/>
  <c r="BN29" i="3"/>
  <c r="BM29" i="3"/>
  <c r="AU29" i="3"/>
  <c r="AV29" i="3" s="1"/>
  <c r="E29" i="3" s="1"/>
  <c r="F29" i="3" s="1"/>
  <c r="AD29" i="3"/>
  <c r="L29" i="3" s="1"/>
  <c r="M29" i="3"/>
  <c r="DF28" i="3"/>
  <c r="CT28" i="3"/>
  <c r="J28" i="3" s="1"/>
  <c r="CQ28" i="3"/>
  <c r="CM28" i="3"/>
  <c r="CN28" i="3" s="1"/>
  <c r="H28" i="3" s="1"/>
  <c r="I28" i="3" s="1"/>
  <c r="CL28" i="3"/>
  <c r="CK28" i="3"/>
  <c r="CJ28" i="3"/>
  <c r="CI28" i="3"/>
  <c r="CH28" i="3"/>
  <c r="BQ28" i="3"/>
  <c r="BP28" i="3"/>
  <c r="BO28" i="3"/>
  <c r="BN28" i="3"/>
  <c r="BM28" i="3"/>
  <c r="BR28" i="3" s="1"/>
  <c r="AU28" i="3"/>
  <c r="AV28" i="3" s="1"/>
  <c r="E28" i="3" s="1"/>
  <c r="F28" i="3" s="1"/>
  <c r="AD28" i="3"/>
  <c r="L28" i="3" s="1"/>
  <c r="M28" i="3"/>
  <c r="G28" i="3"/>
  <c r="DF27" i="3"/>
  <c r="CT27" i="3"/>
  <c r="J27" i="3" s="1"/>
  <c r="CQ27" i="3"/>
  <c r="CL27" i="3"/>
  <c r="CK27" i="3"/>
  <c r="CJ27" i="3"/>
  <c r="CI27" i="3"/>
  <c r="CH27" i="3"/>
  <c r="CM27" i="3" s="1"/>
  <c r="CN27" i="3" s="1"/>
  <c r="H27" i="3" s="1"/>
  <c r="I27" i="3" s="1"/>
  <c r="BQ27" i="3"/>
  <c r="BP27" i="3"/>
  <c r="BO27" i="3"/>
  <c r="BN27" i="3"/>
  <c r="BM27" i="3"/>
  <c r="AU27" i="3"/>
  <c r="AV27" i="3" s="1"/>
  <c r="E27" i="3" s="1"/>
  <c r="F27" i="3" s="1"/>
  <c r="AD27" i="3"/>
  <c r="L27" i="3" s="1"/>
  <c r="M27" i="3"/>
  <c r="G27" i="3"/>
  <c r="DF26" i="3"/>
  <c r="CT26" i="3"/>
  <c r="J26" i="3" s="1"/>
  <c r="CQ26" i="3"/>
  <c r="G26" i="3" s="1"/>
  <c r="CL26" i="3"/>
  <c r="CK26" i="3"/>
  <c r="CJ26" i="3"/>
  <c r="CI26" i="3"/>
  <c r="CH26" i="3"/>
  <c r="CM26" i="3" s="1"/>
  <c r="CN26" i="3" s="1"/>
  <c r="H26" i="3" s="1"/>
  <c r="I26" i="3" s="1"/>
  <c r="BQ26" i="3"/>
  <c r="BP26" i="3"/>
  <c r="BO26" i="3"/>
  <c r="BN26" i="3"/>
  <c r="BM26" i="3"/>
  <c r="BR26" i="3" s="1"/>
  <c r="AU26" i="3"/>
  <c r="AV26" i="3" s="1"/>
  <c r="E26" i="3" s="1"/>
  <c r="F26" i="3" s="1"/>
  <c r="AD26" i="3"/>
  <c r="L26" i="3" s="1"/>
  <c r="M26" i="3"/>
  <c r="DF25" i="3"/>
  <c r="CT25" i="3"/>
  <c r="CQ25" i="3"/>
  <c r="G25" i="3" s="1"/>
  <c r="CL25" i="3"/>
  <c r="CK25" i="3"/>
  <c r="CJ25" i="3"/>
  <c r="CI25" i="3"/>
  <c r="CH25" i="3"/>
  <c r="CM25" i="3" s="1"/>
  <c r="CN25" i="3" s="1"/>
  <c r="H25" i="3" s="1"/>
  <c r="I25" i="3" s="1"/>
  <c r="BQ25" i="3"/>
  <c r="BP25" i="3"/>
  <c r="BO25" i="3"/>
  <c r="BN25" i="3"/>
  <c r="BR25" i="3" s="1"/>
  <c r="BM25" i="3"/>
  <c r="AU25" i="3"/>
  <c r="AV25" i="3" s="1"/>
  <c r="E25" i="3" s="1"/>
  <c r="F25" i="3" s="1"/>
  <c r="AD25" i="3"/>
  <c r="L25" i="3" s="1"/>
  <c r="M25" i="3"/>
  <c r="J25" i="3"/>
  <c r="DF24" i="3"/>
  <c r="CT24" i="3"/>
  <c r="J24" i="3" s="1"/>
  <c r="CQ24" i="3"/>
  <c r="G24" i="3" s="1"/>
  <c r="CL24" i="3"/>
  <c r="CK24" i="3"/>
  <c r="CJ24" i="3"/>
  <c r="CI24" i="3"/>
  <c r="CH24" i="3"/>
  <c r="CM24" i="3" s="1"/>
  <c r="CN24" i="3" s="1"/>
  <c r="H24" i="3" s="1"/>
  <c r="I24" i="3" s="1"/>
  <c r="BQ24" i="3"/>
  <c r="BP24" i="3"/>
  <c r="BO24" i="3"/>
  <c r="BN24" i="3"/>
  <c r="BM24" i="3"/>
  <c r="BR24" i="3" s="1"/>
  <c r="AU24" i="3"/>
  <c r="AV24" i="3" s="1"/>
  <c r="E24" i="3" s="1"/>
  <c r="F24" i="3" s="1"/>
  <c r="AD24" i="3"/>
  <c r="L24" i="3" s="1"/>
  <c r="M24" i="3"/>
  <c r="DF23" i="3"/>
  <c r="CT23" i="3"/>
  <c r="J23" i="3" s="1"/>
  <c r="CQ23" i="3"/>
  <c r="G23" i="3" s="1"/>
  <c r="CL23" i="3"/>
  <c r="CK23" i="3"/>
  <c r="CJ23" i="3"/>
  <c r="CI23" i="3"/>
  <c r="CH23" i="3"/>
  <c r="CM23" i="3" s="1"/>
  <c r="CN23" i="3" s="1"/>
  <c r="H23" i="3" s="1"/>
  <c r="I23" i="3" s="1"/>
  <c r="BQ23" i="3"/>
  <c r="BP23" i="3"/>
  <c r="BO23" i="3"/>
  <c r="BN23" i="3"/>
  <c r="BM23" i="3"/>
  <c r="BR23" i="3" s="1"/>
  <c r="AU23" i="3"/>
  <c r="AV23" i="3" s="1"/>
  <c r="E23" i="3" s="1"/>
  <c r="F23" i="3" s="1"/>
  <c r="AD23" i="3"/>
  <c r="L23" i="3" s="1"/>
  <c r="M23" i="3"/>
  <c r="DF22" i="3"/>
  <c r="CT22" i="3"/>
  <c r="J22" i="3" s="1"/>
  <c r="CQ22" i="3"/>
  <c r="G22" i="3" s="1"/>
  <c r="CL22" i="3"/>
  <c r="CK22" i="3"/>
  <c r="CJ22" i="3"/>
  <c r="CI22" i="3"/>
  <c r="CH22" i="3"/>
  <c r="CM22" i="3" s="1"/>
  <c r="CN22" i="3" s="1"/>
  <c r="H22" i="3" s="1"/>
  <c r="I22" i="3" s="1"/>
  <c r="BQ22" i="3"/>
  <c r="BP22" i="3"/>
  <c r="BO22" i="3"/>
  <c r="BN22" i="3"/>
  <c r="BR22" i="3" s="1"/>
  <c r="BM22" i="3"/>
  <c r="AU22" i="3"/>
  <c r="AV22" i="3" s="1"/>
  <c r="E22" i="3" s="1"/>
  <c r="F22" i="3" s="1"/>
  <c r="AD22" i="3"/>
  <c r="L22" i="3" s="1"/>
  <c r="M22" i="3"/>
  <c r="CT21" i="3"/>
  <c r="J21" i="3" s="1"/>
  <c r="CQ21" i="3"/>
  <c r="CL21" i="3"/>
  <c r="CK21" i="3"/>
  <c r="CJ21" i="3"/>
  <c r="CI21" i="3"/>
  <c r="CH21" i="3"/>
  <c r="CM21" i="3" s="1"/>
  <c r="CN21" i="3" s="1"/>
  <c r="H21" i="3" s="1"/>
  <c r="I21" i="3" s="1"/>
  <c r="BQ21" i="3"/>
  <c r="BP21" i="3"/>
  <c r="BO21" i="3"/>
  <c r="BN21" i="3"/>
  <c r="BM21" i="3"/>
  <c r="BR21" i="3" s="1"/>
  <c r="AU21" i="3"/>
  <c r="AV21" i="3" s="1"/>
  <c r="E21" i="3" s="1"/>
  <c r="F21" i="3" s="1"/>
  <c r="AD21" i="3"/>
  <c r="L21" i="3" s="1"/>
  <c r="M21" i="3"/>
  <c r="G21" i="3"/>
  <c r="DF20" i="3"/>
  <c r="CT20" i="3"/>
  <c r="CQ20" i="3"/>
  <c r="G20" i="3" s="1"/>
  <c r="CL20" i="3"/>
  <c r="CK20" i="3"/>
  <c r="CJ20" i="3"/>
  <c r="CI20" i="3"/>
  <c r="CH20" i="3"/>
  <c r="BQ20" i="3"/>
  <c r="BP20" i="3"/>
  <c r="BO20" i="3"/>
  <c r="BN20" i="3"/>
  <c r="BM20" i="3"/>
  <c r="AU20" i="3"/>
  <c r="AV20" i="3" s="1"/>
  <c r="E20" i="3" s="1"/>
  <c r="F20" i="3" s="1"/>
  <c r="AD20" i="3"/>
  <c r="L20" i="3" s="1"/>
  <c r="M20" i="3"/>
  <c r="J20" i="3"/>
  <c r="DF19" i="3"/>
  <c r="CT19" i="3"/>
  <c r="J19" i="3" s="1"/>
  <c r="CQ19" i="3"/>
  <c r="G19" i="3" s="1"/>
  <c r="CL19" i="3"/>
  <c r="CK19" i="3"/>
  <c r="CJ19" i="3"/>
  <c r="CI19" i="3"/>
  <c r="CH19" i="3"/>
  <c r="CM19" i="3" s="1"/>
  <c r="CN19" i="3" s="1"/>
  <c r="H19" i="3" s="1"/>
  <c r="I19" i="3" s="1"/>
  <c r="BQ19" i="3"/>
  <c r="BP19" i="3"/>
  <c r="BO19" i="3"/>
  <c r="BN19" i="3"/>
  <c r="BM19" i="3"/>
  <c r="AU19" i="3"/>
  <c r="AV19" i="3" s="1"/>
  <c r="E19" i="3" s="1"/>
  <c r="F19" i="3" s="1"/>
  <c r="AD19" i="3"/>
  <c r="L19" i="3" s="1"/>
  <c r="M19" i="3"/>
  <c r="DF18" i="3"/>
  <c r="CT18" i="3"/>
  <c r="J18" i="3" s="1"/>
  <c r="CQ18" i="3"/>
  <c r="G18" i="3" s="1"/>
  <c r="CL18" i="3"/>
  <c r="CK18" i="3"/>
  <c r="CJ18" i="3"/>
  <c r="CI18" i="3"/>
  <c r="CH18" i="3"/>
  <c r="CM18" i="3" s="1"/>
  <c r="CN18" i="3" s="1"/>
  <c r="BQ18" i="3"/>
  <c r="BP18" i="3"/>
  <c r="BO18" i="3"/>
  <c r="BN18" i="3"/>
  <c r="BR18" i="3" s="1"/>
  <c r="BM18" i="3"/>
  <c r="AU18" i="3"/>
  <c r="AV18" i="3" s="1"/>
  <c r="E18" i="3" s="1"/>
  <c r="F18" i="3" s="1"/>
  <c r="AD18" i="3"/>
  <c r="L18" i="3" s="1"/>
  <c r="M18" i="3"/>
  <c r="H18" i="3"/>
  <c r="I18" i="3" s="1"/>
  <c r="DF17" i="3"/>
  <c r="CT17" i="3"/>
  <c r="J17" i="3" s="1"/>
  <c r="CQ17" i="3"/>
  <c r="CL17" i="3"/>
  <c r="CK17" i="3"/>
  <c r="CJ17" i="3"/>
  <c r="CI17" i="3"/>
  <c r="CH17" i="3"/>
  <c r="CM17" i="3" s="1"/>
  <c r="CN17" i="3" s="1"/>
  <c r="H17" i="3" s="1"/>
  <c r="I17" i="3" s="1"/>
  <c r="BQ17" i="3"/>
  <c r="BP17" i="3"/>
  <c r="BO17" i="3"/>
  <c r="BN17" i="3"/>
  <c r="BM17" i="3"/>
  <c r="AU17" i="3"/>
  <c r="AV17" i="3" s="1"/>
  <c r="E17" i="3" s="1"/>
  <c r="F17" i="3" s="1"/>
  <c r="AD17" i="3"/>
  <c r="L17" i="3" s="1"/>
  <c r="M17" i="3"/>
  <c r="G17" i="3"/>
  <c r="DF16" i="3"/>
  <c r="CT16" i="3"/>
  <c r="J16" i="3" s="1"/>
  <c r="CQ16" i="3"/>
  <c r="G16" i="3" s="1"/>
  <c r="CL16" i="3"/>
  <c r="CK16" i="3"/>
  <c r="CJ16" i="3"/>
  <c r="CI16" i="3"/>
  <c r="CH16" i="3"/>
  <c r="CM16" i="3" s="1"/>
  <c r="CN16" i="3" s="1"/>
  <c r="H16" i="3" s="1"/>
  <c r="I16" i="3" s="1"/>
  <c r="BQ16" i="3"/>
  <c r="BP16" i="3"/>
  <c r="BO16" i="3"/>
  <c r="BN16" i="3"/>
  <c r="BM16" i="3"/>
  <c r="AU16" i="3"/>
  <c r="AV16" i="3" s="1"/>
  <c r="E16" i="3" s="1"/>
  <c r="F16" i="3" s="1"/>
  <c r="AD16" i="3"/>
  <c r="L16" i="3" s="1"/>
  <c r="M16" i="3"/>
  <c r="DF15" i="3"/>
  <c r="CT15" i="3"/>
  <c r="J15" i="3" s="1"/>
  <c r="CQ15" i="3"/>
  <c r="G15" i="3" s="1"/>
  <c r="CL15" i="3"/>
  <c r="CK15" i="3"/>
  <c r="CJ15" i="3"/>
  <c r="CI15" i="3"/>
  <c r="CH15" i="3"/>
  <c r="CM15" i="3" s="1"/>
  <c r="CN15" i="3" s="1"/>
  <c r="H15" i="3" s="1"/>
  <c r="I15" i="3" s="1"/>
  <c r="BQ15" i="3"/>
  <c r="BP15" i="3"/>
  <c r="BO15" i="3"/>
  <c r="BN15" i="3"/>
  <c r="BM15" i="3"/>
  <c r="BR15" i="3" s="1"/>
  <c r="AU15" i="3"/>
  <c r="AV15" i="3" s="1"/>
  <c r="E15" i="3" s="1"/>
  <c r="F15" i="3" s="1"/>
  <c r="AD15" i="3"/>
  <c r="L15" i="3" s="1"/>
  <c r="M15" i="3"/>
  <c r="DF14" i="3"/>
  <c r="CT14" i="3"/>
  <c r="J14" i="3" s="1"/>
  <c r="CQ14" i="3"/>
  <c r="G14" i="3" s="1"/>
  <c r="CL14" i="3"/>
  <c r="CK14" i="3"/>
  <c r="CJ14" i="3"/>
  <c r="CI14" i="3"/>
  <c r="CH14" i="3"/>
  <c r="CM14" i="3" s="1"/>
  <c r="CN14" i="3" s="1"/>
  <c r="H14" i="3" s="1"/>
  <c r="I14" i="3" s="1"/>
  <c r="BQ14" i="3"/>
  <c r="BP14" i="3"/>
  <c r="BO14" i="3"/>
  <c r="BN14" i="3"/>
  <c r="BM14" i="3"/>
  <c r="BR14" i="3" s="1"/>
  <c r="AU14" i="3"/>
  <c r="AV14" i="3" s="1"/>
  <c r="E14" i="3" s="1"/>
  <c r="F14" i="3" s="1"/>
  <c r="AD14" i="3"/>
  <c r="L14" i="3" s="1"/>
  <c r="M14" i="3"/>
  <c r="DF13" i="3"/>
  <c r="CT13" i="3"/>
  <c r="CQ13" i="3"/>
  <c r="CL13" i="3"/>
  <c r="CK13" i="3"/>
  <c r="CJ13" i="3"/>
  <c r="CI13" i="3"/>
  <c r="CH13" i="3"/>
  <c r="CM13" i="3" s="1"/>
  <c r="CN13" i="3" s="1"/>
  <c r="H13" i="3" s="1"/>
  <c r="I13" i="3" s="1"/>
  <c r="BQ13" i="3"/>
  <c r="BP13" i="3"/>
  <c r="BO13" i="3"/>
  <c r="BN13" i="3"/>
  <c r="BM13" i="3"/>
  <c r="AU13" i="3"/>
  <c r="AV13" i="3" s="1"/>
  <c r="E13" i="3" s="1"/>
  <c r="F13" i="3" s="1"/>
  <c r="AD13" i="3"/>
  <c r="L13" i="3" s="1"/>
  <c r="M13" i="3"/>
  <c r="J13" i="3"/>
  <c r="G13" i="3"/>
  <c r="DF12" i="3"/>
  <c r="CT12" i="3"/>
  <c r="J12" i="3" s="1"/>
  <c r="CQ12" i="3"/>
  <c r="CM12" i="3"/>
  <c r="CN12" i="3" s="1"/>
  <c r="H12" i="3" s="1"/>
  <c r="I12" i="3" s="1"/>
  <c r="CL12" i="3"/>
  <c r="CK12" i="3"/>
  <c r="CJ12" i="3"/>
  <c r="CI12" i="3"/>
  <c r="CH12" i="3"/>
  <c r="BQ12" i="3"/>
  <c r="BP12" i="3"/>
  <c r="BO12" i="3"/>
  <c r="BN12" i="3"/>
  <c r="BM12" i="3"/>
  <c r="AU12" i="3"/>
  <c r="AV12" i="3" s="1"/>
  <c r="E12" i="3" s="1"/>
  <c r="F12" i="3" s="1"/>
  <c r="AD12" i="3"/>
  <c r="L12" i="3" s="1"/>
  <c r="M12" i="3"/>
  <c r="G12" i="3"/>
  <c r="DF11" i="3"/>
  <c r="CT11" i="3"/>
  <c r="J11" i="3" s="1"/>
  <c r="CQ11" i="3"/>
  <c r="G11" i="3" s="1"/>
  <c r="CL11" i="3"/>
  <c r="CK11" i="3"/>
  <c r="CJ11" i="3"/>
  <c r="CI11" i="3"/>
  <c r="CH11" i="3"/>
  <c r="CM11" i="3" s="1"/>
  <c r="CN11" i="3" s="1"/>
  <c r="H11" i="3" s="1"/>
  <c r="I11" i="3" s="1"/>
  <c r="BQ11" i="3"/>
  <c r="BP11" i="3"/>
  <c r="BO11" i="3"/>
  <c r="BN11" i="3"/>
  <c r="BM11" i="3"/>
  <c r="AU11" i="3"/>
  <c r="AV11" i="3" s="1"/>
  <c r="E11" i="3" s="1"/>
  <c r="F11" i="3" s="1"/>
  <c r="AD11" i="3"/>
  <c r="L11" i="3" s="1"/>
  <c r="M11" i="3"/>
  <c r="DF10" i="3"/>
  <c r="DF9" i="3"/>
  <c r="BC2" i="3"/>
  <c r="T2" i="3"/>
  <c r="CT60" i="2"/>
  <c r="CQ60" i="2"/>
  <c r="G60" i="2" s="1"/>
  <c r="CN60" i="2"/>
  <c r="CM60" i="2"/>
  <c r="CL60" i="2"/>
  <c r="CK60" i="2"/>
  <c r="CJ60" i="2"/>
  <c r="CI60" i="2"/>
  <c r="CH60" i="2"/>
  <c r="BQ60" i="2"/>
  <c r="BP60" i="2"/>
  <c r="BO60" i="2"/>
  <c r="BN60" i="2"/>
  <c r="BM60" i="2"/>
  <c r="BR60" i="2" s="1"/>
  <c r="AV60" i="2"/>
  <c r="AU60" i="2"/>
  <c r="AD60" i="2"/>
  <c r="L60" i="2" s="1"/>
  <c r="M60" i="2"/>
  <c r="J60" i="2"/>
  <c r="H60" i="2"/>
  <c r="I60" i="2" s="1"/>
  <c r="E60" i="2"/>
  <c r="F60" i="2" s="1"/>
  <c r="CT59" i="2"/>
  <c r="J59" i="2" s="1"/>
  <c r="CQ59" i="2"/>
  <c r="G59" i="2" s="1"/>
  <c r="CL59" i="2"/>
  <c r="CK59" i="2"/>
  <c r="CJ59" i="2"/>
  <c r="CI59" i="2"/>
  <c r="CH59" i="2"/>
  <c r="CM59" i="2" s="1"/>
  <c r="CN59" i="2" s="1"/>
  <c r="H59" i="2" s="1"/>
  <c r="I59" i="2" s="1"/>
  <c r="BR59" i="2"/>
  <c r="BQ59" i="2"/>
  <c r="BP59" i="2"/>
  <c r="BO59" i="2"/>
  <c r="BN59" i="2"/>
  <c r="BM59" i="2"/>
  <c r="AU59" i="2"/>
  <c r="AV59" i="2" s="1"/>
  <c r="E59" i="2" s="1"/>
  <c r="AD59" i="2"/>
  <c r="M59" i="2"/>
  <c r="L59" i="2"/>
  <c r="F59" i="2"/>
  <c r="CT58" i="2"/>
  <c r="CQ58" i="2"/>
  <c r="G58" i="2" s="1"/>
  <c r="CN58" i="2"/>
  <c r="H58" i="2" s="1"/>
  <c r="I58" i="2" s="1"/>
  <c r="CM58" i="2"/>
  <c r="CL58" i="2"/>
  <c r="CK58" i="2"/>
  <c r="CJ58" i="2"/>
  <c r="CI58" i="2"/>
  <c r="CH58" i="2"/>
  <c r="BQ58" i="2"/>
  <c r="BP58" i="2"/>
  <c r="BO58" i="2"/>
  <c r="BN58" i="2"/>
  <c r="BM58" i="2"/>
  <c r="BR58" i="2" s="1"/>
  <c r="AV58" i="2"/>
  <c r="AU58" i="2"/>
  <c r="AD58" i="2"/>
  <c r="L58" i="2" s="1"/>
  <c r="M58" i="2"/>
  <c r="J58" i="2"/>
  <c r="E58" i="2"/>
  <c r="F58" i="2" s="1"/>
  <c r="CT57" i="2"/>
  <c r="CQ57" i="2"/>
  <c r="G57" i="2" s="1"/>
  <c r="CL57" i="2"/>
  <c r="CK57" i="2"/>
  <c r="CJ57" i="2"/>
  <c r="CI57" i="2"/>
  <c r="CH57" i="2"/>
  <c r="CM57" i="2" s="1"/>
  <c r="CN57" i="2" s="1"/>
  <c r="H57" i="2" s="1"/>
  <c r="I57" i="2" s="1"/>
  <c r="BR57" i="2"/>
  <c r="BQ57" i="2"/>
  <c r="BP57" i="2"/>
  <c r="BO57" i="2"/>
  <c r="BN57" i="2"/>
  <c r="BM57" i="2"/>
  <c r="AU57" i="2"/>
  <c r="AV57" i="2" s="1"/>
  <c r="E57" i="2" s="1"/>
  <c r="F57" i="2" s="1"/>
  <c r="AD57" i="2"/>
  <c r="M57" i="2"/>
  <c r="L57" i="2"/>
  <c r="J57" i="2"/>
  <c r="CT56" i="2"/>
  <c r="J56" i="2" s="1"/>
  <c r="CQ56" i="2"/>
  <c r="G56" i="2" s="1"/>
  <c r="CN56" i="2"/>
  <c r="H56" i="2" s="1"/>
  <c r="I56" i="2" s="1"/>
  <c r="CM56" i="2"/>
  <c r="CL56" i="2"/>
  <c r="CK56" i="2"/>
  <c r="CJ56" i="2"/>
  <c r="CI56" i="2"/>
  <c r="CH56" i="2"/>
  <c r="BQ56" i="2"/>
  <c r="BP56" i="2"/>
  <c r="BO56" i="2"/>
  <c r="BN56" i="2"/>
  <c r="BM56" i="2"/>
  <c r="BR56" i="2" s="1"/>
  <c r="AV56" i="2"/>
  <c r="AU56" i="2"/>
  <c r="AD56" i="2"/>
  <c r="L56" i="2" s="1"/>
  <c r="M56" i="2"/>
  <c r="E56" i="2"/>
  <c r="F56" i="2" s="1"/>
  <c r="CT55" i="2"/>
  <c r="J55" i="2" s="1"/>
  <c r="CQ55" i="2"/>
  <c r="CL55" i="2"/>
  <c r="CK55" i="2"/>
  <c r="CJ55" i="2"/>
  <c r="CI55" i="2"/>
  <c r="CH55" i="2"/>
  <c r="CM55" i="2" s="1"/>
  <c r="CN55" i="2" s="1"/>
  <c r="H55" i="2" s="1"/>
  <c r="I55" i="2" s="1"/>
  <c r="BR55" i="2"/>
  <c r="BQ55" i="2"/>
  <c r="BP55" i="2"/>
  <c r="BO55" i="2"/>
  <c r="BN55" i="2"/>
  <c r="BM55" i="2"/>
  <c r="AU55" i="2"/>
  <c r="AV55" i="2" s="1"/>
  <c r="E55" i="2" s="1"/>
  <c r="F55" i="2" s="1"/>
  <c r="AD55" i="2"/>
  <c r="M55" i="2"/>
  <c r="L55" i="2"/>
  <c r="G55" i="2"/>
  <c r="CT54" i="2"/>
  <c r="J54" i="2" s="1"/>
  <c r="CQ54" i="2"/>
  <c r="G54" i="2" s="1"/>
  <c r="CN54" i="2"/>
  <c r="CM54" i="2"/>
  <c r="CL54" i="2"/>
  <c r="CK54" i="2"/>
  <c r="CJ54" i="2"/>
  <c r="CI54" i="2"/>
  <c r="CH54" i="2"/>
  <c r="BQ54" i="2"/>
  <c r="BP54" i="2"/>
  <c r="BO54" i="2"/>
  <c r="BN54" i="2"/>
  <c r="BM54" i="2"/>
  <c r="BR54" i="2" s="1"/>
  <c r="AV54" i="2"/>
  <c r="AU54" i="2"/>
  <c r="AD54" i="2"/>
  <c r="L54" i="2" s="1"/>
  <c r="M54" i="2"/>
  <c r="H54" i="2"/>
  <c r="I54" i="2" s="1"/>
  <c r="E54" i="2"/>
  <c r="F54" i="2" s="1"/>
  <c r="CT53" i="2"/>
  <c r="J53" i="2" s="1"/>
  <c r="CQ53" i="2"/>
  <c r="CL53" i="2"/>
  <c r="CK53" i="2"/>
  <c r="CJ53" i="2"/>
  <c r="CI53" i="2"/>
  <c r="CH53" i="2"/>
  <c r="CM53" i="2" s="1"/>
  <c r="CN53" i="2" s="1"/>
  <c r="H53" i="2" s="1"/>
  <c r="I53" i="2" s="1"/>
  <c r="BR53" i="2"/>
  <c r="BQ53" i="2"/>
  <c r="BP53" i="2"/>
  <c r="BO53" i="2"/>
  <c r="BN53" i="2"/>
  <c r="BM53" i="2"/>
  <c r="AU53" i="2"/>
  <c r="AV53" i="2" s="1"/>
  <c r="E53" i="2" s="1"/>
  <c r="AD53" i="2"/>
  <c r="M53" i="2"/>
  <c r="L53" i="2"/>
  <c r="G53" i="2"/>
  <c r="F53" i="2"/>
  <c r="CT52" i="2"/>
  <c r="J52" i="2" s="1"/>
  <c r="CQ52" i="2"/>
  <c r="G52" i="2" s="1"/>
  <c r="CN52" i="2"/>
  <c r="CM52" i="2"/>
  <c r="CL52" i="2"/>
  <c r="CK52" i="2"/>
  <c r="CJ52" i="2"/>
  <c r="CI52" i="2"/>
  <c r="CH52" i="2"/>
  <c r="BQ52" i="2"/>
  <c r="BP52" i="2"/>
  <c r="BO52" i="2"/>
  <c r="BN52" i="2"/>
  <c r="BM52" i="2"/>
  <c r="BR52" i="2" s="1"/>
  <c r="AV52" i="2"/>
  <c r="AU52" i="2"/>
  <c r="AD52" i="2"/>
  <c r="L52" i="2" s="1"/>
  <c r="M52" i="2"/>
  <c r="H52" i="2"/>
  <c r="I52" i="2" s="1"/>
  <c r="E52" i="2"/>
  <c r="F52" i="2" s="1"/>
  <c r="CT51" i="2"/>
  <c r="J51" i="2" s="1"/>
  <c r="CQ51" i="2"/>
  <c r="G51" i="2" s="1"/>
  <c r="CL51" i="2"/>
  <c r="CK51" i="2"/>
  <c r="CJ51" i="2"/>
  <c r="CI51" i="2"/>
  <c r="CH51" i="2"/>
  <c r="CM51" i="2" s="1"/>
  <c r="CN51" i="2" s="1"/>
  <c r="H51" i="2" s="1"/>
  <c r="I51" i="2" s="1"/>
  <c r="BR51" i="2"/>
  <c r="BQ51" i="2"/>
  <c r="BP51" i="2"/>
  <c r="BO51" i="2"/>
  <c r="BN51" i="2"/>
  <c r="BM51" i="2"/>
  <c r="AU51" i="2"/>
  <c r="AV51" i="2" s="1"/>
  <c r="E51" i="2" s="1"/>
  <c r="F51" i="2" s="1"/>
  <c r="AD51" i="2"/>
  <c r="M51" i="2"/>
  <c r="L51" i="2"/>
  <c r="CT50" i="2"/>
  <c r="J50" i="2" s="1"/>
  <c r="CQ50" i="2"/>
  <c r="G50" i="2" s="1"/>
  <c r="CN50" i="2"/>
  <c r="H50" i="2" s="1"/>
  <c r="I50" i="2" s="1"/>
  <c r="CL50" i="2"/>
  <c r="CK50" i="2"/>
  <c r="CJ50" i="2"/>
  <c r="CI50" i="2"/>
  <c r="CH50" i="2"/>
  <c r="CM50" i="2" s="1"/>
  <c r="BQ50" i="2"/>
  <c r="BP50" i="2"/>
  <c r="BO50" i="2"/>
  <c r="BN50" i="2"/>
  <c r="BM50" i="2"/>
  <c r="BR50" i="2" s="1"/>
  <c r="AV50" i="2"/>
  <c r="AU50" i="2"/>
  <c r="AD50" i="2"/>
  <c r="L50" i="2" s="1"/>
  <c r="M50" i="2"/>
  <c r="E50" i="2"/>
  <c r="F50" i="2" s="1"/>
  <c r="CT49" i="2"/>
  <c r="J49" i="2" s="1"/>
  <c r="CQ49" i="2"/>
  <c r="G49" i="2" s="1"/>
  <c r="CL49" i="2"/>
  <c r="CK49" i="2"/>
  <c r="CJ49" i="2"/>
  <c r="CI49" i="2"/>
  <c r="CH49" i="2"/>
  <c r="CM49" i="2" s="1"/>
  <c r="CN49" i="2" s="1"/>
  <c r="H49" i="2" s="1"/>
  <c r="I49" i="2" s="1"/>
  <c r="BQ49" i="2"/>
  <c r="BP49" i="2"/>
  <c r="BO49" i="2"/>
  <c r="BN49" i="2"/>
  <c r="BM49" i="2"/>
  <c r="BR49" i="2" s="1"/>
  <c r="AU49" i="2"/>
  <c r="AV49" i="2" s="1"/>
  <c r="E49" i="2" s="1"/>
  <c r="AD49" i="2"/>
  <c r="M49" i="2"/>
  <c r="L49" i="2"/>
  <c r="F49" i="2"/>
  <c r="CT48" i="2"/>
  <c r="J48" i="2" s="1"/>
  <c r="CQ48" i="2"/>
  <c r="G48" i="2" s="1"/>
  <c r="CL48" i="2"/>
  <c r="CK48" i="2"/>
  <c r="CJ48" i="2"/>
  <c r="CI48" i="2"/>
  <c r="CH48" i="2"/>
  <c r="CM48" i="2" s="1"/>
  <c r="CN48" i="2" s="1"/>
  <c r="H48" i="2" s="1"/>
  <c r="I48" i="2" s="1"/>
  <c r="BQ48" i="2"/>
  <c r="BP48" i="2"/>
  <c r="BO48" i="2"/>
  <c r="BN48" i="2"/>
  <c r="BM48" i="2"/>
  <c r="BR48" i="2" s="1"/>
  <c r="AU48" i="2"/>
  <c r="AV48" i="2" s="1"/>
  <c r="E48" i="2" s="1"/>
  <c r="F48" i="2" s="1"/>
  <c r="AD48" i="2"/>
  <c r="L48" i="2" s="1"/>
  <c r="M48" i="2"/>
  <c r="CT47" i="2"/>
  <c r="CQ47" i="2"/>
  <c r="CL47" i="2"/>
  <c r="CK47" i="2"/>
  <c r="CJ47" i="2"/>
  <c r="CI47" i="2"/>
  <c r="CH47" i="2"/>
  <c r="CM47" i="2" s="1"/>
  <c r="CN47" i="2" s="1"/>
  <c r="H47" i="2" s="1"/>
  <c r="I47" i="2" s="1"/>
  <c r="BQ47" i="2"/>
  <c r="BP47" i="2"/>
  <c r="BO47" i="2"/>
  <c r="BN47" i="2"/>
  <c r="BM47" i="2"/>
  <c r="BR47" i="2" s="1"/>
  <c r="AU47" i="2"/>
  <c r="AV47" i="2" s="1"/>
  <c r="E47" i="2" s="1"/>
  <c r="F47" i="2" s="1"/>
  <c r="AD47" i="2"/>
  <c r="L47" i="2" s="1"/>
  <c r="M47" i="2"/>
  <c r="J47" i="2"/>
  <c r="G47" i="2"/>
  <c r="CT46" i="2"/>
  <c r="J46" i="2" s="1"/>
  <c r="CQ46" i="2"/>
  <c r="G46" i="2" s="1"/>
  <c r="CN46" i="2"/>
  <c r="H46" i="2" s="1"/>
  <c r="I46" i="2" s="1"/>
  <c r="CL46" i="2"/>
  <c r="CK46" i="2"/>
  <c r="CJ46" i="2"/>
  <c r="CI46" i="2"/>
  <c r="CH46" i="2"/>
  <c r="CM46" i="2" s="1"/>
  <c r="BQ46" i="2"/>
  <c r="BP46" i="2"/>
  <c r="BO46" i="2"/>
  <c r="BN46" i="2"/>
  <c r="BM46" i="2"/>
  <c r="BR46" i="2" s="1"/>
  <c r="AU46" i="2"/>
  <c r="AV46" i="2" s="1"/>
  <c r="E46" i="2" s="1"/>
  <c r="F46" i="2" s="1"/>
  <c r="AD46" i="2"/>
  <c r="L46" i="2" s="1"/>
  <c r="M46" i="2"/>
  <c r="CT45" i="2"/>
  <c r="J45" i="2" s="1"/>
  <c r="CQ45" i="2"/>
  <c r="CL45" i="2"/>
  <c r="CK45" i="2"/>
  <c r="CJ45" i="2"/>
  <c r="CI45" i="2"/>
  <c r="CH45" i="2"/>
  <c r="CM45" i="2" s="1"/>
  <c r="CN45" i="2" s="1"/>
  <c r="H45" i="2" s="1"/>
  <c r="I45" i="2" s="1"/>
  <c r="BQ45" i="2"/>
  <c r="BP45" i="2"/>
  <c r="BO45" i="2"/>
  <c r="BN45" i="2"/>
  <c r="BM45" i="2"/>
  <c r="BR45" i="2" s="1"/>
  <c r="AU45" i="2"/>
  <c r="AV45" i="2" s="1"/>
  <c r="E45" i="2" s="1"/>
  <c r="F45" i="2" s="1"/>
  <c r="AD45" i="2"/>
  <c r="L45" i="2" s="1"/>
  <c r="M45" i="2"/>
  <c r="G45" i="2"/>
  <c r="CT44" i="2"/>
  <c r="J44" i="2" s="1"/>
  <c r="CQ44" i="2"/>
  <c r="G44" i="2" s="1"/>
  <c r="CL44" i="2"/>
  <c r="CK44" i="2"/>
  <c r="CJ44" i="2"/>
  <c r="CI44" i="2"/>
  <c r="CH44" i="2"/>
  <c r="CM44" i="2" s="1"/>
  <c r="CN44" i="2" s="1"/>
  <c r="H44" i="2" s="1"/>
  <c r="I44" i="2" s="1"/>
  <c r="BQ44" i="2"/>
  <c r="BP44" i="2"/>
  <c r="BO44" i="2"/>
  <c r="BN44" i="2"/>
  <c r="BM44" i="2"/>
  <c r="BR44" i="2" s="1"/>
  <c r="AU44" i="2"/>
  <c r="AV44" i="2" s="1"/>
  <c r="E44" i="2" s="1"/>
  <c r="F44" i="2" s="1"/>
  <c r="AD44" i="2"/>
  <c r="L44" i="2" s="1"/>
  <c r="M44" i="2"/>
  <c r="CT43" i="2"/>
  <c r="J43" i="2" s="1"/>
  <c r="CQ43" i="2"/>
  <c r="CL43" i="2"/>
  <c r="CK43" i="2"/>
  <c r="CJ43" i="2"/>
  <c r="CI43" i="2"/>
  <c r="CH43" i="2"/>
  <c r="CM43" i="2" s="1"/>
  <c r="CN43" i="2" s="1"/>
  <c r="H43" i="2" s="1"/>
  <c r="I43" i="2" s="1"/>
  <c r="BQ43" i="2"/>
  <c r="BP43" i="2"/>
  <c r="BO43" i="2"/>
  <c r="BN43" i="2"/>
  <c r="BM43" i="2"/>
  <c r="AU43" i="2"/>
  <c r="AV43" i="2" s="1"/>
  <c r="E43" i="2" s="1"/>
  <c r="F43" i="2" s="1"/>
  <c r="AD43" i="2"/>
  <c r="L43" i="2" s="1"/>
  <c r="M43" i="2"/>
  <c r="G43" i="2"/>
  <c r="CT42" i="2"/>
  <c r="CQ42" i="2"/>
  <c r="G42" i="2" s="1"/>
  <c r="CL42" i="2"/>
  <c r="CK42" i="2"/>
  <c r="CJ42" i="2"/>
  <c r="CI42" i="2"/>
  <c r="CH42" i="2"/>
  <c r="BQ42" i="2"/>
  <c r="BP42" i="2"/>
  <c r="BO42" i="2"/>
  <c r="BN42" i="2"/>
  <c r="BM42" i="2"/>
  <c r="AU42" i="2"/>
  <c r="AV42" i="2" s="1"/>
  <c r="E42" i="2" s="1"/>
  <c r="F42" i="2" s="1"/>
  <c r="AD42" i="2"/>
  <c r="L42" i="2" s="1"/>
  <c r="M42" i="2"/>
  <c r="J42" i="2"/>
  <c r="CT41" i="2"/>
  <c r="CQ41" i="2"/>
  <c r="G41" i="2" s="1"/>
  <c r="CL41" i="2"/>
  <c r="CK41" i="2"/>
  <c r="CJ41" i="2"/>
  <c r="CI41" i="2"/>
  <c r="CH41" i="2"/>
  <c r="CM41" i="2" s="1"/>
  <c r="CN41" i="2" s="1"/>
  <c r="H41" i="2" s="1"/>
  <c r="I41" i="2" s="1"/>
  <c r="BQ41" i="2"/>
  <c r="BP41" i="2"/>
  <c r="BO41" i="2"/>
  <c r="BN41" i="2"/>
  <c r="BM41" i="2"/>
  <c r="BR41" i="2" s="1"/>
  <c r="AU41" i="2"/>
  <c r="AV41" i="2" s="1"/>
  <c r="E41" i="2" s="1"/>
  <c r="F41" i="2" s="1"/>
  <c r="AD41" i="2"/>
  <c r="L41" i="2" s="1"/>
  <c r="M41" i="2"/>
  <c r="J41" i="2"/>
  <c r="CT40" i="2"/>
  <c r="J40" i="2" s="1"/>
  <c r="CQ40" i="2"/>
  <c r="G40" i="2" s="1"/>
  <c r="CL40" i="2"/>
  <c r="CK40" i="2"/>
  <c r="CJ40" i="2"/>
  <c r="CI40" i="2"/>
  <c r="CH40" i="2"/>
  <c r="CM40" i="2" s="1"/>
  <c r="CN40" i="2" s="1"/>
  <c r="H40" i="2" s="1"/>
  <c r="I40" i="2" s="1"/>
  <c r="BQ40" i="2"/>
  <c r="BP40" i="2"/>
  <c r="BO40" i="2"/>
  <c r="BN40" i="2"/>
  <c r="BM40" i="2"/>
  <c r="AU40" i="2"/>
  <c r="AV40" i="2" s="1"/>
  <c r="E40" i="2" s="1"/>
  <c r="F40" i="2" s="1"/>
  <c r="AD40" i="2"/>
  <c r="L40" i="2" s="1"/>
  <c r="M40" i="2"/>
  <c r="CT39" i="2"/>
  <c r="J39" i="2" s="1"/>
  <c r="CQ39" i="2"/>
  <c r="CL39" i="2"/>
  <c r="CK39" i="2"/>
  <c r="CJ39" i="2"/>
  <c r="CI39" i="2"/>
  <c r="CH39" i="2"/>
  <c r="CM39" i="2" s="1"/>
  <c r="CN39" i="2" s="1"/>
  <c r="H39" i="2" s="1"/>
  <c r="I39" i="2" s="1"/>
  <c r="BQ39" i="2"/>
  <c r="BP39" i="2"/>
  <c r="BO39" i="2"/>
  <c r="BN39" i="2"/>
  <c r="BM39" i="2"/>
  <c r="BR39" i="2" s="1"/>
  <c r="AU39" i="2"/>
  <c r="AV39" i="2" s="1"/>
  <c r="E39" i="2" s="1"/>
  <c r="F39" i="2" s="1"/>
  <c r="AD39" i="2"/>
  <c r="L39" i="2" s="1"/>
  <c r="M39" i="2"/>
  <c r="G39" i="2"/>
  <c r="CT38" i="2"/>
  <c r="J38" i="2" s="1"/>
  <c r="CQ38" i="2"/>
  <c r="G38" i="2" s="1"/>
  <c r="CL38" i="2"/>
  <c r="CK38" i="2"/>
  <c r="CJ38" i="2"/>
  <c r="CI38" i="2"/>
  <c r="CH38" i="2"/>
  <c r="CM38" i="2" s="1"/>
  <c r="CN38" i="2" s="1"/>
  <c r="H38" i="2" s="1"/>
  <c r="I38" i="2" s="1"/>
  <c r="BQ38" i="2"/>
  <c r="BP38" i="2"/>
  <c r="BO38" i="2"/>
  <c r="BN38" i="2"/>
  <c r="BM38" i="2"/>
  <c r="AU38" i="2"/>
  <c r="AV38" i="2" s="1"/>
  <c r="E38" i="2" s="1"/>
  <c r="F38" i="2" s="1"/>
  <c r="AD38" i="2"/>
  <c r="L38" i="2" s="1"/>
  <c r="M38" i="2"/>
  <c r="CT37" i="2"/>
  <c r="J37" i="2" s="1"/>
  <c r="CQ37" i="2"/>
  <c r="CL37" i="2"/>
  <c r="CK37" i="2"/>
  <c r="CJ37" i="2"/>
  <c r="CI37" i="2"/>
  <c r="CH37" i="2"/>
  <c r="CM37" i="2" s="1"/>
  <c r="CN37" i="2" s="1"/>
  <c r="H37" i="2" s="1"/>
  <c r="I37" i="2" s="1"/>
  <c r="BQ37" i="2"/>
  <c r="BP37" i="2"/>
  <c r="BO37" i="2"/>
  <c r="BN37" i="2"/>
  <c r="BM37" i="2"/>
  <c r="AU37" i="2"/>
  <c r="AV37" i="2" s="1"/>
  <c r="E37" i="2" s="1"/>
  <c r="F37" i="2" s="1"/>
  <c r="AD37" i="2"/>
  <c r="L37" i="2" s="1"/>
  <c r="M37" i="2"/>
  <c r="G37" i="2"/>
  <c r="CT36" i="2"/>
  <c r="J36" i="2" s="1"/>
  <c r="CQ36" i="2"/>
  <c r="G36" i="2" s="1"/>
  <c r="CL36" i="2"/>
  <c r="CK36" i="2"/>
  <c r="CJ36" i="2"/>
  <c r="CI36" i="2"/>
  <c r="CH36" i="2"/>
  <c r="CM36" i="2" s="1"/>
  <c r="CN36" i="2" s="1"/>
  <c r="H36" i="2" s="1"/>
  <c r="I36" i="2" s="1"/>
  <c r="BQ36" i="2"/>
  <c r="BP36" i="2"/>
  <c r="BO36" i="2"/>
  <c r="BN36" i="2"/>
  <c r="BM36" i="2"/>
  <c r="AU36" i="2"/>
  <c r="AV36" i="2" s="1"/>
  <c r="E36" i="2" s="1"/>
  <c r="F36" i="2" s="1"/>
  <c r="AD36" i="2"/>
  <c r="L36" i="2" s="1"/>
  <c r="M36" i="2"/>
  <c r="CT35" i="2"/>
  <c r="J35" i="2" s="1"/>
  <c r="CQ35" i="2"/>
  <c r="G35" i="2" s="1"/>
  <c r="CL35" i="2"/>
  <c r="CK35" i="2"/>
  <c r="CJ35" i="2"/>
  <c r="CI35" i="2"/>
  <c r="CH35" i="2"/>
  <c r="CM35" i="2" s="1"/>
  <c r="CN35" i="2" s="1"/>
  <c r="H35" i="2" s="1"/>
  <c r="I35" i="2" s="1"/>
  <c r="BQ35" i="2"/>
  <c r="BP35" i="2"/>
  <c r="BO35" i="2"/>
  <c r="BN35" i="2"/>
  <c r="BM35" i="2"/>
  <c r="AU35" i="2"/>
  <c r="AV35" i="2" s="1"/>
  <c r="E35" i="2" s="1"/>
  <c r="F35" i="2" s="1"/>
  <c r="AD35" i="2"/>
  <c r="L35" i="2" s="1"/>
  <c r="M35" i="2"/>
  <c r="CT34" i="2"/>
  <c r="J34" i="2" s="1"/>
  <c r="CQ34" i="2"/>
  <c r="G34" i="2" s="1"/>
  <c r="CL34" i="2"/>
  <c r="CK34" i="2"/>
  <c r="CJ34" i="2"/>
  <c r="CI34" i="2"/>
  <c r="CH34" i="2"/>
  <c r="CM34" i="2" s="1"/>
  <c r="CN34" i="2" s="1"/>
  <c r="H34" i="2" s="1"/>
  <c r="I34" i="2" s="1"/>
  <c r="BQ34" i="2"/>
  <c r="BP34" i="2"/>
  <c r="BO34" i="2"/>
  <c r="BN34" i="2"/>
  <c r="BM34" i="2"/>
  <c r="AU34" i="2"/>
  <c r="AV34" i="2" s="1"/>
  <c r="E34" i="2" s="1"/>
  <c r="F34" i="2" s="1"/>
  <c r="AD34" i="2"/>
  <c r="L34" i="2" s="1"/>
  <c r="M34" i="2"/>
  <c r="DF33" i="2"/>
  <c r="CT33" i="2"/>
  <c r="CQ33" i="2"/>
  <c r="CL33" i="2"/>
  <c r="CK33" i="2"/>
  <c r="CJ33" i="2"/>
  <c r="CI33" i="2"/>
  <c r="CH33" i="2"/>
  <c r="CM33" i="2" s="1"/>
  <c r="CN33" i="2" s="1"/>
  <c r="H33" i="2" s="1"/>
  <c r="I33" i="2" s="1"/>
  <c r="BQ33" i="2"/>
  <c r="BP33" i="2"/>
  <c r="BO33" i="2"/>
  <c r="BN33" i="2"/>
  <c r="BM33" i="2"/>
  <c r="BR33" i="2" s="1"/>
  <c r="AU33" i="2"/>
  <c r="AV33" i="2" s="1"/>
  <c r="E33" i="2" s="1"/>
  <c r="F33" i="2" s="1"/>
  <c r="AD33" i="2"/>
  <c r="L33" i="2" s="1"/>
  <c r="M33" i="2"/>
  <c r="J33" i="2"/>
  <c r="G33" i="2"/>
  <c r="DF32" i="2"/>
  <c r="CT32" i="2"/>
  <c r="J32" i="2" s="1"/>
  <c r="CQ32" i="2"/>
  <c r="CL32" i="2"/>
  <c r="CK32" i="2"/>
  <c r="CJ32" i="2"/>
  <c r="CI32" i="2"/>
  <c r="CH32" i="2"/>
  <c r="CM32" i="2" s="1"/>
  <c r="CN32" i="2" s="1"/>
  <c r="H32" i="2" s="1"/>
  <c r="I32" i="2" s="1"/>
  <c r="BQ32" i="2"/>
  <c r="BP32" i="2"/>
  <c r="BO32" i="2"/>
  <c r="BN32" i="2"/>
  <c r="BM32" i="2"/>
  <c r="BR32" i="2" s="1"/>
  <c r="AU32" i="2"/>
  <c r="AV32" i="2" s="1"/>
  <c r="E32" i="2" s="1"/>
  <c r="F32" i="2" s="1"/>
  <c r="AD32" i="2"/>
  <c r="L32" i="2" s="1"/>
  <c r="M32" i="2"/>
  <c r="G32" i="2"/>
  <c r="DF31" i="2"/>
  <c r="CT31" i="2"/>
  <c r="CQ31" i="2"/>
  <c r="G31" i="2" s="1"/>
  <c r="CL31" i="2"/>
  <c r="CK31" i="2"/>
  <c r="CJ31" i="2"/>
  <c r="CI31" i="2"/>
  <c r="CH31" i="2"/>
  <c r="CM31" i="2" s="1"/>
  <c r="CN31" i="2" s="1"/>
  <c r="H31" i="2" s="1"/>
  <c r="I31" i="2" s="1"/>
  <c r="BQ31" i="2"/>
  <c r="BP31" i="2"/>
  <c r="BO31" i="2"/>
  <c r="BN31" i="2"/>
  <c r="BR31" i="2" s="1"/>
  <c r="BM31" i="2"/>
  <c r="AU31" i="2"/>
  <c r="AV31" i="2" s="1"/>
  <c r="E31" i="2" s="1"/>
  <c r="F31" i="2" s="1"/>
  <c r="AD31" i="2"/>
  <c r="L31" i="2" s="1"/>
  <c r="M31" i="2"/>
  <c r="J31" i="2"/>
  <c r="DF30" i="2"/>
  <c r="CT30" i="2"/>
  <c r="CQ30" i="2"/>
  <c r="G30" i="2" s="1"/>
  <c r="CN30" i="2"/>
  <c r="H30" i="2" s="1"/>
  <c r="I30" i="2" s="1"/>
  <c r="CL30" i="2"/>
  <c r="CK30" i="2"/>
  <c r="CJ30" i="2"/>
  <c r="CI30" i="2"/>
  <c r="CH30" i="2"/>
  <c r="CM30" i="2" s="1"/>
  <c r="BQ30" i="2"/>
  <c r="BP30" i="2"/>
  <c r="BO30" i="2"/>
  <c r="BN30" i="2"/>
  <c r="BM30" i="2"/>
  <c r="BR30" i="2" s="1"/>
  <c r="AU30" i="2"/>
  <c r="AV30" i="2" s="1"/>
  <c r="E30" i="2" s="1"/>
  <c r="F30" i="2" s="1"/>
  <c r="AD30" i="2"/>
  <c r="L30" i="2" s="1"/>
  <c r="M30" i="2"/>
  <c r="J30" i="2"/>
  <c r="DF29" i="2"/>
  <c r="CT29" i="2"/>
  <c r="J29" i="2" s="1"/>
  <c r="CQ29" i="2"/>
  <c r="G29" i="2" s="1"/>
  <c r="CL29" i="2"/>
  <c r="CK29" i="2"/>
  <c r="CJ29" i="2"/>
  <c r="CI29" i="2"/>
  <c r="CH29" i="2"/>
  <c r="CM29" i="2" s="1"/>
  <c r="CN29" i="2" s="1"/>
  <c r="H29" i="2" s="1"/>
  <c r="I29" i="2" s="1"/>
  <c r="BQ29" i="2"/>
  <c r="BP29" i="2"/>
  <c r="BO29" i="2"/>
  <c r="BN29" i="2"/>
  <c r="BM29" i="2"/>
  <c r="BR29" i="2" s="1"/>
  <c r="AU29" i="2"/>
  <c r="AV29" i="2" s="1"/>
  <c r="E29" i="2" s="1"/>
  <c r="F29" i="2" s="1"/>
  <c r="AD29" i="2"/>
  <c r="L29" i="2" s="1"/>
  <c r="M29" i="2"/>
  <c r="DF28" i="2"/>
  <c r="CT28" i="2"/>
  <c r="J28" i="2" s="1"/>
  <c r="CQ28" i="2"/>
  <c r="CL28" i="2"/>
  <c r="CK28" i="2"/>
  <c r="CJ28" i="2"/>
  <c r="CI28" i="2"/>
  <c r="CH28" i="2"/>
  <c r="CM28" i="2" s="1"/>
  <c r="CN28" i="2" s="1"/>
  <c r="H28" i="2" s="1"/>
  <c r="I28" i="2" s="1"/>
  <c r="BQ28" i="2"/>
  <c r="BP28" i="2"/>
  <c r="BO28" i="2"/>
  <c r="BN28" i="2"/>
  <c r="BM28" i="2"/>
  <c r="AU28" i="2"/>
  <c r="AV28" i="2" s="1"/>
  <c r="E28" i="2" s="1"/>
  <c r="F28" i="2" s="1"/>
  <c r="AD28" i="2"/>
  <c r="L28" i="2" s="1"/>
  <c r="M28" i="2"/>
  <c r="G28" i="2"/>
  <c r="DF27" i="2"/>
  <c r="CT27" i="2"/>
  <c r="CQ27" i="2"/>
  <c r="G27" i="2" s="1"/>
  <c r="CL27" i="2"/>
  <c r="CK27" i="2"/>
  <c r="CJ27" i="2"/>
  <c r="CI27" i="2"/>
  <c r="CH27" i="2"/>
  <c r="CM27" i="2" s="1"/>
  <c r="CN27" i="2" s="1"/>
  <c r="H27" i="2" s="1"/>
  <c r="I27" i="2" s="1"/>
  <c r="BQ27" i="2"/>
  <c r="BP27" i="2"/>
  <c r="BO27" i="2"/>
  <c r="BN27" i="2"/>
  <c r="BM27" i="2"/>
  <c r="AU27" i="2"/>
  <c r="AV27" i="2" s="1"/>
  <c r="E27" i="2" s="1"/>
  <c r="F27" i="2" s="1"/>
  <c r="AD27" i="2"/>
  <c r="L27" i="2" s="1"/>
  <c r="M27" i="2"/>
  <c r="J27" i="2"/>
  <c r="DF26" i="2"/>
  <c r="CT26" i="2"/>
  <c r="CQ26" i="2"/>
  <c r="G26" i="2" s="1"/>
  <c r="CL26" i="2"/>
  <c r="CK26" i="2"/>
  <c r="CJ26" i="2"/>
  <c r="CI26" i="2"/>
  <c r="CH26" i="2"/>
  <c r="CM26" i="2" s="1"/>
  <c r="CN26" i="2" s="1"/>
  <c r="H26" i="2" s="1"/>
  <c r="I26" i="2" s="1"/>
  <c r="BQ26" i="2"/>
  <c r="BP26" i="2"/>
  <c r="BO26" i="2"/>
  <c r="BN26" i="2"/>
  <c r="BM26" i="2"/>
  <c r="AU26" i="2"/>
  <c r="AV26" i="2" s="1"/>
  <c r="E26" i="2" s="1"/>
  <c r="F26" i="2" s="1"/>
  <c r="AD26" i="2"/>
  <c r="L26" i="2" s="1"/>
  <c r="M26" i="2"/>
  <c r="J26" i="2"/>
  <c r="DF25" i="2"/>
  <c r="CT25" i="2"/>
  <c r="J25" i="2" s="1"/>
  <c r="CQ25" i="2"/>
  <c r="G25" i="2" s="1"/>
  <c r="CL25" i="2"/>
  <c r="CK25" i="2"/>
  <c r="CJ25" i="2"/>
  <c r="CI25" i="2"/>
  <c r="CH25" i="2"/>
  <c r="CM25" i="2" s="1"/>
  <c r="CN25" i="2" s="1"/>
  <c r="H25" i="2" s="1"/>
  <c r="I25" i="2" s="1"/>
  <c r="BQ25" i="2"/>
  <c r="BP25" i="2"/>
  <c r="BO25" i="2"/>
  <c r="BN25" i="2"/>
  <c r="BM25" i="2"/>
  <c r="AU25" i="2"/>
  <c r="AV25" i="2" s="1"/>
  <c r="E25" i="2" s="1"/>
  <c r="F25" i="2" s="1"/>
  <c r="AD25" i="2"/>
  <c r="L25" i="2" s="1"/>
  <c r="M25" i="2"/>
  <c r="DF24" i="2"/>
  <c r="CT24" i="2"/>
  <c r="J24" i="2" s="1"/>
  <c r="CQ24" i="2"/>
  <c r="CL24" i="2"/>
  <c r="CK24" i="2"/>
  <c r="CJ24" i="2"/>
  <c r="CI24" i="2"/>
  <c r="CH24" i="2"/>
  <c r="BQ24" i="2"/>
  <c r="BP24" i="2"/>
  <c r="BO24" i="2"/>
  <c r="BN24" i="2"/>
  <c r="BM24" i="2"/>
  <c r="AU24" i="2"/>
  <c r="AV24" i="2" s="1"/>
  <c r="E24" i="2" s="1"/>
  <c r="F24" i="2" s="1"/>
  <c r="AD24" i="2"/>
  <c r="L24" i="2" s="1"/>
  <c r="M24" i="2"/>
  <c r="G24" i="2"/>
  <c r="DF23" i="2"/>
  <c r="CT23" i="2"/>
  <c r="J23" i="2" s="1"/>
  <c r="CQ23" i="2"/>
  <c r="G23" i="2" s="1"/>
  <c r="CL23" i="2"/>
  <c r="CK23" i="2"/>
  <c r="CJ23" i="2"/>
  <c r="CI23" i="2"/>
  <c r="CH23" i="2"/>
  <c r="CM23" i="2" s="1"/>
  <c r="CN23" i="2" s="1"/>
  <c r="H23" i="2" s="1"/>
  <c r="I23" i="2" s="1"/>
  <c r="BQ23" i="2"/>
  <c r="BP23" i="2"/>
  <c r="BO23" i="2"/>
  <c r="BN23" i="2"/>
  <c r="BM23" i="2"/>
  <c r="BR23" i="2" s="1"/>
  <c r="AU23" i="2"/>
  <c r="AV23" i="2" s="1"/>
  <c r="E23" i="2" s="1"/>
  <c r="F23" i="2" s="1"/>
  <c r="AD23" i="2"/>
  <c r="L23" i="2" s="1"/>
  <c r="M23" i="2"/>
  <c r="DF22" i="2"/>
  <c r="CT22" i="2"/>
  <c r="J22" i="2" s="1"/>
  <c r="CQ22" i="2"/>
  <c r="G22" i="2" s="1"/>
  <c r="CL22" i="2"/>
  <c r="CK22" i="2"/>
  <c r="CJ22" i="2"/>
  <c r="CI22" i="2"/>
  <c r="CH22" i="2"/>
  <c r="CM22" i="2" s="1"/>
  <c r="CN22" i="2" s="1"/>
  <c r="H22" i="2" s="1"/>
  <c r="I22" i="2" s="1"/>
  <c r="BQ22" i="2"/>
  <c r="BP22" i="2"/>
  <c r="BO22" i="2"/>
  <c r="BN22" i="2"/>
  <c r="BR22" i="2" s="1"/>
  <c r="BM22" i="2"/>
  <c r="AU22" i="2"/>
  <c r="AV22" i="2" s="1"/>
  <c r="E22" i="2" s="1"/>
  <c r="F22" i="2" s="1"/>
  <c r="AD22" i="2"/>
  <c r="L22" i="2" s="1"/>
  <c r="M22" i="2"/>
  <c r="CT21" i="2"/>
  <c r="J21" i="2" s="1"/>
  <c r="CQ21" i="2"/>
  <c r="CL21" i="2"/>
  <c r="CK21" i="2"/>
  <c r="CJ21" i="2"/>
  <c r="CI21" i="2"/>
  <c r="CH21" i="2"/>
  <c r="CM21" i="2" s="1"/>
  <c r="CN21" i="2" s="1"/>
  <c r="H21" i="2" s="1"/>
  <c r="I21" i="2" s="1"/>
  <c r="BQ21" i="2"/>
  <c r="BP21" i="2"/>
  <c r="BO21" i="2"/>
  <c r="BN21" i="2"/>
  <c r="BM21" i="2"/>
  <c r="BR21" i="2" s="1"/>
  <c r="AU21" i="2"/>
  <c r="AV21" i="2" s="1"/>
  <c r="E21" i="2" s="1"/>
  <c r="F21" i="2" s="1"/>
  <c r="AD21" i="2"/>
  <c r="L21" i="2" s="1"/>
  <c r="M21" i="2"/>
  <c r="G21" i="2"/>
  <c r="DF20" i="2"/>
  <c r="CT20" i="2"/>
  <c r="CQ20" i="2"/>
  <c r="G20" i="2" s="1"/>
  <c r="CL20" i="2"/>
  <c r="CK20" i="2"/>
  <c r="CJ20" i="2"/>
  <c r="CI20" i="2"/>
  <c r="CH20" i="2"/>
  <c r="CM20" i="2" s="1"/>
  <c r="CN20" i="2" s="1"/>
  <c r="H20" i="2" s="1"/>
  <c r="I20" i="2" s="1"/>
  <c r="BQ20" i="2"/>
  <c r="BP20" i="2"/>
  <c r="BO20" i="2"/>
  <c r="BN20" i="2"/>
  <c r="BR20" i="2" s="1"/>
  <c r="BM20" i="2"/>
  <c r="AU20" i="2"/>
  <c r="AV20" i="2" s="1"/>
  <c r="E20" i="2" s="1"/>
  <c r="F20" i="2" s="1"/>
  <c r="AD20" i="2"/>
  <c r="L20" i="2" s="1"/>
  <c r="M20" i="2"/>
  <c r="J20" i="2"/>
  <c r="DF19" i="2"/>
  <c r="CT19" i="2"/>
  <c r="CQ19" i="2"/>
  <c r="G19" i="2" s="1"/>
  <c r="CL19" i="2"/>
  <c r="CK19" i="2"/>
  <c r="CJ19" i="2"/>
  <c r="CI19" i="2"/>
  <c r="CH19" i="2"/>
  <c r="CM19" i="2" s="1"/>
  <c r="CN19" i="2" s="1"/>
  <c r="H19" i="2" s="1"/>
  <c r="I19" i="2" s="1"/>
  <c r="BQ19" i="2"/>
  <c r="BP19" i="2"/>
  <c r="BO19" i="2"/>
  <c r="BN19" i="2"/>
  <c r="BM19" i="2"/>
  <c r="BR19" i="2" s="1"/>
  <c r="AU19" i="2"/>
  <c r="AV19" i="2" s="1"/>
  <c r="E19" i="2" s="1"/>
  <c r="F19" i="2" s="1"/>
  <c r="AD19" i="2"/>
  <c r="L19" i="2" s="1"/>
  <c r="M19" i="2"/>
  <c r="J19" i="2"/>
  <c r="DF18" i="2"/>
  <c r="CT18" i="2"/>
  <c r="J18" i="2" s="1"/>
  <c r="CQ18" i="2"/>
  <c r="CL18" i="2"/>
  <c r="CK18" i="2"/>
  <c r="CJ18" i="2"/>
  <c r="CI18" i="2"/>
  <c r="CH18" i="2"/>
  <c r="CM18" i="2" s="1"/>
  <c r="CN18" i="2" s="1"/>
  <c r="H18" i="2" s="1"/>
  <c r="I18" i="2" s="1"/>
  <c r="BQ18" i="2"/>
  <c r="BP18" i="2"/>
  <c r="BO18" i="2"/>
  <c r="BN18" i="2"/>
  <c r="BM18" i="2"/>
  <c r="BR18" i="2" s="1"/>
  <c r="AU18" i="2"/>
  <c r="AV18" i="2" s="1"/>
  <c r="E18" i="2" s="1"/>
  <c r="F18" i="2" s="1"/>
  <c r="AD18" i="2"/>
  <c r="L18" i="2" s="1"/>
  <c r="M18" i="2"/>
  <c r="G18" i="2"/>
  <c r="DF17" i="2"/>
  <c r="CT17" i="2"/>
  <c r="J17" i="2" s="1"/>
  <c r="CQ17" i="2"/>
  <c r="CL17" i="2"/>
  <c r="CK17" i="2"/>
  <c r="CJ17" i="2"/>
  <c r="CI17" i="2"/>
  <c r="CH17" i="2"/>
  <c r="CM17" i="2" s="1"/>
  <c r="CN17" i="2" s="1"/>
  <c r="H17" i="2" s="1"/>
  <c r="I17" i="2" s="1"/>
  <c r="BQ17" i="2"/>
  <c r="BP17" i="2"/>
  <c r="BO17" i="2"/>
  <c r="BN17" i="2"/>
  <c r="BM17" i="2"/>
  <c r="AU17" i="2"/>
  <c r="AV17" i="2" s="1"/>
  <c r="E17" i="2" s="1"/>
  <c r="F17" i="2" s="1"/>
  <c r="AD17" i="2"/>
  <c r="L17" i="2" s="1"/>
  <c r="M17" i="2"/>
  <c r="G17" i="2"/>
  <c r="DF16" i="2"/>
  <c r="CT16" i="2"/>
  <c r="CQ16" i="2"/>
  <c r="G16" i="2" s="1"/>
  <c r="CL16" i="2"/>
  <c r="CK16" i="2"/>
  <c r="CJ16" i="2"/>
  <c r="CI16" i="2"/>
  <c r="CH16" i="2"/>
  <c r="CM16" i="2" s="1"/>
  <c r="CN16" i="2" s="1"/>
  <c r="H16" i="2" s="1"/>
  <c r="I16" i="2" s="1"/>
  <c r="BQ16" i="2"/>
  <c r="BP16" i="2"/>
  <c r="BO16" i="2"/>
  <c r="BN16" i="2"/>
  <c r="BR16" i="2" s="1"/>
  <c r="BM16" i="2"/>
  <c r="AU16" i="2"/>
  <c r="AV16" i="2" s="1"/>
  <c r="E16" i="2" s="1"/>
  <c r="F16" i="2" s="1"/>
  <c r="AD16" i="2"/>
  <c r="L16" i="2" s="1"/>
  <c r="M16" i="2"/>
  <c r="J16" i="2"/>
  <c r="DF15" i="2"/>
  <c r="CT15" i="2"/>
  <c r="CQ15" i="2"/>
  <c r="G15" i="2" s="1"/>
  <c r="CL15" i="2"/>
  <c r="CK15" i="2"/>
  <c r="CJ15" i="2"/>
  <c r="CI15" i="2"/>
  <c r="CH15" i="2"/>
  <c r="CM15" i="2" s="1"/>
  <c r="CN15" i="2" s="1"/>
  <c r="H15" i="2" s="1"/>
  <c r="I15" i="2" s="1"/>
  <c r="BQ15" i="2"/>
  <c r="BP15" i="2"/>
  <c r="BO15" i="2"/>
  <c r="BN15" i="2"/>
  <c r="BM15" i="2"/>
  <c r="BR15" i="2" s="1"/>
  <c r="AU15" i="2"/>
  <c r="AV15" i="2" s="1"/>
  <c r="E15" i="2" s="1"/>
  <c r="F15" i="2" s="1"/>
  <c r="AD15" i="2"/>
  <c r="L15" i="2" s="1"/>
  <c r="M15" i="2"/>
  <c r="J15" i="2"/>
  <c r="DF14" i="2"/>
  <c r="CT14" i="2"/>
  <c r="CQ14" i="2"/>
  <c r="G14" i="2" s="1"/>
  <c r="CM14" i="2"/>
  <c r="CN14" i="2" s="1"/>
  <c r="H14" i="2" s="1"/>
  <c r="I14" i="2" s="1"/>
  <c r="CL14" i="2"/>
  <c r="CK14" i="2"/>
  <c r="CJ14" i="2"/>
  <c r="CI14" i="2"/>
  <c r="CH14" i="2"/>
  <c r="BQ14" i="2"/>
  <c r="BP14" i="2"/>
  <c r="BO14" i="2"/>
  <c r="BN14" i="2"/>
  <c r="BM14" i="2"/>
  <c r="BR14" i="2" s="1"/>
  <c r="AU14" i="2"/>
  <c r="AV14" i="2" s="1"/>
  <c r="E14" i="2" s="1"/>
  <c r="F14" i="2" s="1"/>
  <c r="AD14" i="2"/>
  <c r="L14" i="2" s="1"/>
  <c r="M14" i="2"/>
  <c r="J14" i="2"/>
  <c r="DF13" i="2"/>
  <c r="CT13" i="2"/>
  <c r="J13" i="2" s="1"/>
  <c r="CQ13" i="2"/>
  <c r="G13" i="2" s="1"/>
  <c r="CL13" i="2"/>
  <c r="CK13" i="2"/>
  <c r="CJ13" i="2"/>
  <c r="CI13" i="2"/>
  <c r="CH13" i="2"/>
  <c r="CM13" i="2" s="1"/>
  <c r="CN13" i="2" s="1"/>
  <c r="H13" i="2" s="1"/>
  <c r="I13" i="2" s="1"/>
  <c r="BQ13" i="2"/>
  <c r="BP13" i="2"/>
  <c r="BO13" i="2"/>
  <c r="BN13" i="2"/>
  <c r="BM13" i="2"/>
  <c r="AU13" i="2"/>
  <c r="AV13" i="2" s="1"/>
  <c r="E13" i="2" s="1"/>
  <c r="F13" i="2" s="1"/>
  <c r="AD13" i="2"/>
  <c r="L13" i="2" s="1"/>
  <c r="M13" i="2"/>
  <c r="DF12" i="2"/>
  <c r="CT12" i="2"/>
  <c r="CQ12" i="2"/>
  <c r="G12" i="2" s="1"/>
  <c r="CL12" i="2"/>
  <c r="CK12" i="2"/>
  <c r="CJ12" i="2"/>
  <c r="CI12" i="2"/>
  <c r="CH12" i="2"/>
  <c r="CM12" i="2" s="1"/>
  <c r="CN12" i="2" s="1"/>
  <c r="H12" i="2" s="1"/>
  <c r="I12" i="2" s="1"/>
  <c r="BQ12" i="2"/>
  <c r="BP12" i="2"/>
  <c r="BO12" i="2"/>
  <c r="BN12" i="2"/>
  <c r="BM12" i="2"/>
  <c r="BR12" i="2" s="1"/>
  <c r="AU12" i="2"/>
  <c r="AV12" i="2" s="1"/>
  <c r="E12" i="2" s="1"/>
  <c r="F12" i="2" s="1"/>
  <c r="AD12" i="2"/>
  <c r="L12" i="2" s="1"/>
  <c r="M12" i="2"/>
  <c r="J12" i="2"/>
  <c r="DF11" i="2"/>
  <c r="CT11" i="2"/>
  <c r="J11" i="2" s="1"/>
  <c r="CQ11" i="2"/>
  <c r="G11" i="2" s="1"/>
  <c r="CM11" i="2"/>
  <c r="CN11" i="2" s="1"/>
  <c r="H11" i="2" s="1"/>
  <c r="I11" i="2" s="1"/>
  <c r="CL11" i="2"/>
  <c r="CK11" i="2"/>
  <c r="CJ11" i="2"/>
  <c r="CI11" i="2"/>
  <c r="CH11" i="2"/>
  <c r="BQ11" i="2"/>
  <c r="BP11" i="2"/>
  <c r="BO11" i="2"/>
  <c r="BN11" i="2"/>
  <c r="BM11" i="2"/>
  <c r="AU11" i="2"/>
  <c r="AV11" i="2" s="1"/>
  <c r="E11" i="2" s="1"/>
  <c r="F11" i="2" s="1"/>
  <c r="AD11" i="2"/>
  <c r="L11" i="2" s="1"/>
  <c r="M11" i="2"/>
  <c r="DF10" i="2"/>
  <c r="DF9" i="2"/>
  <c r="BC2" i="2"/>
  <c r="T2" i="2"/>
  <c r="CT60" i="1"/>
  <c r="J60" i="1" s="1"/>
  <c r="CQ60" i="1"/>
  <c r="G60" i="1" s="1"/>
  <c r="CM60" i="1"/>
  <c r="CN60" i="1" s="1"/>
  <c r="H60" i="1" s="1"/>
  <c r="I60" i="1" s="1"/>
  <c r="CL60" i="1"/>
  <c r="CK60" i="1"/>
  <c r="CJ60" i="1"/>
  <c r="CI60" i="1"/>
  <c r="CH60" i="1"/>
  <c r="BQ60" i="1"/>
  <c r="BP60" i="1"/>
  <c r="BO60" i="1"/>
  <c r="BN60" i="1"/>
  <c r="BM60" i="1"/>
  <c r="BR60" i="1" s="1"/>
  <c r="AV60" i="1"/>
  <c r="E60" i="1" s="1"/>
  <c r="F60" i="1" s="1"/>
  <c r="AU60" i="1"/>
  <c r="AD60" i="1"/>
  <c r="M60" i="1"/>
  <c r="L60" i="1"/>
  <c r="CT59" i="1"/>
  <c r="CQ59" i="1"/>
  <c r="G59" i="1" s="1"/>
  <c r="CL59" i="1"/>
  <c r="CK59" i="1"/>
  <c r="CJ59" i="1"/>
  <c r="CI59" i="1"/>
  <c r="CH59" i="1"/>
  <c r="CM59" i="1" s="1"/>
  <c r="CN59" i="1" s="1"/>
  <c r="H59" i="1" s="1"/>
  <c r="I59" i="1" s="1"/>
  <c r="BR59" i="1"/>
  <c r="BQ59" i="1"/>
  <c r="BP59" i="1"/>
  <c r="BO59" i="1"/>
  <c r="BN59" i="1"/>
  <c r="BM59" i="1"/>
  <c r="AU59" i="1"/>
  <c r="AV59" i="1" s="1"/>
  <c r="E59" i="1" s="1"/>
  <c r="F59" i="1" s="1"/>
  <c r="AD59" i="1"/>
  <c r="L59" i="1" s="1"/>
  <c r="M59" i="1"/>
  <c r="J59" i="1"/>
  <c r="CT58" i="1"/>
  <c r="J58" i="1" s="1"/>
  <c r="CQ58" i="1"/>
  <c r="G58" i="1" s="1"/>
  <c r="CM58" i="1"/>
  <c r="CN58" i="1" s="1"/>
  <c r="H58" i="1" s="1"/>
  <c r="I58" i="1" s="1"/>
  <c r="CL58" i="1"/>
  <c r="CK58" i="1"/>
  <c r="CJ58" i="1"/>
  <c r="CI58" i="1"/>
  <c r="CH58" i="1"/>
  <c r="BQ58" i="1"/>
  <c r="BP58" i="1"/>
  <c r="BO58" i="1"/>
  <c r="BN58" i="1"/>
  <c r="BM58" i="1"/>
  <c r="BR58" i="1" s="1"/>
  <c r="AV58" i="1"/>
  <c r="E58" i="1" s="1"/>
  <c r="F58" i="1" s="1"/>
  <c r="AU58" i="1"/>
  <c r="AD58" i="1"/>
  <c r="M58" i="1"/>
  <c r="L58" i="1"/>
  <c r="CT57" i="1"/>
  <c r="J57" i="1" s="1"/>
  <c r="CQ57" i="1"/>
  <c r="G57" i="1" s="1"/>
  <c r="CL57" i="1"/>
  <c r="CK57" i="1"/>
  <c r="CJ57" i="1"/>
  <c r="CI57" i="1"/>
  <c r="CH57" i="1"/>
  <c r="CM57" i="1" s="1"/>
  <c r="CN57" i="1" s="1"/>
  <c r="H57" i="1" s="1"/>
  <c r="I57" i="1" s="1"/>
  <c r="BR57" i="1"/>
  <c r="BQ57" i="1"/>
  <c r="BP57" i="1"/>
  <c r="BO57" i="1"/>
  <c r="BN57" i="1"/>
  <c r="BM57" i="1"/>
  <c r="AU57" i="1"/>
  <c r="AV57" i="1" s="1"/>
  <c r="E57" i="1" s="1"/>
  <c r="F57" i="1" s="1"/>
  <c r="AD57" i="1"/>
  <c r="L57" i="1" s="1"/>
  <c r="M57" i="1"/>
  <c r="CT56" i="1"/>
  <c r="J56" i="1" s="1"/>
  <c r="CQ56" i="1"/>
  <c r="CM56" i="1"/>
  <c r="CN56" i="1" s="1"/>
  <c r="H56" i="1" s="1"/>
  <c r="I56" i="1" s="1"/>
  <c r="CL56" i="1"/>
  <c r="CK56" i="1"/>
  <c r="CJ56" i="1"/>
  <c r="CI56" i="1"/>
  <c r="CH56" i="1"/>
  <c r="BQ56" i="1"/>
  <c r="BP56" i="1"/>
  <c r="BO56" i="1"/>
  <c r="BN56" i="1"/>
  <c r="BM56" i="1"/>
  <c r="BR56" i="1" s="1"/>
  <c r="AV56" i="1"/>
  <c r="E56" i="1" s="1"/>
  <c r="F56" i="1" s="1"/>
  <c r="AU56" i="1"/>
  <c r="AD56" i="1"/>
  <c r="M56" i="1"/>
  <c r="L56" i="1"/>
  <c r="G56" i="1"/>
  <c r="CT55" i="1"/>
  <c r="J55" i="1" s="1"/>
  <c r="CQ55" i="1"/>
  <c r="G55" i="1" s="1"/>
  <c r="CL55" i="1"/>
  <c r="CK55" i="1"/>
  <c r="CJ55" i="1"/>
  <c r="CI55" i="1"/>
  <c r="CH55" i="1"/>
  <c r="CM55" i="1" s="1"/>
  <c r="CN55" i="1" s="1"/>
  <c r="H55" i="1" s="1"/>
  <c r="I55" i="1" s="1"/>
  <c r="BR55" i="1"/>
  <c r="BQ55" i="1"/>
  <c r="BP55" i="1"/>
  <c r="BO55" i="1"/>
  <c r="BN55" i="1"/>
  <c r="BM55" i="1"/>
  <c r="AU55" i="1"/>
  <c r="AV55" i="1" s="1"/>
  <c r="E55" i="1" s="1"/>
  <c r="F55" i="1" s="1"/>
  <c r="AD55" i="1"/>
  <c r="L55" i="1" s="1"/>
  <c r="M55" i="1"/>
  <c r="CT54" i="1"/>
  <c r="J54" i="1" s="1"/>
  <c r="CQ54" i="1"/>
  <c r="G54" i="1" s="1"/>
  <c r="CM54" i="1"/>
  <c r="CN54" i="1" s="1"/>
  <c r="H54" i="1" s="1"/>
  <c r="I54" i="1" s="1"/>
  <c r="CL54" i="1"/>
  <c r="CK54" i="1"/>
  <c r="CJ54" i="1"/>
  <c r="CI54" i="1"/>
  <c r="CH54" i="1"/>
  <c r="BQ54" i="1"/>
  <c r="BP54" i="1"/>
  <c r="BO54" i="1"/>
  <c r="BN54" i="1"/>
  <c r="BM54" i="1"/>
  <c r="BR54" i="1" s="1"/>
  <c r="AV54" i="1"/>
  <c r="E54" i="1" s="1"/>
  <c r="F54" i="1" s="1"/>
  <c r="AU54" i="1"/>
  <c r="AD54" i="1"/>
  <c r="M54" i="1"/>
  <c r="L54" i="1"/>
  <c r="CT53" i="1"/>
  <c r="J53" i="1" s="1"/>
  <c r="CQ53" i="1"/>
  <c r="G53" i="1" s="1"/>
  <c r="CL53" i="1"/>
  <c r="CK53" i="1"/>
  <c r="CJ53" i="1"/>
  <c r="CI53" i="1"/>
  <c r="CH53" i="1"/>
  <c r="CM53" i="1" s="1"/>
  <c r="CN53" i="1" s="1"/>
  <c r="H53" i="1" s="1"/>
  <c r="I53" i="1" s="1"/>
  <c r="BR53" i="1"/>
  <c r="BQ53" i="1"/>
  <c r="BP53" i="1"/>
  <c r="BO53" i="1"/>
  <c r="BN53" i="1"/>
  <c r="BM53" i="1"/>
  <c r="AU53" i="1"/>
  <c r="AV53" i="1" s="1"/>
  <c r="E53" i="1" s="1"/>
  <c r="F53" i="1" s="1"/>
  <c r="AD53" i="1"/>
  <c r="L53" i="1" s="1"/>
  <c r="M53" i="1"/>
  <c r="CT52" i="1"/>
  <c r="J52" i="1" s="1"/>
  <c r="CQ52" i="1"/>
  <c r="G52" i="1" s="1"/>
  <c r="CM52" i="1"/>
  <c r="CN52" i="1" s="1"/>
  <c r="H52" i="1" s="1"/>
  <c r="I52" i="1" s="1"/>
  <c r="CL52" i="1"/>
  <c r="CK52" i="1"/>
  <c r="CJ52" i="1"/>
  <c r="CI52" i="1"/>
  <c r="CH52" i="1"/>
  <c r="BQ52" i="1"/>
  <c r="BP52" i="1"/>
  <c r="BO52" i="1"/>
  <c r="BN52" i="1"/>
  <c r="BM52" i="1"/>
  <c r="BR52" i="1" s="1"/>
  <c r="AU52" i="1"/>
  <c r="AV52" i="1" s="1"/>
  <c r="E52" i="1" s="1"/>
  <c r="F52" i="1" s="1"/>
  <c r="AD52" i="1"/>
  <c r="L52" i="1" s="1"/>
  <c r="M52" i="1"/>
  <c r="CT51" i="1"/>
  <c r="J51" i="1" s="1"/>
  <c r="CQ51" i="1"/>
  <c r="G51" i="1" s="1"/>
  <c r="CL51" i="1"/>
  <c r="CK51" i="1"/>
  <c r="CJ51" i="1"/>
  <c r="CI51" i="1"/>
  <c r="CH51" i="1"/>
  <c r="CM51" i="1" s="1"/>
  <c r="CN51" i="1" s="1"/>
  <c r="H51" i="1" s="1"/>
  <c r="I51" i="1" s="1"/>
  <c r="BR51" i="1"/>
  <c r="BQ51" i="1"/>
  <c r="BP51" i="1"/>
  <c r="BO51" i="1"/>
  <c r="BN51" i="1"/>
  <c r="BM51" i="1"/>
  <c r="AU51" i="1"/>
  <c r="AV51" i="1" s="1"/>
  <c r="E51" i="1" s="1"/>
  <c r="F51" i="1" s="1"/>
  <c r="AD51" i="1"/>
  <c r="L51" i="1" s="1"/>
  <c r="M51" i="1"/>
  <c r="CT50" i="1"/>
  <c r="J50" i="1" s="1"/>
  <c r="CQ50" i="1"/>
  <c r="G50" i="1" s="1"/>
  <c r="CM50" i="1"/>
  <c r="CN50" i="1" s="1"/>
  <c r="H50" i="1" s="1"/>
  <c r="I50" i="1" s="1"/>
  <c r="CL50" i="1"/>
  <c r="CK50" i="1"/>
  <c r="CJ50" i="1"/>
  <c r="CI50" i="1"/>
  <c r="CH50" i="1"/>
  <c r="BQ50" i="1"/>
  <c r="BP50" i="1"/>
  <c r="BO50" i="1"/>
  <c r="BN50" i="1"/>
  <c r="BM50" i="1"/>
  <c r="BR50" i="1" s="1"/>
  <c r="AV50" i="1"/>
  <c r="E50" i="1" s="1"/>
  <c r="F50" i="1" s="1"/>
  <c r="AU50" i="1"/>
  <c r="AD50" i="1"/>
  <c r="M50" i="1"/>
  <c r="L50" i="1"/>
  <c r="CT49" i="1"/>
  <c r="J49" i="1" s="1"/>
  <c r="CQ49" i="1"/>
  <c r="G49" i="1" s="1"/>
  <c r="CL49" i="1"/>
  <c r="CK49" i="1"/>
  <c r="CJ49" i="1"/>
  <c r="CI49" i="1"/>
  <c r="CH49" i="1"/>
  <c r="CM49" i="1" s="1"/>
  <c r="CN49" i="1" s="1"/>
  <c r="H49" i="1" s="1"/>
  <c r="I49" i="1" s="1"/>
  <c r="BR49" i="1"/>
  <c r="BQ49" i="1"/>
  <c r="BP49" i="1"/>
  <c r="BO49" i="1"/>
  <c r="BN49" i="1"/>
  <c r="BM49" i="1"/>
  <c r="AU49" i="1"/>
  <c r="AV49" i="1" s="1"/>
  <c r="E49" i="1" s="1"/>
  <c r="F49" i="1" s="1"/>
  <c r="AD49" i="1"/>
  <c r="L49" i="1" s="1"/>
  <c r="M49" i="1"/>
  <c r="CT48" i="1"/>
  <c r="J48" i="1" s="1"/>
  <c r="CQ48" i="1"/>
  <c r="G48" i="1" s="1"/>
  <c r="CM48" i="1"/>
  <c r="CN48" i="1" s="1"/>
  <c r="H48" i="1" s="1"/>
  <c r="I48" i="1" s="1"/>
  <c r="CL48" i="1"/>
  <c r="CK48" i="1"/>
  <c r="CJ48" i="1"/>
  <c r="CI48" i="1"/>
  <c r="CH48" i="1"/>
  <c r="BQ48" i="1"/>
  <c r="BP48" i="1"/>
  <c r="BO48" i="1"/>
  <c r="BN48" i="1"/>
  <c r="BM48" i="1"/>
  <c r="BR48" i="1" s="1"/>
  <c r="AU48" i="1"/>
  <c r="AV48" i="1" s="1"/>
  <c r="E48" i="1" s="1"/>
  <c r="F48" i="1" s="1"/>
  <c r="AD48" i="1"/>
  <c r="L48" i="1" s="1"/>
  <c r="M48" i="1"/>
  <c r="CT47" i="1"/>
  <c r="J47" i="1" s="1"/>
  <c r="CQ47" i="1"/>
  <c r="G47" i="1" s="1"/>
  <c r="CL47" i="1"/>
  <c r="CK47" i="1"/>
  <c r="CJ47" i="1"/>
  <c r="CI47" i="1"/>
  <c r="CH47" i="1"/>
  <c r="CM47" i="1" s="1"/>
  <c r="CN47" i="1" s="1"/>
  <c r="H47" i="1" s="1"/>
  <c r="I47" i="1" s="1"/>
  <c r="BR47" i="1"/>
  <c r="BQ47" i="1"/>
  <c r="BP47" i="1"/>
  <c r="BO47" i="1"/>
  <c r="BN47" i="1"/>
  <c r="BM47" i="1"/>
  <c r="AU47" i="1"/>
  <c r="AV47" i="1" s="1"/>
  <c r="E47" i="1" s="1"/>
  <c r="F47" i="1" s="1"/>
  <c r="AD47" i="1"/>
  <c r="L47" i="1" s="1"/>
  <c r="M47" i="1"/>
  <c r="CT46" i="1"/>
  <c r="J46" i="1" s="1"/>
  <c r="CQ46" i="1"/>
  <c r="G46" i="1" s="1"/>
  <c r="CM46" i="1"/>
  <c r="CN46" i="1" s="1"/>
  <c r="H46" i="1" s="1"/>
  <c r="I46" i="1" s="1"/>
  <c r="CL46" i="1"/>
  <c r="CK46" i="1"/>
  <c r="CJ46" i="1"/>
  <c r="CI46" i="1"/>
  <c r="CH46" i="1"/>
  <c r="BQ46" i="1"/>
  <c r="BP46" i="1"/>
  <c r="BO46" i="1"/>
  <c r="BN46" i="1"/>
  <c r="BM46" i="1"/>
  <c r="BR46" i="1" s="1"/>
  <c r="AU46" i="1"/>
  <c r="AV46" i="1" s="1"/>
  <c r="E46" i="1" s="1"/>
  <c r="F46" i="1" s="1"/>
  <c r="AD46" i="1"/>
  <c r="L46" i="1" s="1"/>
  <c r="M46" i="1"/>
  <c r="CT45" i="1"/>
  <c r="J45" i="1" s="1"/>
  <c r="CQ45" i="1"/>
  <c r="G45" i="1" s="1"/>
  <c r="CL45" i="1"/>
  <c r="CK45" i="1"/>
  <c r="CJ45" i="1"/>
  <c r="CI45" i="1"/>
  <c r="CH45" i="1"/>
  <c r="CM45" i="1" s="1"/>
  <c r="CN45" i="1" s="1"/>
  <c r="H45" i="1" s="1"/>
  <c r="I45" i="1" s="1"/>
  <c r="BQ45" i="1"/>
  <c r="BP45" i="1"/>
  <c r="BO45" i="1"/>
  <c r="BN45" i="1"/>
  <c r="BM45" i="1"/>
  <c r="AU45" i="1"/>
  <c r="AV45" i="1" s="1"/>
  <c r="E45" i="1" s="1"/>
  <c r="F45" i="1" s="1"/>
  <c r="AD45" i="1"/>
  <c r="L45" i="1" s="1"/>
  <c r="M45" i="1"/>
  <c r="CT44" i="1"/>
  <c r="J44" i="1" s="1"/>
  <c r="CQ44" i="1"/>
  <c r="G44" i="1" s="1"/>
  <c r="CL44" i="1"/>
  <c r="CK44" i="1"/>
  <c r="CJ44" i="1"/>
  <c r="CI44" i="1"/>
  <c r="CH44" i="1"/>
  <c r="CM44" i="1" s="1"/>
  <c r="CN44" i="1" s="1"/>
  <c r="H44" i="1" s="1"/>
  <c r="I44" i="1" s="1"/>
  <c r="BQ44" i="1"/>
  <c r="BP44" i="1"/>
  <c r="BO44" i="1"/>
  <c r="BN44" i="1"/>
  <c r="BM44" i="1"/>
  <c r="AU44" i="1"/>
  <c r="AV44" i="1" s="1"/>
  <c r="E44" i="1" s="1"/>
  <c r="F44" i="1" s="1"/>
  <c r="AD44" i="1"/>
  <c r="L44" i="1" s="1"/>
  <c r="M44" i="1"/>
  <c r="CT43" i="1"/>
  <c r="J43" i="1" s="1"/>
  <c r="CQ43" i="1"/>
  <c r="G43" i="1" s="1"/>
  <c r="CL43" i="1"/>
  <c r="CK43" i="1"/>
  <c r="CJ43" i="1"/>
  <c r="CI43" i="1"/>
  <c r="CH43" i="1"/>
  <c r="CM43" i="1" s="1"/>
  <c r="CN43" i="1" s="1"/>
  <c r="H43" i="1" s="1"/>
  <c r="I43" i="1" s="1"/>
  <c r="BQ43" i="1"/>
  <c r="BP43" i="1"/>
  <c r="BO43" i="1"/>
  <c r="BN43" i="1"/>
  <c r="BM43" i="1"/>
  <c r="BR43" i="1" s="1"/>
  <c r="AU43" i="1"/>
  <c r="AV43" i="1" s="1"/>
  <c r="E43" i="1" s="1"/>
  <c r="F43" i="1" s="1"/>
  <c r="AD43" i="1"/>
  <c r="L43" i="1" s="1"/>
  <c r="M43" i="1"/>
  <c r="CT42" i="1"/>
  <c r="J42" i="1" s="1"/>
  <c r="CQ42" i="1"/>
  <c r="G42" i="1" s="1"/>
  <c r="CL42" i="1"/>
  <c r="CK42" i="1"/>
  <c r="CJ42" i="1"/>
  <c r="CI42" i="1"/>
  <c r="CH42" i="1"/>
  <c r="CM42" i="1" s="1"/>
  <c r="CN42" i="1" s="1"/>
  <c r="H42" i="1" s="1"/>
  <c r="I42" i="1" s="1"/>
  <c r="BQ42" i="1"/>
  <c r="BP42" i="1"/>
  <c r="BO42" i="1"/>
  <c r="BN42" i="1"/>
  <c r="BM42" i="1"/>
  <c r="BR42" i="1" s="1"/>
  <c r="AU42" i="1"/>
  <c r="AV42" i="1" s="1"/>
  <c r="E42" i="1" s="1"/>
  <c r="F42" i="1" s="1"/>
  <c r="AD42" i="1"/>
  <c r="L42" i="1" s="1"/>
  <c r="M42" i="1"/>
  <c r="CT41" i="1"/>
  <c r="J41" i="1" s="1"/>
  <c r="CQ41" i="1"/>
  <c r="G41" i="1" s="1"/>
  <c r="CL41" i="1"/>
  <c r="CK41" i="1"/>
  <c r="CJ41" i="1"/>
  <c r="CI41" i="1"/>
  <c r="CH41" i="1"/>
  <c r="CM41" i="1" s="1"/>
  <c r="CN41" i="1" s="1"/>
  <c r="H41" i="1" s="1"/>
  <c r="I41" i="1" s="1"/>
  <c r="BQ41" i="1"/>
  <c r="BP41" i="1"/>
  <c r="BO41" i="1"/>
  <c r="BN41" i="1"/>
  <c r="BM41" i="1"/>
  <c r="AU41" i="1"/>
  <c r="AV41" i="1" s="1"/>
  <c r="E41" i="1" s="1"/>
  <c r="F41" i="1" s="1"/>
  <c r="AD41" i="1"/>
  <c r="L41" i="1" s="1"/>
  <c r="M41" i="1"/>
  <c r="CT40" i="1"/>
  <c r="J40" i="1" s="1"/>
  <c r="CQ40" i="1"/>
  <c r="G40" i="1" s="1"/>
  <c r="CL40" i="1"/>
  <c r="CK40" i="1"/>
  <c r="CJ40" i="1"/>
  <c r="CI40" i="1"/>
  <c r="CH40" i="1"/>
  <c r="CM40" i="1" s="1"/>
  <c r="CN40" i="1" s="1"/>
  <c r="H40" i="1" s="1"/>
  <c r="I40" i="1" s="1"/>
  <c r="BQ40" i="1"/>
  <c r="BP40" i="1"/>
  <c r="BO40" i="1"/>
  <c r="BN40" i="1"/>
  <c r="BM40" i="1"/>
  <c r="AU40" i="1"/>
  <c r="AV40" i="1" s="1"/>
  <c r="E40" i="1" s="1"/>
  <c r="F40" i="1" s="1"/>
  <c r="AD40" i="1"/>
  <c r="L40" i="1" s="1"/>
  <c r="M40" i="1"/>
  <c r="CT39" i="1"/>
  <c r="J39" i="1" s="1"/>
  <c r="CQ39" i="1"/>
  <c r="G39" i="1" s="1"/>
  <c r="CL39" i="1"/>
  <c r="CK39" i="1"/>
  <c r="CJ39" i="1"/>
  <c r="CI39" i="1"/>
  <c r="CH39" i="1"/>
  <c r="CM39" i="1" s="1"/>
  <c r="CN39" i="1" s="1"/>
  <c r="H39" i="1" s="1"/>
  <c r="I39" i="1" s="1"/>
  <c r="BQ39" i="1"/>
  <c r="BP39" i="1"/>
  <c r="BO39" i="1"/>
  <c r="BN39" i="1"/>
  <c r="BM39" i="1"/>
  <c r="AU39" i="1"/>
  <c r="AV39" i="1" s="1"/>
  <c r="E39" i="1" s="1"/>
  <c r="F39" i="1" s="1"/>
  <c r="AD39" i="1"/>
  <c r="L39" i="1" s="1"/>
  <c r="M39" i="1"/>
  <c r="CT38" i="1"/>
  <c r="J38" i="1" s="1"/>
  <c r="CQ38" i="1"/>
  <c r="G38" i="1" s="1"/>
  <c r="CM38" i="1"/>
  <c r="CN38" i="1" s="1"/>
  <c r="H38" i="1" s="1"/>
  <c r="I38" i="1" s="1"/>
  <c r="CL38" i="1"/>
  <c r="CK38" i="1"/>
  <c r="CJ38" i="1"/>
  <c r="CI38" i="1"/>
  <c r="CH38" i="1"/>
  <c r="BQ38" i="1"/>
  <c r="BP38" i="1"/>
  <c r="BO38" i="1"/>
  <c r="BN38" i="1"/>
  <c r="BR38" i="1" s="1"/>
  <c r="BM38" i="1"/>
  <c r="AU38" i="1"/>
  <c r="AV38" i="1" s="1"/>
  <c r="E38" i="1" s="1"/>
  <c r="F38" i="1" s="1"/>
  <c r="AD38" i="1"/>
  <c r="L38" i="1" s="1"/>
  <c r="M38" i="1"/>
  <c r="CT37" i="1"/>
  <c r="J37" i="1" s="1"/>
  <c r="CQ37" i="1"/>
  <c r="G37" i="1" s="1"/>
  <c r="CL37" i="1"/>
  <c r="CK37" i="1"/>
  <c r="CJ37" i="1"/>
  <c r="CI37" i="1"/>
  <c r="CH37" i="1"/>
  <c r="CM37" i="1" s="1"/>
  <c r="CN37" i="1" s="1"/>
  <c r="H37" i="1" s="1"/>
  <c r="I37" i="1" s="1"/>
  <c r="BQ37" i="1"/>
  <c r="BP37" i="1"/>
  <c r="BO37" i="1"/>
  <c r="BN37" i="1"/>
  <c r="BR37" i="1" s="1"/>
  <c r="BM37" i="1"/>
  <c r="AU37" i="1"/>
  <c r="AV37" i="1" s="1"/>
  <c r="E37" i="1" s="1"/>
  <c r="F37" i="1" s="1"/>
  <c r="AD37" i="1"/>
  <c r="L37" i="1" s="1"/>
  <c r="M37" i="1"/>
  <c r="CT36" i="1"/>
  <c r="J36" i="1" s="1"/>
  <c r="CQ36" i="1"/>
  <c r="G36" i="1" s="1"/>
  <c r="CL36" i="1"/>
  <c r="CK36" i="1"/>
  <c r="CJ36" i="1"/>
  <c r="CI36" i="1"/>
  <c r="CH36" i="1"/>
  <c r="CM36" i="1" s="1"/>
  <c r="CN36" i="1" s="1"/>
  <c r="H36" i="1" s="1"/>
  <c r="I36" i="1" s="1"/>
  <c r="BQ36" i="1"/>
  <c r="BP36" i="1"/>
  <c r="BO36" i="1"/>
  <c r="BN36" i="1"/>
  <c r="BM36" i="1"/>
  <c r="AU36" i="1"/>
  <c r="AV36" i="1" s="1"/>
  <c r="E36" i="1" s="1"/>
  <c r="F36" i="1" s="1"/>
  <c r="AD36" i="1"/>
  <c r="L36" i="1" s="1"/>
  <c r="M36" i="1"/>
  <c r="CT35" i="1"/>
  <c r="J35" i="1" s="1"/>
  <c r="CQ35" i="1"/>
  <c r="G35" i="1" s="1"/>
  <c r="CL35" i="1"/>
  <c r="CK35" i="1"/>
  <c r="CJ35" i="1"/>
  <c r="CI35" i="1"/>
  <c r="CH35" i="1"/>
  <c r="CM35" i="1" s="1"/>
  <c r="CN35" i="1" s="1"/>
  <c r="H35" i="1" s="1"/>
  <c r="I35" i="1" s="1"/>
  <c r="BQ35" i="1"/>
  <c r="BP35" i="1"/>
  <c r="BO35" i="1"/>
  <c r="BN35" i="1"/>
  <c r="BM35" i="1"/>
  <c r="AU35" i="1"/>
  <c r="AV35" i="1" s="1"/>
  <c r="E35" i="1" s="1"/>
  <c r="F35" i="1" s="1"/>
  <c r="AD35" i="1"/>
  <c r="L35" i="1" s="1"/>
  <c r="M35" i="1"/>
  <c r="CT34" i="1"/>
  <c r="J34" i="1" s="1"/>
  <c r="CQ34" i="1"/>
  <c r="G34" i="1" s="1"/>
  <c r="CL34" i="1"/>
  <c r="CK34" i="1"/>
  <c r="CJ34" i="1"/>
  <c r="CI34" i="1"/>
  <c r="CH34" i="1"/>
  <c r="CM34" i="1" s="1"/>
  <c r="CN34" i="1" s="1"/>
  <c r="H34" i="1" s="1"/>
  <c r="I34" i="1" s="1"/>
  <c r="BQ34" i="1"/>
  <c r="BP34" i="1"/>
  <c r="BO34" i="1"/>
  <c r="BN34" i="1"/>
  <c r="BM34" i="1"/>
  <c r="AU34" i="1"/>
  <c r="AV34" i="1" s="1"/>
  <c r="E34" i="1" s="1"/>
  <c r="F34" i="1" s="1"/>
  <c r="AD34" i="1"/>
  <c r="L34" i="1" s="1"/>
  <c r="M34" i="1"/>
  <c r="DF33" i="1"/>
  <c r="CT33" i="1"/>
  <c r="J33" i="1" s="1"/>
  <c r="CQ33" i="1"/>
  <c r="G33" i="1" s="1"/>
  <c r="CL33" i="1"/>
  <c r="CK33" i="1"/>
  <c r="CJ33" i="1"/>
  <c r="CI33" i="1"/>
  <c r="CH33" i="1"/>
  <c r="CM33" i="1" s="1"/>
  <c r="CN33" i="1" s="1"/>
  <c r="H33" i="1" s="1"/>
  <c r="I33" i="1" s="1"/>
  <c r="BQ33" i="1"/>
  <c r="BP33" i="1"/>
  <c r="BO33" i="1"/>
  <c r="BN33" i="1"/>
  <c r="BM33" i="1"/>
  <c r="AU33" i="1"/>
  <c r="AV33" i="1" s="1"/>
  <c r="E33" i="1" s="1"/>
  <c r="F33" i="1" s="1"/>
  <c r="AD33" i="1"/>
  <c r="L33" i="1" s="1"/>
  <c r="M33" i="1"/>
  <c r="DF32" i="1"/>
  <c r="CT32" i="1"/>
  <c r="J32" i="1" s="1"/>
  <c r="CQ32" i="1"/>
  <c r="G32" i="1" s="1"/>
  <c r="CL32" i="1"/>
  <c r="CK32" i="1"/>
  <c r="CJ32" i="1"/>
  <c r="CI32" i="1"/>
  <c r="CH32" i="1"/>
  <c r="CM32" i="1" s="1"/>
  <c r="CN32" i="1" s="1"/>
  <c r="H32" i="1" s="1"/>
  <c r="I32" i="1" s="1"/>
  <c r="BQ32" i="1"/>
  <c r="BP32" i="1"/>
  <c r="BO32" i="1"/>
  <c r="BN32" i="1"/>
  <c r="BM32" i="1"/>
  <c r="BR32" i="1" s="1"/>
  <c r="AU32" i="1"/>
  <c r="AV32" i="1" s="1"/>
  <c r="E32" i="1" s="1"/>
  <c r="F32" i="1" s="1"/>
  <c r="AD32" i="1"/>
  <c r="L32" i="1" s="1"/>
  <c r="M32" i="1"/>
  <c r="DF31" i="1"/>
  <c r="CT31" i="1"/>
  <c r="J31" i="1" s="1"/>
  <c r="CQ31" i="1"/>
  <c r="G31" i="1" s="1"/>
  <c r="CL31" i="1"/>
  <c r="CK31" i="1"/>
  <c r="CJ31" i="1"/>
  <c r="CI31" i="1"/>
  <c r="CH31" i="1"/>
  <c r="CM31" i="1" s="1"/>
  <c r="CN31" i="1" s="1"/>
  <c r="H31" i="1" s="1"/>
  <c r="I31" i="1" s="1"/>
  <c r="BQ31" i="1"/>
  <c r="BP31" i="1"/>
  <c r="BO31" i="1"/>
  <c r="BN31" i="1"/>
  <c r="BM31" i="1"/>
  <c r="AU31" i="1"/>
  <c r="AV31" i="1" s="1"/>
  <c r="E31" i="1" s="1"/>
  <c r="F31" i="1" s="1"/>
  <c r="AD31" i="1"/>
  <c r="L31" i="1" s="1"/>
  <c r="M31" i="1"/>
  <c r="DF30" i="1"/>
  <c r="CT30" i="1"/>
  <c r="J30" i="1" s="1"/>
  <c r="CQ30" i="1"/>
  <c r="G30" i="1" s="1"/>
  <c r="CM30" i="1"/>
  <c r="CN30" i="1" s="1"/>
  <c r="H30" i="1" s="1"/>
  <c r="I30" i="1" s="1"/>
  <c r="CL30" i="1"/>
  <c r="CK30" i="1"/>
  <c r="CJ30" i="1"/>
  <c r="CI30" i="1"/>
  <c r="CH30" i="1"/>
  <c r="BQ30" i="1"/>
  <c r="BP30" i="1"/>
  <c r="BO30" i="1"/>
  <c r="BN30" i="1"/>
  <c r="BM30" i="1"/>
  <c r="BR30" i="1" s="1"/>
  <c r="AU30" i="1"/>
  <c r="AV30" i="1" s="1"/>
  <c r="E30" i="1" s="1"/>
  <c r="F30" i="1" s="1"/>
  <c r="AD30" i="1"/>
  <c r="L30" i="1" s="1"/>
  <c r="M30" i="1"/>
  <c r="DF29" i="1"/>
  <c r="CT29" i="1"/>
  <c r="J29" i="1" s="1"/>
  <c r="CQ29" i="1"/>
  <c r="G29" i="1" s="1"/>
  <c r="CL29" i="1"/>
  <c r="CK29" i="1"/>
  <c r="CJ29" i="1"/>
  <c r="CI29" i="1"/>
  <c r="CH29" i="1"/>
  <c r="CM29" i="1" s="1"/>
  <c r="CN29" i="1" s="1"/>
  <c r="H29" i="1" s="1"/>
  <c r="I29" i="1" s="1"/>
  <c r="BQ29" i="1"/>
  <c r="BP29" i="1"/>
  <c r="BO29" i="1"/>
  <c r="BN29" i="1"/>
  <c r="BM29" i="1"/>
  <c r="AU29" i="1"/>
  <c r="AV29" i="1" s="1"/>
  <c r="E29" i="1" s="1"/>
  <c r="F29" i="1" s="1"/>
  <c r="AD29" i="1"/>
  <c r="L29" i="1" s="1"/>
  <c r="M29" i="1"/>
  <c r="DF28" i="1"/>
  <c r="CT28" i="1"/>
  <c r="CQ28" i="1"/>
  <c r="G28" i="1" s="1"/>
  <c r="CL28" i="1"/>
  <c r="CK28" i="1"/>
  <c r="CJ28" i="1"/>
  <c r="CI28" i="1"/>
  <c r="CH28" i="1"/>
  <c r="CM28" i="1" s="1"/>
  <c r="CN28" i="1" s="1"/>
  <c r="H28" i="1" s="1"/>
  <c r="I28" i="1" s="1"/>
  <c r="BQ28" i="1"/>
  <c r="BP28" i="1"/>
  <c r="BO28" i="1"/>
  <c r="BN28" i="1"/>
  <c r="BM28" i="1"/>
  <c r="AU28" i="1"/>
  <c r="AV28" i="1" s="1"/>
  <c r="E28" i="1" s="1"/>
  <c r="F28" i="1" s="1"/>
  <c r="AD28" i="1"/>
  <c r="L28" i="1" s="1"/>
  <c r="M28" i="1"/>
  <c r="J28" i="1"/>
  <c r="DF27" i="1"/>
  <c r="CT27" i="1"/>
  <c r="J27" i="1" s="1"/>
  <c r="CQ27" i="1"/>
  <c r="G27" i="1" s="1"/>
  <c r="CL27" i="1"/>
  <c r="CK27" i="1"/>
  <c r="CJ27" i="1"/>
  <c r="CI27" i="1"/>
  <c r="CH27" i="1"/>
  <c r="CM27" i="1" s="1"/>
  <c r="CN27" i="1" s="1"/>
  <c r="H27" i="1" s="1"/>
  <c r="I27" i="1" s="1"/>
  <c r="BQ27" i="1"/>
  <c r="BP27" i="1"/>
  <c r="BO27" i="1"/>
  <c r="BN27" i="1"/>
  <c r="BM27" i="1"/>
  <c r="BR27" i="1" s="1"/>
  <c r="AU27" i="1"/>
  <c r="AV27" i="1" s="1"/>
  <c r="E27" i="1" s="1"/>
  <c r="F27" i="1" s="1"/>
  <c r="AD27" i="1"/>
  <c r="L27" i="1" s="1"/>
  <c r="M27" i="1"/>
  <c r="DF26" i="1"/>
  <c r="CT26" i="1"/>
  <c r="CQ26" i="1"/>
  <c r="G26" i="1" s="1"/>
  <c r="CM26" i="1"/>
  <c r="CN26" i="1" s="1"/>
  <c r="H26" i="1" s="1"/>
  <c r="I26" i="1" s="1"/>
  <c r="CL26" i="1"/>
  <c r="CK26" i="1"/>
  <c r="CJ26" i="1"/>
  <c r="CI26" i="1"/>
  <c r="CH26" i="1"/>
  <c r="BQ26" i="1"/>
  <c r="BP26" i="1"/>
  <c r="BO26" i="1"/>
  <c r="BN26" i="1"/>
  <c r="BM26" i="1"/>
  <c r="AU26" i="1"/>
  <c r="AV26" i="1" s="1"/>
  <c r="E26" i="1" s="1"/>
  <c r="F26" i="1" s="1"/>
  <c r="AD26" i="1"/>
  <c r="L26" i="1" s="1"/>
  <c r="M26" i="1"/>
  <c r="J26" i="1"/>
  <c r="DF25" i="1"/>
  <c r="CT25" i="1"/>
  <c r="J25" i="1" s="1"/>
  <c r="CQ25" i="1"/>
  <c r="G25" i="1" s="1"/>
  <c r="CL25" i="1"/>
  <c r="CK25" i="1"/>
  <c r="CJ25" i="1"/>
  <c r="CI25" i="1"/>
  <c r="CH25" i="1"/>
  <c r="CM25" i="1" s="1"/>
  <c r="CN25" i="1" s="1"/>
  <c r="H25" i="1" s="1"/>
  <c r="I25" i="1" s="1"/>
  <c r="BQ25" i="1"/>
  <c r="BP25" i="1"/>
  <c r="BO25" i="1"/>
  <c r="BN25" i="1"/>
  <c r="BR25" i="1" s="1"/>
  <c r="BM25" i="1"/>
  <c r="AU25" i="1"/>
  <c r="AV25" i="1" s="1"/>
  <c r="E25" i="1" s="1"/>
  <c r="F25" i="1" s="1"/>
  <c r="AD25" i="1"/>
  <c r="L25" i="1" s="1"/>
  <c r="M25" i="1"/>
  <c r="DF24" i="1"/>
  <c r="CT24" i="1"/>
  <c r="J24" i="1" s="1"/>
  <c r="CQ24" i="1"/>
  <c r="G24" i="1" s="1"/>
  <c r="CL24" i="1"/>
  <c r="CK24" i="1"/>
  <c r="CJ24" i="1"/>
  <c r="CI24" i="1"/>
  <c r="CH24" i="1"/>
  <c r="CM24" i="1" s="1"/>
  <c r="CN24" i="1" s="1"/>
  <c r="H24" i="1" s="1"/>
  <c r="I24" i="1" s="1"/>
  <c r="BQ24" i="1"/>
  <c r="BP24" i="1"/>
  <c r="BO24" i="1"/>
  <c r="BN24" i="1"/>
  <c r="BM24" i="1"/>
  <c r="AU24" i="1"/>
  <c r="AV24" i="1" s="1"/>
  <c r="E24" i="1" s="1"/>
  <c r="F24" i="1" s="1"/>
  <c r="AD24" i="1"/>
  <c r="L24" i="1" s="1"/>
  <c r="M24" i="1"/>
  <c r="DF23" i="1"/>
  <c r="CT23" i="1"/>
  <c r="J23" i="1" s="1"/>
  <c r="CQ23" i="1"/>
  <c r="G23" i="1" s="1"/>
  <c r="CM23" i="1"/>
  <c r="CN23" i="1" s="1"/>
  <c r="H23" i="1" s="1"/>
  <c r="I23" i="1" s="1"/>
  <c r="CL23" i="1"/>
  <c r="CK23" i="1"/>
  <c r="CJ23" i="1"/>
  <c r="CI23" i="1"/>
  <c r="CH23" i="1"/>
  <c r="BQ23" i="1"/>
  <c r="BP23" i="1"/>
  <c r="BO23" i="1"/>
  <c r="BN23" i="1"/>
  <c r="BM23" i="1"/>
  <c r="BR23" i="1" s="1"/>
  <c r="AU23" i="1"/>
  <c r="AV23" i="1" s="1"/>
  <c r="E23" i="1" s="1"/>
  <c r="F23" i="1" s="1"/>
  <c r="AD23" i="1"/>
  <c r="L23" i="1" s="1"/>
  <c r="M23" i="1"/>
  <c r="DF22" i="1"/>
  <c r="CT22" i="1"/>
  <c r="J22" i="1" s="1"/>
  <c r="CQ22" i="1"/>
  <c r="G22" i="1" s="1"/>
  <c r="CM22" i="1"/>
  <c r="CN22" i="1" s="1"/>
  <c r="H22" i="1" s="1"/>
  <c r="I22" i="1" s="1"/>
  <c r="CL22" i="1"/>
  <c r="CK22" i="1"/>
  <c r="CJ22" i="1"/>
  <c r="CI22" i="1"/>
  <c r="CH22" i="1"/>
  <c r="BQ22" i="1"/>
  <c r="BP22" i="1"/>
  <c r="BO22" i="1"/>
  <c r="BN22" i="1"/>
  <c r="BM22" i="1"/>
  <c r="BR22" i="1" s="1"/>
  <c r="AU22" i="1"/>
  <c r="AV22" i="1" s="1"/>
  <c r="E22" i="1" s="1"/>
  <c r="F22" i="1" s="1"/>
  <c r="AD22" i="1"/>
  <c r="L22" i="1" s="1"/>
  <c r="M22" i="1"/>
  <c r="CT21" i="1"/>
  <c r="CQ21" i="1"/>
  <c r="G21" i="1" s="1"/>
  <c r="CL21" i="1"/>
  <c r="CK21" i="1"/>
  <c r="CJ21" i="1"/>
  <c r="CI21" i="1"/>
  <c r="CH21" i="1"/>
  <c r="CM21" i="1" s="1"/>
  <c r="CN21" i="1" s="1"/>
  <c r="H21" i="1" s="1"/>
  <c r="I21" i="1" s="1"/>
  <c r="BQ21" i="1"/>
  <c r="BP21" i="1"/>
  <c r="BO21" i="1"/>
  <c r="BN21" i="1"/>
  <c r="BR21" i="1" s="1"/>
  <c r="BM21" i="1"/>
  <c r="AU21" i="1"/>
  <c r="AV21" i="1" s="1"/>
  <c r="E21" i="1" s="1"/>
  <c r="F21" i="1" s="1"/>
  <c r="AD21" i="1"/>
  <c r="L21" i="1" s="1"/>
  <c r="M21" i="1"/>
  <c r="J21" i="1"/>
  <c r="DF20" i="1"/>
  <c r="CT20" i="1"/>
  <c r="J20" i="1" s="1"/>
  <c r="CQ20" i="1"/>
  <c r="CL20" i="1"/>
  <c r="CK20" i="1"/>
  <c r="CJ20" i="1"/>
  <c r="CI20" i="1"/>
  <c r="CH20" i="1"/>
  <c r="CM20" i="1" s="1"/>
  <c r="CN20" i="1" s="1"/>
  <c r="H20" i="1" s="1"/>
  <c r="I20" i="1" s="1"/>
  <c r="BQ20" i="1"/>
  <c r="BP20" i="1"/>
  <c r="BO20" i="1"/>
  <c r="BN20" i="1"/>
  <c r="BM20" i="1"/>
  <c r="BR20" i="1" s="1"/>
  <c r="AU20" i="1"/>
  <c r="AV20" i="1" s="1"/>
  <c r="E20" i="1" s="1"/>
  <c r="F20" i="1" s="1"/>
  <c r="AD20" i="1"/>
  <c r="L20" i="1" s="1"/>
  <c r="M20" i="1"/>
  <c r="G20" i="1"/>
  <c r="DF19" i="1"/>
  <c r="CT19" i="1"/>
  <c r="J19" i="1" s="1"/>
  <c r="CQ19" i="1"/>
  <c r="G19" i="1" s="1"/>
  <c r="CL19" i="1"/>
  <c r="CK19" i="1"/>
  <c r="CJ19" i="1"/>
  <c r="CI19" i="1"/>
  <c r="CH19" i="1"/>
  <c r="CM19" i="1" s="1"/>
  <c r="CN19" i="1" s="1"/>
  <c r="H19" i="1" s="1"/>
  <c r="I19" i="1" s="1"/>
  <c r="BQ19" i="1"/>
  <c r="BP19" i="1"/>
  <c r="BO19" i="1"/>
  <c r="BN19" i="1"/>
  <c r="BM19" i="1"/>
  <c r="BR19" i="1" s="1"/>
  <c r="AU19" i="1"/>
  <c r="AV19" i="1" s="1"/>
  <c r="E19" i="1" s="1"/>
  <c r="F19" i="1" s="1"/>
  <c r="AD19" i="1"/>
  <c r="L19" i="1" s="1"/>
  <c r="M19" i="1"/>
  <c r="DF18" i="1"/>
  <c r="CT18" i="1"/>
  <c r="J18" i="1" s="1"/>
  <c r="CQ18" i="1"/>
  <c r="G18" i="1" s="1"/>
  <c r="CL18" i="1"/>
  <c r="CK18" i="1"/>
  <c r="CJ18" i="1"/>
  <c r="CI18" i="1"/>
  <c r="CH18" i="1"/>
  <c r="CM18" i="1" s="1"/>
  <c r="CN18" i="1" s="1"/>
  <c r="H18" i="1" s="1"/>
  <c r="I18" i="1" s="1"/>
  <c r="BQ18" i="1"/>
  <c r="BP18" i="1"/>
  <c r="BO18" i="1"/>
  <c r="BN18" i="1"/>
  <c r="BM18" i="1"/>
  <c r="BR18" i="1" s="1"/>
  <c r="AU18" i="1"/>
  <c r="AV18" i="1" s="1"/>
  <c r="E18" i="1" s="1"/>
  <c r="F18" i="1" s="1"/>
  <c r="AD18" i="1"/>
  <c r="L18" i="1" s="1"/>
  <c r="M18" i="1"/>
  <c r="DF17" i="1"/>
  <c r="CT17" i="1"/>
  <c r="J17" i="1" s="1"/>
  <c r="CQ17" i="1"/>
  <c r="G17" i="1" s="1"/>
  <c r="CM17" i="1"/>
  <c r="CN17" i="1" s="1"/>
  <c r="H17" i="1" s="1"/>
  <c r="I17" i="1" s="1"/>
  <c r="CL17" i="1"/>
  <c r="CK17" i="1"/>
  <c r="CJ17" i="1"/>
  <c r="CI17" i="1"/>
  <c r="CH17" i="1"/>
  <c r="BQ17" i="1"/>
  <c r="BP17" i="1"/>
  <c r="BO17" i="1"/>
  <c r="BN17" i="1"/>
  <c r="BM17" i="1"/>
  <c r="AU17" i="1"/>
  <c r="AV17" i="1" s="1"/>
  <c r="E17" i="1" s="1"/>
  <c r="F17" i="1" s="1"/>
  <c r="AD17" i="1"/>
  <c r="L17" i="1" s="1"/>
  <c r="M17" i="1"/>
  <c r="DF16" i="1"/>
  <c r="CT16" i="1"/>
  <c r="J16" i="1" s="1"/>
  <c r="CQ16" i="1"/>
  <c r="G16" i="1" s="1"/>
  <c r="CL16" i="1"/>
  <c r="CK16" i="1"/>
  <c r="CJ16" i="1"/>
  <c r="CI16" i="1"/>
  <c r="CH16" i="1"/>
  <c r="BQ16" i="1"/>
  <c r="BP16" i="1"/>
  <c r="BO16" i="1"/>
  <c r="BN16" i="1"/>
  <c r="BM16" i="1"/>
  <c r="AU16" i="1"/>
  <c r="AV16" i="1" s="1"/>
  <c r="E16" i="1" s="1"/>
  <c r="F16" i="1" s="1"/>
  <c r="AD16" i="1"/>
  <c r="L16" i="1" s="1"/>
  <c r="M16" i="1"/>
  <c r="DF15" i="1"/>
  <c r="CT15" i="1"/>
  <c r="J15" i="1" s="1"/>
  <c r="CQ15" i="1"/>
  <c r="G15" i="1" s="1"/>
  <c r="CL15" i="1"/>
  <c r="CK15" i="1"/>
  <c r="CJ15" i="1"/>
  <c r="CI15" i="1"/>
  <c r="CH15" i="1"/>
  <c r="CM15" i="1" s="1"/>
  <c r="CN15" i="1" s="1"/>
  <c r="H15" i="1" s="1"/>
  <c r="I15" i="1" s="1"/>
  <c r="BQ15" i="1"/>
  <c r="BP15" i="1"/>
  <c r="BO15" i="1"/>
  <c r="BN15" i="1"/>
  <c r="BM15" i="1"/>
  <c r="BR15" i="1" s="1"/>
  <c r="AU15" i="1"/>
  <c r="AV15" i="1" s="1"/>
  <c r="E15" i="1" s="1"/>
  <c r="F15" i="1" s="1"/>
  <c r="AD15" i="1"/>
  <c r="L15" i="1" s="1"/>
  <c r="M15" i="1"/>
  <c r="DF14" i="1"/>
  <c r="CT14" i="1"/>
  <c r="J14" i="1" s="1"/>
  <c r="CQ14" i="1"/>
  <c r="G14" i="1" s="1"/>
  <c r="CL14" i="1"/>
  <c r="CK14" i="1"/>
  <c r="CJ14" i="1"/>
  <c r="CI14" i="1"/>
  <c r="CH14" i="1"/>
  <c r="CM14" i="1" s="1"/>
  <c r="CN14" i="1" s="1"/>
  <c r="H14" i="1" s="1"/>
  <c r="I14" i="1" s="1"/>
  <c r="BQ14" i="1"/>
  <c r="BP14" i="1"/>
  <c r="BO14" i="1"/>
  <c r="BN14" i="1"/>
  <c r="BM14" i="1"/>
  <c r="AU14" i="1"/>
  <c r="AV14" i="1" s="1"/>
  <c r="E14" i="1" s="1"/>
  <c r="F14" i="1" s="1"/>
  <c r="AD14" i="1"/>
  <c r="L14" i="1" s="1"/>
  <c r="M14" i="1"/>
  <c r="DF13" i="1"/>
  <c r="CT13" i="1"/>
  <c r="J13" i="1" s="1"/>
  <c r="CQ13" i="1"/>
  <c r="G13" i="1" s="1"/>
  <c r="CL13" i="1"/>
  <c r="CK13" i="1"/>
  <c r="CJ13" i="1"/>
  <c r="CI13" i="1"/>
  <c r="CH13" i="1"/>
  <c r="CM13" i="1" s="1"/>
  <c r="CN13" i="1" s="1"/>
  <c r="H13" i="1" s="1"/>
  <c r="I13" i="1" s="1"/>
  <c r="BQ13" i="1"/>
  <c r="BP13" i="1"/>
  <c r="BO13" i="1"/>
  <c r="BN13" i="1"/>
  <c r="BM13" i="1"/>
  <c r="BR13" i="1" s="1"/>
  <c r="AU13" i="1"/>
  <c r="AV13" i="1" s="1"/>
  <c r="E13" i="1" s="1"/>
  <c r="F13" i="1" s="1"/>
  <c r="AD13" i="1"/>
  <c r="L13" i="1" s="1"/>
  <c r="M13" i="1"/>
  <c r="DF12" i="1"/>
  <c r="CT12" i="1"/>
  <c r="J12" i="1" s="1"/>
  <c r="CQ12" i="1"/>
  <c r="G12" i="1" s="1"/>
  <c r="CL12" i="1"/>
  <c r="CK12" i="1"/>
  <c r="CJ12" i="1"/>
  <c r="CI12" i="1"/>
  <c r="CH12" i="1"/>
  <c r="BQ12" i="1"/>
  <c r="BP12" i="1"/>
  <c r="BO12" i="1"/>
  <c r="BN12" i="1"/>
  <c r="BM12" i="1"/>
  <c r="AU12" i="1"/>
  <c r="AV12" i="1" s="1"/>
  <c r="E12" i="1" s="1"/>
  <c r="F12" i="1" s="1"/>
  <c r="AD12" i="1"/>
  <c r="L12" i="1" s="1"/>
  <c r="M12" i="1"/>
  <c r="DF11" i="1"/>
  <c r="CT11" i="1"/>
  <c r="J11" i="1" s="1"/>
  <c r="CQ11" i="1"/>
  <c r="G11" i="1" s="1"/>
  <c r="CM11" i="1"/>
  <c r="CN11" i="1" s="1"/>
  <c r="H11" i="1" s="1"/>
  <c r="I11" i="1" s="1"/>
  <c r="CL11" i="1"/>
  <c r="CK11" i="1"/>
  <c r="CJ11" i="1"/>
  <c r="CI11" i="1"/>
  <c r="CH11" i="1"/>
  <c r="BQ11" i="1"/>
  <c r="BP11" i="1"/>
  <c r="BO11" i="1"/>
  <c r="BN11" i="1"/>
  <c r="BM11" i="1"/>
  <c r="AU11" i="1"/>
  <c r="AV11" i="1" s="1"/>
  <c r="E11" i="1" s="1"/>
  <c r="F11" i="1" s="1"/>
  <c r="AD11" i="1"/>
  <c r="L11" i="1" s="1"/>
  <c r="M11" i="1"/>
  <c r="DF10" i="1"/>
  <c r="DF9" i="1"/>
  <c r="BC2" i="1"/>
  <c r="T2" i="1"/>
  <c r="CM34" i="4" l="1"/>
  <c r="CN34" i="4" s="1"/>
  <c r="H34" i="4" s="1"/>
  <c r="I34" i="4" s="1"/>
  <c r="BR20" i="3"/>
  <c r="CM20" i="3"/>
  <c r="CN20" i="3" s="1"/>
  <c r="H20" i="3" s="1"/>
  <c r="I20" i="3" s="1"/>
  <c r="BR42" i="2"/>
  <c r="CM42" i="2" s="1"/>
  <c r="CN42" i="2" s="1"/>
  <c r="H42" i="2" s="1"/>
  <c r="I42" i="2" s="1"/>
  <c r="BR13" i="4"/>
  <c r="BR18" i="4"/>
  <c r="BR44" i="4"/>
  <c r="BR15" i="4"/>
  <c r="BR16" i="4"/>
  <c r="BR17" i="4"/>
  <c r="BR22" i="4"/>
  <c r="BR25" i="4"/>
  <c r="BR28" i="4"/>
  <c r="BR35" i="4"/>
  <c r="BR42" i="4"/>
  <c r="BR43" i="4"/>
  <c r="BR13" i="3"/>
  <c r="BR17" i="3"/>
  <c r="BR33" i="3"/>
  <c r="BR35" i="3"/>
  <c r="BR43" i="3"/>
  <c r="BR44" i="3"/>
  <c r="BR45" i="3"/>
  <c r="BR12" i="3"/>
  <c r="BR37" i="3"/>
  <c r="CM37" i="3" s="1"/>
  <c r="CN37" i="3" s="1"/>
  <c r="H37" i="3" s="1"/>
  <c r="I37" i="3" s="1"/>
  <c r="BR16" i="3"/>
  <c r="BR19" i="3"/>
  <c r="BR27" i="3"/>
  <c r="BR29" i="3"/>
  <c r="BR31" i="3"/>
  <c r="BR39" i="3"/>
  <c r="BR40" i="3"/>
  <c r="BR41" i="3"/>
  <c r="BR11" i="3"/>
  <c r="BR24" i="2"/>
  <c r="CM24" i="2" s="1"/>
  <c r="CN24" i="2" s="1"/>
  <c r="H24" i="2" s="1"/>
  <c r="I24" i="2" s="1"/>
  <c r="BR25" i="2"/>
  <c r="BR27" i="2"/>
  <c r="BR43" i="2"/>
  <c r="BR28" i="2"/>
  <c r="BR13" i="2"/>
  <c r="BR26" i="2"/>
  <c r="BR34" i="2"/>
  <c r="BR35" i="2"/>
  <c r="BR36" i="2"/>
  <c r="BR37" i="2"/>
  <c r="BR38" i="2"/>
  <c r="BR40" i="2"/>
  <c r="BR11" i="2"/>
  <c r="BR17" i="2"/>
  <c r="BR14" i="1"/>
  <c r="BR26" i="1"/>
  <c r="BR28" i="1"/>
  <c r="BR29" i="1"/>
  <c r="BR33" i="1"/>
  <c r="BR34" i="1"/>
  <c r="BR35" i="1"/>
  <c r="BR36" i="1"/>
  <c r="BR40" i="1"/>
  <c r="BR41" i="1"/>
  <c r="BR39" i="1"/>
  <c r="BR12" i="1"/>
  <c r="CM12" i="1" s="1"/>
  <c r="CN12" i="1" s="1"/>
  <c r="H12" i="1" s="1"/>
  <c r="I12" i="1" s="1"/>
  <c r="BR16" i="1"/>
  <c r="CM16" i="1" s="1"/>
  <c r="CN16" i="1" s="1"/>
  <c r="H16" i="1" s="1"/>
  <c r="I16" i="1" s="1"/>
  <c r="BR17" i="1"/>
  <c r="BR24" i="1"/>
  <c r="BR31" i="1"/>
  <c r="BR44" i="1"/>
  <c r="BR45" i="1"/>
  <c r="BR11" i="1"/>
</calcChain>
</file>

<file path=xl/sharedStrings.xml><?xml version="1.0" encoding="utf-8"?>
<sst xmlns="http://schemas.openxmlformats.org/spreadsheetml/2006/main" count="688" uniqueCount="204">
  <si>
    <t>PERINGATAN :: KOLOM INI TIDAK BOLEH DIGESER POSISINYA</t>
  </si>
  <si>
    <t>DAFTAR NILAI PESERTA DIDIK SMA NEGERI 8 SEMARANG</t>
  </si>
  <si>
    <t>Guru :</t>
  </si>
  <si>
    <t>Lestari Pujihastuti S.H.</t>
  </si>
  <si>
    <t>Kelas XI IPS 1</t>
  </si>
  <si>
    <t xml:space="preserve">KELAS </t>
  </si>
  <si>
    <t>:</t>
  </si>
  <si>
    <t>Mapel :</t>
  </si>
  <si>
    <t>Sejarah [ Kelompok C (Peminatan) ]</t>
  </si>
  <si>
    <t>didownload 27/03/2018</t>
  </si>
  <si>
    <t>DAFTAR NILAI SEMESTER GENAP</t>
  </si>
  <si>
    <t xml:space="preserve">Wali Kelas </t>
  </si>
  <si>
    <t>KKM :</t>
  </si>
  <si>
    <t>TAHUN PELAJARAN 2017/2018</t>
  </si>
  <si>
    <t>Semester Genap Tahun Pelajaran 2017/2018</t>
  </si>
  <si>
    <t>A</t>
  </si>
  <si>
    <t>NILAI RAPOR</t>
  </si>
  <si>
    <t>Komponen Nilai</t>
  </si>
  <si>
    <t>No</t>
  </si>
  <si>
    <t>nilai_id</t>
  </si>
  <si>
    <t>NAMA</t>
  </si>
  <si>
    <t>Penilaian Harian Pengetahuan</t>
  </si>
  <si>
    <t>UAS</t>
  </si>
  <si>
    <t>NA</t>
  </si>
  <si>
    <t>R</t>
  </si>
  <si>
    <t>Penilaian Harian Keterampilan</t>
  </si>
  <si>
    <t>KODE</t>
  </si>
  <si>
    <t>DESKRIPSI PENGETAHUAN</t>
  </si>
  <si>
    <t>DESKRIPSI KETERAMPILAN</t>
  </si>
  <si>
    <t>KETERANGAN PENGETAHUAN</t>
  </si>
  <si>
    <t>PENGETAHUAN</t>
  </si>
  <si>
    <t>KETERAMPILAN</t>
  </si>
  <si>
    <t>PTS</t>
  </si>
  <si>
    <t>Kode</t>
  </si>
  <si>
    <t>Catatan</t>
  </si>
  <si>
    <t>NILAI</t>
  </si>
  <si>
    <t>PRED.</t>
  </si>
  <si>
    <t>DESKRIPSI</t>
  </si>
  <si>
    <t>TLS</t>
  </si>
  <si>
    <t>LSN</t>
  </si>
  <si>
    <t>TGS</t>
  </si>
  <si>
    <t>PRTK</t>
  </si>
  <si>
    <t>PRYK</t>
  </si>
  <si>
    <t>PRTFL</t>
  </si>
  <si>
    <t>ADINDA GEULIS WIDYAPUSPA</t>
  </si>
  <si>
    <t>Predikat Pengetahuan</t>
  </si>
  <si>
    <t>ALDI SETIAWAN</t>
  </si>
  <si>
    <t>Minimal</t>
  </si>
  <si>
    <t>Maximal</t>
  </si>
  <si>
    <t>Predikat</t>
  </si>
  <si>
    <t>ALICIA ZALFA FAUZI</t>
  </si>
  <si>
    <t>D</t>
  </si>
  <si>
    <t>AMEERA FATIMAH AZZAHRA</t>
  </si>
  <si>
    <t>C</t>
  </si>
  <si>
    <t>AMELLIA QURROTULAINI</t>
  </si>
  <si>
    <t>B</t>
  </si>
  <si>
    <t>AMMAR HIBATULLAH SYIFA`</t>
  </si>
  <si>
    <t>AURELIA RAYHANDITA ANTHONY</t>
  </si>
  <si>
    <t>BAHTIAR DWI CAHYO</t>
  </si>
  <si>
    <t>CITRA HERNIK</t>
  </si>
  <si>
    <t>DENNY WAHYU PRAMUDYA</t>
  </si>
  <si>
    <t>DEWI KARTIKASARI</t>
  </si>
  <si>
    <t>KETERANGAN KETERAMPILAN</t>
  </si>
  <si>
    <t>DEWI MUSTIKASARI</t>
  </si>
  <si>
    <t>EGA AYU TRI PANINGSIH</t>
  </si>
  <si>
    <t>ELISA FITRI RAHMAWATI</t>
  </si>
  <si>
    <t>ENGGAR VANIA PARAMESTI</t>
  </si>
  <si>
    <t>Predikat Keterampilan</t>
  </si>
  <si>
    <t>GLADIZA CAHYANDARU HAKIKI</t>
  </si>
  <si>
    <t>IZZANI SALSABILLAH</t>
  </si>
  <si>
    <t>LAELATUL KHASANAH</t>
  </si>
  <si>
    <t>LINNO GUNTUR WIBOWO</t>
  </si>
  <si>
    <t>MUCHAMMAD SYAIFUR ROHIM</t>
  </si>
  <si>
    <t>MUHAMMAD BURHANNUDIN</t>
  </si>
  <si>
    <t>MUHAMMAD IQBAL NURFAIDZI GUSTIAN</t>
  </si>
  <si>
    <t>MUHAMMAD MAULANA</t>
  </si>
  <si>
    <t>NADIA RIZKI RAHMADANI</t>
  </si>
  <si>
    <t>NOVENTI SITI NUR AISA PUTRI</t>
  </si>
  <si>
    <t>NOVITA AYU DAMAYANTI</t>
  </si>
  <si>
    <t>NOVITA LAYLATUL CHOLIFAH</t>
  </si>
  <si>
    <t>RIA KUSUMA</t>
  </si>
  <si>
    <t>RISNA KURNIASARI</t>
  </si>
  <si>
    <t>RIZAL RAFLY MARDIANSYAH</t>
  </si>
  <si>
    <t>RIZKY PERMATASARI</t>
  </si>
  <si>
    <t>SATRIA YOGA PRASTAMA</t>
  </si>
  <si>
    <t>SEPTA AMI MAULANA</t>
  </si>
  <si>
    <t>SOFIESHA NURMA NURANITA</t>
  </si>
  <si>
    <t>WILDAN FEBRIAN</t>
  </si>
  <si>
    <t>Kelas XI IPS 2</t>
  </si>
  <si>
    <t>ABDAN GHIFARI ASQO`</t>
  </si>
  <si>
    <t>ADZANI AYU ANDINI</t>
  </si>
  <si>
    <t>ALFIAN WIBISONO</t>
  </si>
  <si>
    <t>ANANDA UMILA CAHYA ANNISSA</t>
  </si>
  <si>
    <t>ARFIANI ICHSANTI OCTARIZKA</t>
  </si>
  <si>
    <t>AULIA VEGA FACHMI</t>
  </si>
  <si>
    <t>AUVINA ALESANDRA</t>
  </si>
  <si>
    <t>BHERYANT AGUSTIA BAGUS PUTRAWAN</t>
  </si>
  <si>
    <t>CIKAL LESTANIA PRAMESTI</t>
  </si>
  <si>
    <t>DIAN AMALIANA</t>
  </si>
  <si>
    <t>ENRICO DUI MARTINEZ</t>
  </si>
  <si>
    <t>ERNA MELINA</t>
  </si>
  <si>
    <t>EVA WIDIANINGRUM</t>
  </si>
  <si>
    <t>FEBRI AJIANTO</t>
  </si>
  <si>
    <t>FEPTI ARTIANI</t>
  </si>
  <si>
    <t>FIANFIGO ALRASYID SETIAWAN</t>
  </si>
  <si>
    <t>GILAR DWIKI YOGA</t>
  </si>
  <si>
    <t>HELGA MAULIDA QONITAH</t>
  </si>
  <si>
    <t>IRWAN SYAH</t>
  </si>
  <si>
    <t>ISMATUL MAULA</t>
  </si>
  <si>
    <t>LUTHFIA NABILA</t>
  </si>
  <si>
    <t>MAULANA LAZUARDI</t>
  </si>
  <si>
    <t>MUSTIKA RINI</t>
  </si>
  <si>
    <t>NUFAL MUBAROK</t>
  </si>
  <si>
    <t>PRATAMA PRIYA PAMBUDI</t>
  </si>
  <si>
    <t>RAIHAN PUTRATAMA ADISATYA</t>
  </si>
  <si>
    <t>RISKA SETIANI</t>
  </si>
  <si>
    <t>SAFIRA ARBELLA AURELL URROFIK</t>
  </si>
  <si>
    <t>SEOFUDIN</t>
  </si>
  <si>
    <t>SHOFI AYU IFTIANISA</t>
  </si>
  <si>
    <t>SITI CHOTIJAH</t>
  </si>
  <si>
    <t>TRIO ARMANDA</t>
  </si>
  <si>
    <t>WINDU DIWANDARU HAPSARI</t>
  </si>
  <si>
    <t>YULAEKAH SITI AMINAH</t>
  </si>
  <si>
    <t>Kelas XI IPS 3</t>
  </si>
  <si>
    <t>ACTIVIAN PRAMESWARI</t>
  </si>
  <si>
    <t>AGUS TRIANTO</t>
  </si>
  <si>
    <t>AINUL HAKIM</t>
  </si>
  <si>
    <t>AISYA NAJMA MILLATINA</t>
  </si>
  <si>
    <t>ASSYIFA SALSABILA JANNATIN</t>
  </si>
  <si>
    <t>AULIYA LATHIFA</t>
  </si>
  <si>
    <t>BELINDA AGUSTINA</t>
  </si>
  <si>
    <t>BETHSAYDO VADESMA HIQMA RAMADHAN</t>
  </si>
  <si>
    <t>DA`ANI ZULFA NISFATULLAILI</t>
  </si>
  <si>
    <t>DANI ALFIAN</t>
  </si>
  <si>
    <t>DEVI ANGGRAENI KUASTUTIK</t>
  </si>
  <si>
    <t>DHEA KHAIRUNNISA PUTRI</t>
  </si>
  <si>
    <t>DIYAH AYU FATMAWATI</t>
  </si>
  <si>
    <t>EKA ROSITASARI</t>
  </si>
  <si>
    <t>FAUZAN FAKTUROHMAN</t>
  </si>
  <si>
    <t>FITRIA EKA PUSPITASARI</t>
  </si>
  <si>
    <t>GEISKA AGLI NATASHA PUTRI</t>
  </si>
  <si>
    <t>GHAZI DZULFIKAR PUTRA BAGUS</t>
  </si>
  <si>
    <t>INDAH NOVITASARI</t>
  </si>
  <si>
    <t>IRVAK IQRAMMULLAH RAHARYUDAR</t>
  </si>
  <si>
    <t>ISNAENI ESTU ROMANDHONI</t>
  </si>
  <si>
    <t>M. SATRIA ADI PRADANA</t>
  </si>
  <si>
    <t>MELINDHA ADHYANA</t>
  </si>
  <si>
    <t>MICHAEL KEVIN BRYAN SAHERTIAN</t>
  </si>
  <si>
    <t>NABILA ASTRI ARIYANA</t>
  </si>
  <si>
    <t>NICHOLAS VALENTINO FEBRIANTO</t>
  </si>
  <si>
    <t>PRASETYO ADI SETIAWAN</t>
  </si>
  <si>
    <t>RAHMUDA AHIMSA IBRAR ILYASA</t>
  </si>
  <si>
    <t>RENANDA SUKMA BERLIANI</t>
  </si>
  <si>
    <t>RISMA NUR MAZIDA</t>
  </si>
  <si>
    <t>SALSABILA ADE PUTRI</t>
  </si>
  <si>
    <t>SARA LOUISE IMMANUELLA MALINO</t>
  </si>
  <si>
    <t>SELFINO REYNALD BAHARUDIN</t>
  </si>
  <si>
    <t>WINNA PUTRI AMELIA</t>
  </si>
  <si>
    <t>WISNU ADHA HIDAYAT</t>
  </si>
  <si>
    <t>Kelas XI IPS 4</t>
  </si>
  <si>
    <t>AGUS NURUL MUSTOFA</t>
  </si>
  <si>
    <t>AHMAD MIFTAH FARIZ</t>
  </si>
  <si>
    <t>AJI KARTIKA WENING</t>
  </si>
  <si>
    <t>ALFI HIRZA ANIQOH</t>
  </si>
  <si>
    <t>ANIS OKTAVIANI</t>
  </si>
  <si>
    <t>ANITDHEA CHANDRA IVADA</t>
  </si>
  <si>
    <t>AULIA PRAMUDITA</t>
  </si>
  <si>
    <t>AURA SABRINA APRILLIA</t>
  </si>
  <si>
    <t>DANANG SETYO HANDOKO</t>
  </si>
  <si>
    <t>DEO BUDHI ANGGITLISTIO</t>
  </si>
  <si>
    <t>DEVI SAPUTRI</t>
  </si>
  <si>
    <t>DHITA CITRA MARDYANA</t>
  </si>
  <si>
    <t>DWI ANGGRAINI</t>
  </si>
  <si>
    <t>ERISKA ISTININGRUM</t>
  </si>
  <si>
    <t>EVINA DIVA PRASIWI</t>
  </si>
  <si>
    <t>FAHRIZAL FEBRILLIANTZA ABDULLAH</t>
  </si>
  <si>
    <t>FIDELLO IQBAAL ERFANDA</t>
  </si>
  <si>
    <t>FIQI NUR SAMSU AHMAD</t>
  </si>
  <si>
    <t>HANITYO RIZKY PRATAMA WIDODO</t>
  </si>
  <si>
    <t>INTAN PURNAMA PUTRI DAMAYANTI</t>
  </si>
  <si>
    <t>IZZA ALYA FATMA</t>
  </si>
  <si>
    <t>MILA SURYANI</t>
  </si>
  <si>
    <t>MUCHAMAD MUJIB</t>
  </si>
  <si>
    <t>NOUFAL SYARIFUDDIN NUR</t>
  </si>
  <si>
    <t>NUR SALISA QURROTA A`YUN</t>
  </si>
  <si>
    <t>PANJI BAGUS SETIAWAN</t>
  </si>
  <si>
    <t>PUSPITA INTAN SARI</t>
  </si>
  <si>
    <t>RAFI ALDIANTO</t>
  </si>
  <si>
    <t>RIO BUDI HENDRAWAN</t>
  </si>
  <si>
    <t>RISA DEVI ANJAINI</t>
  </si>
  <si>
    <t>SEVA ARGA RAFLI IDRIS</t>
  </si>
  <si>
    <t>SYAHRUL MUSTA`IIN</t>
  </si>
  <si>
    <t>TEGUH RYAN DARMAWAN</t>
  </si>
  <si>
    <t>THABITHA PUTRI KUSUMAWARDHANI</t>
  </si>
  <si>
    <t>Pengaruh PD I dan PD II</t>
  </si>
  <si>
    <t>Latar Belakang masuknya Imperialisme</t>
  </si>
  <si>
    <t>Perlawanan bgs Indonesia thd kolonialisme</t>
  </si>
  <si>
    <t>Pendudukan Jepang di Indonesia</t>
  </si>
  <si>
    <t>Membuat peta jalan Pos Daendels</t>
  </si>
  <si>
    <t xml:space="preserve">                                                                                                                                                                                                                                                                                                                                                                                                                                                                                                                                                                                                                                                                                                                                                                                                                                                                                                                                                                                                                                                                                                                                                                                                                                                                                                                                                                                                                                                                                                                                                                                                                                                                                                                                                                                                                                                                                                                                                                                                                                                                                                                                                                                                                                                                                                                                                                                                                                                                                                                                                                                                                                                                                                                                                                                                                                                                                                                                                                                                                                                                                                                                                                                                                                                                                                                                                                                                                                                                                                                                                                                                                                                                                                                                                                                                                                                                                                                                                                                                                                                                                                                                                                                                                                                                                                                                                                                                                                                                                                             </t>
  </si>
  <si>
    <t>Bagan perbedaan LBB dengan PBB</t>
  </si>
  <si>
    <t>Bagan beda perlawnan rakyat seblm 1945 dg stlh 1945</t>
  </si>
  <si>
    <t>Menulis kembali teks Proklamasi dan perbedaannya</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</si>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</sst>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rgb="FF000000"/>
      <name val="Calibri"/>
    </font>
    <font>
      <b/>
      <sz val="11"/>
      <color rgb="FF000000"/>
      <name val="Calibri"/>
    </font>
    <font>
      <b/>
      <sz val="10"/>
      <color rgb="FF000000"/>
      <name val="Calibri"/>
    </font>
    <font>
      <b/>
      <sz val="10"/>
      <color rgb="FF000000"/>
      <name val="Arial"/>
    </font>
    <font>
      <sz val="11"/>
      <color rgb="FF000000"/>
      <name val="Arial"/>
    </font>
    <font>
      <sz val="10"/>
      <color rgb="FF000000"/>
      <name val="Arial"/>
    </font>
    <font>
      <sz val="9"/>
      <color rgb="FF000000"/>
      <name val="Calibri"/>
    </font>
    <font>
      <b/>
      <sz val="14"/>
      <color rgb="FF000000"/>
      <name val="Times New Roman"/>
    </font>
    <font>
      <sz val="10"/>
      <color rgb="FFFF0000"/>
      <name val="Times New Roman"/>
    </font>
    <font>
      <b/>
      <sz val="10"/>
      <color rgb="FF000000"/>
      <name val="Times New Roman"/>
    </font>
    <font>
      <b/>
      <sz val="14"/>
      <color rgb="FF000000"/>
      <name val="Segoe UI"/>
    </font>
    <font>
      <sz val="8"/>
      <color rgb="FF000000"/>
      <name val="Arial"/>
    </font>
    <font>
      <b/>
      <sz val="10"/>
      <color rgb="FF000000"/>
      <name val="Segoe UI"/>
    </font>
    <font>
      <sz val="10"/>
      <color rgb="FF000000"/>
      <name val="Segoe UI"/>
    </font>
    <font>
      <sz val="10"/>
      <color rgb="FF000000"/>
      <name val="Times New Roman"/>
    </font>
    <font>
      <b/>
      <sz val="12"/>
      <color rgb="FF000000"/>
      <name val="Segoe UI"/>
    </font>
    <font>
      <sz val="12"/>
      <color rgb="FF000000"/>
      <name val="Segoe UI"/>
    </font>
    <font>
      <b/>
      <i/>
      <sz val="10"/>
      <color rgb="FF000000"/>
      <name val="Segoe UI"/>
    </font>
    <font>
      <b/>
      <sz val="11"/>
      <color rgb="FF000000"/>
      <name val="Times New Roman"/>
    </font>
    <font>
      <b/>
      <sz val="12"/>
      <color rgb="FF000000"/>
      <name val="Arial"/>
    </font>
  </fonts>
  <fills count="13">
    <fill>
      <patternFill patternType="none"/>
    </fill>
    <fill>
      <patternFill patternType="gray125"/>
    </fill>
    <fill>
      <patternFill patternType="none"/>
    </fill>
    <fill>
      <patternFill patternType="solid">
        <fgColor rgb="FFFFFF00"/>
        <bgColor rgb="FFFFFFFF"/>
      </patternFill>
    </fill>
    <fill>
      <patternFill patternType="solid">
        <fgColor rgb="FFFF0000"/>
        <bgColor rgb="FFFFFFFF"/>
      </patternFill>
    </fill>
    <fill>
      <patternFill patternType="solid">
        <fgColor rgb="FF92D050"/>
        <bgColor rgb="FFFFFFFF"/>
      </patternFill>
    </fill>
    <fill>
      <patternFill patternType="solid">
        <fgColor rgb="FFD99694"/>
        <bgColor rgb="FFD99594"/>
      </patternFill>
    </fill>
    <fill>
      <patternFill patternType="solid">
        <fgColor rgb="FFFFC000"/>
        <bgColor rgb="FFD99594"/>
      </patternFill>
    </fill>
    <fill>
      <patternFill patternType="solid">
        <fgColor rgb="FFD99594"/>
        <bgColor rgb="FFFFFFFF"/>
      </patternFill>
    </fill>
    <fill>
      <patternFill patternType="solid">
        <fgColor rgb="FFFFC000"/>
        <bgColor rgb="FFFFFFFF"/>
      </patternFill>
    </fill>
    <fill>
      <patternFill patternType="solid">
        <fgColor rgb="FFBFBFBF"/>
        <bgColor rgb="FFCCCCFF"/>
      </patternFill>
    </fill>
    <fill>
      <patternFill patternType="solid">
        <fgColor rgb="FFFFFF00"/>
        <bgColor indexed="64"/>
      </patternFill>
    </fill>
    <fill>
      <patternFill patternType="solid">
        <fgColor theme="0"/>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medium">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85">
    <xf numFmtId="0" fontId="0" fillId="2" borderId="0" xfId="0" applyFill="1"/>
    <xf numFmtId="0" fontId="1" fillId="2" borderId="0" xfId="0" applyFont="1" applyFill="1" applyAlignment="1">
      <alignment horizontal="left"/>
    </xf>
    <xf numFmtId="0" fontId="2" fillId="2" borderId="0" xfId="0" applyFont="1" applyFill="1" applyAlignment="1">
      <alignment horizontal="left"/>
    </xf>
    <xf numFmtId="0" fontId="3" fillId="2" borderId="0" xfId="0" applyFont="1" applyFill="1" applyAlignment="1">
      <alignment shrinkToFit="1"/>
    </xf>
    <xf numFmtId="0" fontId="4" fillId="2" borderId="0" xfId="0" applyFont="1" applyFill="1" applyAlignment="1">
      <alignment vertical="top"/>
    </xf>
    <xf numFmtId="0" fontId="5" fillId="2" borderId="0" xfId="0" applyFont="1" applyFill="1" applyAlignment="1">
      <alignment vertical="top"/>
    </xf>
    <xf numFmtId="0" fontId="1" fillId="3" borderId="1" xfId="0" applyFont="1" applyFill="1" applyBorder="1" applyAlignment="1">
      <alignment horizontal="left"/>
    </xf>
    <xf numFmtId="0" fontId="3" fillId="2" borderId="1" xfId="0" applyFont="1" applyFill="1" applyBorder="1" applyAlignment="1">
      <alignment shrinkToFit="1"/>
    </xf>
    <xf numFmtId="0" fontId="0" fillId="2" borderId="1" xfId="0" applyFill="1" applyBorder="1"/>
    <xf numFmtId="0" fontId="6" fillId="2" borderId="0" xfId="0" applyFont="1" applyFill="1"/>
    <xf numFmtId="0" fontId="7" fillId="2" borderId="0" xfId="0" applyFont="1" applyFill="1"/>
    <xf numFmtId="0" fontId="8" fillId="4" borderId="0" xfId="0" applyFont="1" applyFill="1" applyAlignment="1">
      <alignment horizontal="center" vertical="center"/>
    </xf>
    <xf numFmtId="0" fontId="0" fillId="5" borderId="0" xfId="0" applyFill="1"/>
    <xf numFmtId="0" fontId="0" fillId="2" borderId="0" xfId="0" applyFill="1"/>
    <xf numFmtId="0" fontId="9" fillId="6" borderId="1" xfId="0" applyFont="1" applyFill="1" applyBorder="1" applyAlignment="1" applyProtection="1">
      <alignment horizontal="center" vertical="center"/>
      <protection locked="0"/>
    </xf>
    <xf numFmtId="0" fontId="9" fillId="7" borderId="1" xfId="0" applyFont="1" applyFill="1" applyBorder="1" applyAlignment="1" applyProtection="1">
      <alignment horizontal="center" vertical="center"/>
      <protection locked="0"/>
    </xf>
    <xf numFmtId="0" fontId="0" fillId="8" borderId="1" xfId="0" applyFill="1" applyBorder="1" applyAlignment="1">
      <alignment horizontal="center"/>
    </xf>
    <xf numFmtId="0" fontId="0" fillId="8" borderId="1" xfId="0" applyFill="1" applyBorder="1" applyAlignment="1">
      <alignment horizontal="center" vertical="center"/>
    </xf>
    <xf numFmtId="0" fontId="0" fillId="2" borderId="1" xfId="0" applyFill="1" applyBorder="1" applyAlignment="1">
      <alignment horizontal="center"/>
    </xf>
    <xf numFmtId="3" fontId="0" fillId="2" borderId="2" xfId="0" applyNumberFormat="1" applyFill="1" applyBorder="1" applyAlignment="1">
      <alignment horizontal="center" vertical="top"/>
    </xf>
    <xf numFmtId="0" fontId="0" fillId="2" borderId="2" xfId="0" applyFill="1" applyBorder="1" applyAlignment="1">
      <alignment horizontal="center" vertical="top"/>
    </xf>
    <xf numFmtId="3" fontId="0" fillId="2" borderId="1" xfId="0" applyNumberFormat="1" applyFill="1" applyBorder="1" applyAlignment="1">
      <alignment horizontal="center" vertical="top"/>
    </xf>
    <xf numFmtId="0" fontId="0" fillId="2" borderId="1" xfId="0" applyFill="1" applyBorder="1" applyAlignment="1">
      <alignment horizontal="center" vertical="top"/>
    </xf>
    <xf numFmtId="0" fontId="0" fillId="2" borderId="0" xfId="0" applyFill="1" applyAlignment="1">
      <alignment horizontal="center"/>
    </xf>
    <xf numFmtId="0" fontId="0" fillId="9" borderId="1" xfId="0" applyFill="1" applyBorder="1" applyAlignment="1">
      <alignment horizontal="center"/>
    </xf>
    <xf numFmtId="0" fontId="0" fillId="9" borderId="1" xfId="0" applyFill="1" applyBorder="1" applyAlignment="1">
      <alignment horizontal="center" vertical="center"/>
    </xf>
    <xf numFmtId="0" fontId="10" fillId="2" borderId="0" xfId="0" applyFont="1" applyFill="1" applyAlignment="1">
      <alignment horizontal="left" vertical="center"/>
    </xf>
    <xf numFmtId="0" fontId="0" fillId="2" borderId="0" xfId="0" applyFill="1"/>
    <xf numFmtId="0" fontId="11" fillId="2" borderId="0" xfId="0" applyFont="1" applyFill="1" applyAlignment="1">
      <alignment vertical="center"/>
    </xf>
    <xf numFmtId="0" fontId="5" fillId="2" borderId="0" xfId="0" applyFont="1" applyFill="1" applyAlignment="1">
      <alignment vertical="top"/>
    </xf>
    <xf numFmtId="0" fontId="3" fillId="2" borderId="0" xfId="0" applyFont="1" applyFill="1" applyAlignment="1">
      <alignment vertical="center"/>
    </xf>
    <xf numFmtId="0" fontId="12" fillId="2" borderId="3" xfId="0" applyFont="1" applyFill="1" applyBorder="1" applyAlignment="1">
      <alignment horizontal="centerContinuous" vertical="center"/>
    </xf>
    <xf numFmtId="0" fontId="12" fillId="2" borderId="4" xfId="0" applyFont="1" applyFill="1" applyBorder="1" applyAlignment="1">
      <alignment horizontal="centerContinuous" vertical="center"/>
    </xf>
    <xf numFmtId="0" fontId="12" fillId="2" borderId="5" xfId="0" applyFont="1" applyFill="1" applyBorder="1" applyAlignment="1">
      <alignment horizontal="centerContinuous" vertical="center"/>
    </xf>
    <xf numFmtId="0" fontId="0" fillId="2" borderId="6" xfId="0" applyFill="1" applyBorder="1"/>
    <xf numFmtId="0" fontId="7" fillId="2" borderId="0" xfId="0" applyFont="1" applyFill="1"/>
    <xf numFmtId="0" fontId="0" fillId="2" borderId="3" xfId="0" applyFill="1" applyBorder="1" applyAlignment="1">
      <alignment horizontal="center"/>
    </xf>
    <xf numFmtId="0" fontId="0" fillId="2" borderId="1" xfId="0" applyFill="1" applyBorder="1"/>
    <xf numFmtId="0" fontId="13" fillId="2" borderId="6" xfId="0" applyFont="1" applyFill="1" applyBorder="1" applyAlignment="1">
      <alignment horizontal="center" vertical="center"/>
    </xf>
    <xf numFmtId="0" fontId="13" fillId="2" borderId="6" xfId="0" applyFont="1" applyFill="1" applyBorder="1" applyAlignment="1">
      <alignment horizontal="center" vertical="center" shrinkToFit="1"/>
    </xf>
    <xf numFmtId="0" fontId="0" fillId="2" borderId="3" xfId="0" applyFill="1" applyBorder="1" applyAlignment="1">
      <alignment horizontal="center" vertical="center"/>
    </xf>
    <xf numFmtId="0" fontId="0" fillId="2" borderId="1" xfId="0" applyFill="1" applyBorder="1" applyAlignment="1">
      <alignment shrinkToFit="1"/>
    </xf>
    <xf numFmtId="0" fontId="13" fillId="2" borderId="1" xfId="0" applyFont="1" applyFill="1" applyBorder="1" applyAlignment="1" applyProtection="1">
      <alignment horizontal="center" vertical="center" shrinkToFit="1"/>
      <protection locked="0"/>
    </xf>
    <xf numFmtId="2" fontId="13" fillId="2" borderId="1" xfId="0" applyNumberFormat="1" applyFont="1" applyFill="1" applyBorder="1" applyAlignment="1" applyProtection="1">
      <alignment horizontal="center" vertical="center" shrinkToFit="1"/>
      <protection locked="0"/>
    </xf>
    <xf numFmtId="1" fontId="12" fillId="2" borderId="1" xfId="0" applyNumberFormat="1" applyFont="1" applyFill="1" applyBorder="1" applyAlignment="1" applyProtection="1">
      <alignment horizontal="center" vertical="center" shrinkToFit="1"/>
      <protection locked="0"/>
    </xf>
    <xf numFmtId="0" fontId="0" fillId="2" borderId="6" xfId="0" applyFill="1" applyBorder="1" applyAlignment="1">
      <alignment shrinkToFit="1"/>
    </xf>
    <xf numFmtId="0" fontId="14" fillId="2" borderId="7" xfId="0" applyFont="1" applyFill="1" applyBorder="1" applyAlignment="1" applyProtection="1">
      <alignment horizontal="left" vertical="center"/>
      <protection hidden="1"/>
    </xf>
    <xf numFmtId="1" fontId="0" fillId="2" borderId="1" xfId="0" applyNumberFormat="1" applyFill="1" applyBorder="1"/>
    <xf numFmtId="0" fontId="0" fillId="2" borderId="8" xfId="0" applyFill="1" applyBorder="1"/>
    <xf numFmtId="0" fontId="13" fillId="2" borderId="9" xfId="0" applyFont="1" applyFill="1" applyBorder="1" applyAlignment="1">
      <alignment horizontal="center" vertical="center" shrinkToFit="1"/>
    </xf>
    <xf numFmtId="0" fontId="13" fillId="2" borderId="1" xfId="0" applyFont="1" applyFill="1" applyBorder="1" applyAlignment="1">
      <alignment horizontal="center" vertical="center" shrinkToFit="1"/>
    </xf>
    <xf numFmtId="0" fontId="0" fillId="2" borderId="0" xfId="0" applyFill="1"/>
    <xf numFmtId="0" fontId="0" fillId="2" borderId="1" xfId="0" applyFill="1" applyBorder="1" applyAlignment="1">
      <alignment shrinkToFit="1"/>
    </xf>
    <xf numFmtId="0" fontId="13" fillId="2" borderId="13" xfId="0" applyFont="1" applyFill="1" applyBorder="1" applyAlignment="1">
      <alignment horizontal="center" vertical="center"/>
    </xf>
    <xf numFmtId="0" fontId="12" fillId="2" borderId="13" xfId="0" applyFont="1" applyFill="1" applyBorder="1" applyAlignment="1">
      <alignment horizontal="centerContinuous" vertical="center"/>
    </xf>
    <xf numFmtId="0" fontId="13" fillId="2" borderId="9" xfId="0" applyFont="1" applyFill="1" applyBorder="1" applyAlignment="1">
      <alignment horizontal="center" vertical="center"/>
    </xf>
    <xf numFmtId="0" fontId="0" fillId="11" borderId="1" xfId="0" applyFill="1" applyBorder="1" applyAlignment="1">
      <alignment shrinkToFit="1"/>
    </xf>
    <xf numFmtId="0" fontId="0" fillId="12" borderId="1" xfId="0" applyFill="1" applyBorder="1" applyAlignment="1">
      <alignment shrinkToFit="1"/>
    </xf>
    <xf numFmtId="0" fontId="18" fillId="10" borderId="1" xfId="0" applyFont="1" applyFill="1" applyBorder="1" applyAlignment="1">
      <alignment horizontal="center" vertical="center"/>
    </xf>
    <xf numFmtId="0" fontId="18" fillId="4" borderId="1" xfId="0" applyFont="1" applyFill="1" applyBorder="1" applyAlignment="1">
      <alignment horizontal="center" vertical="center"/>
    </xf>
    <xf numFmtId="0" fontId="18" fillId="6" borderId="1" xfId="0" applyFont="1" applyFill="1" applyBorder="1" applyAlignment="1" applyProtection="1">
      <alignment horizontal="center" vertical="center"/>
      <protection locked="0"/>
    </xf>
    <xf numFmtId="0" fontId="18" fillId="9" borderId="1" xfId="0" applyFont="1" applyFill="1" applyBorder="1" applyAlignment="1">
      <alignment horizontal="center"/>
    </xf>
    <xf numFmtId="0" fontId="18" fillId="3" borderId="11" xfId="0" applyFont="1" applyFill="1" applyBorder="1" applyAlignment="1">
      <alignment horizontal="center" vertical="center"/>
    </xf>
    <xf numFmtId="0" fontId="18" fillId="3" borderId="12" xfId="0" applyFont="1" applyFill="1" applyBorder="1" applyAlignment="1">
      <alignment horizontal="center" vertical="center"/>
    </xf>
    <xf numFmtId="0" fontId="18" fillId="3" borderId="13" xfId="0" applyFont="1" applyFill="1" applyBorder="1" applyAlignment="1">
      <alignment horizontal="center" vertical="center"/>
    </xf>
    <xf numFmtId="0" fontId="18" fillId="3" borderId="14" xfId="0" applyFont="1" applyFill="1" applyBorder="1" applyAlignment="1">
      <alignment horizontal="center" vertical="center"/>
    </xf>
    <xf numFmtId="0" fontId="18" fillId="3" borderId="15" xfId="0" applyFont="1" applyFill="1" applyBorder="1" applyAlignment="1">
      <alignment horizontal="center" vertical="center"/>
    </xf>
    <xf numFmtId="0" fontId="18" fillId="3" borderId="16" xfId="0" applyFont="1" applyFill="1" applyBorder="1" applyAlignment="1">
      <alignment horizontal="center" vertical="center"/>
    </xf>
    <xf numFmtId="0" fontId="19" fillId="4" borderId="0" xfId="0" applyFont="1" applyFill="1" applyAlignment="1">
      <alignment horizontal="center" vertical="center"/>
    </xf>
    <xf numFmtId="0" fontId="18" fillId="3" borderId="1" xfId="0" applyFont="1" applyFill="1" applyBorder="1" applyAlignment="1">
      <alignment horizontal="center" wrapText="1"/>
    </xf>
    <xf numFmtId="0" fontId="12" fillId="2" borderId="10" xfId="0" applyFont="1" applyFill="1" applyBorder="1" applyAlignment="1">
      <alignment horizontal="center" vertical="center" wrapText="1"/>
    </xf>
    <xf numFmtId="0" fontId="17" fillId="2" borderId="6" xfId="0" applyFont="1" applyFill="1" applyBorder="1" applyAlignment="1">
      <alignment horizontal="center" vertical="center" wrapText="1"/>
    </xf>
    <xf numFmtId="0" fontId="12" fillId="2" borderId="10" xfId="0" applyFont="1" applyFill="1" applyBorder="1" applyAlignment="1">
      <alignment horizontal="center" vertical="center"/>
    </xf>
    <xf numFmtId="0" fontId="12" fillId="2" borderId="2" xfId="0" applyFont="1" applyFill="1" applyBorder="1" applyAlignment="1">
      <alignment horizontal="center" vertical="center"/>
    </xf>
    <xf numFmtId="0" fontId="13" fillId="2" borderId="3"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5" xfId="0" applyFont="1" applyFill="1" applyBorder="1" applyAlignment="1">
      <alignment horizontal="center" vertical="center"/>
    </xf>
    <xf numFmtId="0" fontId="1" fillId="2" borderId="1" xfId="0" applyFont="1" applyFill="1" applyBorder="1" applyAlignment="1">
      <alignment horizontal="center" vertical="center"/>
    </xf>
    <xf numFmtId="0" fontId="0" fillId="8" borderId="1" xfId="0" applyFill="1" applyBorder="1" applyAlignment="1">
      <alignment horizontal="center"/>
    </xf>
    <xf numFmtId="0" fontId="0" fillId="9" borderId="1" xfId="0" applyFill="1" applyBorder="1" applyAlignment="1">
      <alignment horizontal="center"/>
    </xf>
    <xf numFmtId="0" fontId="12" fillId="2" borderId="6" xfId="0" applyFont="1" applyFill="1" applyBorder="1" applyAlignment="1">
      <alignment horizontal="center" vertical="center"/>
    </xf>
    <xf numFmtId="0" fontId="15" fillId="2" borderId="10" xfId="0" applyFont="1" applyFill="1" applyBorder="1" applyAlignment="1">
      <alignment horizontal="center" vertical="center"/>
    </xf>
    <xf numFmtId="0" fontId="15" fillId="2" borderId="6" xfId="0" applyFont="1" applyFill="1" applyBorder="1" applyAlignment="1">
      <alignment horizontal="center" vertical="center"/>
    </xf>
    <xf numFmtId="0" fontId="16" fillId="2" borderId="6" xfId="0" applyFont="1" applyFill="1" applyBorder="1" applyAlignment="1">
      <alignment vertical="center"/>
    </xf>
    <xf numFmtId="0" fontId="13" fillId="2" borderId="11" xfId="0" applyFont="1" applyFill="1" applyBorder="1" applyAlignment="1">
      <alignment horizontal="center" vertical="center"/>
    </xf>
  </cellXfs>
  <cellStyles count="1">
    <cellStyle name="Normal" xfId="0" builtinId="0"/>
  </cellStyles>
  <dxfs count="21834">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tabSelected="1" workbookViewId="0">
      <pane xSplit="3" ySplit="10" topLeftCell="BZ11" activePane="bottomRight" state="frozen"/>
      <selection pane="topRight"/>
      <selection pane="bottomLeft"/>
      <selection pane="bottomRight" activeCell="CS11" sqref="CS11:CS45"/>
    </sheetView>
  </sheetViews>
  <sheetFormatPr defaultRowHeight="15" x14ac:dyDescent="0.2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2" max="14" width="7.140625" customWidth="1"/>
    <col min="15" max="29" width="3.28515625" style="27" customWidth="1"/>
    <col min="30" max="30" width="4.28515625" style="27" customWidth="1"/>
    <col min="31" max="45" width="3.28515625" style="27" customWidth="1"/>
    <col min="46" max="48" width="4.28515625" style="27" customWidth="1"/>
    <col min="49" max="64" width="3.28515625" style="27" customWidth="1"/>
    <col min="65" max="69" width="3.28515625" style="27" hidden="1" customWidth="1"/>
    <col min="70" max="70" width="4.28515625" style="27" customWidth="1"/>
    <col min="71" max="85" width="3.28515625" style="27" customWidth="1"/>
    <col min="86" max="90" width="3.28515625" style="27" hidden="1" customWidth="1"/>
    <col min="91" max="92" width="4.28515625" style="27" customWidth="1"/>
    <col min="93" max="93" width="3.28515625" style="27" customWidth="1"/>
    <col min="94" max="94" width="5.85546875" style="27" customWidth="1"/>
    <col min="95" max="95" width="51.5703125" style="27" customWidth="1"/>
    <col min="96" max="96" width="3.28515625" style="27" customWidth="1"/>
    <col min="97" max="97" width="5.85546875" style="27" customWidth="1"/>
    <col min="98" max="98" width="51.5703125" style="27" customWidth="1"/>
    <col min="99" max="100" width="8.5703125" style="27" customWidth="1"/>
    <col min="101" max="101" width="34.140625" style="27" customWidth="1"/>
    <col min="102" max="102" width="9.140625" customWidth="1"/>
    <col min="108" max="108" width="9" style="51" customWidth="1"/>
    <col min="109" max="110" width="9" style="51" hidden="1" customWidth="1"/>
    <col min="111" max="111" width="9" style="51" customWidth="1"/>
  </cols>
  <sheetData>
    <row r="1" spans="1:110" ht="20.25" customHeight="1" x14ac:dyDescent="0.3">
      <c r="A1" s="11">
        <v>461</v>
      </c>
      <c r="B1" s="10"/>
      <c r="C1" s="68" t="s">
        <v>0</v>
      </c>
      <c r="D1" s="68"/>
      <c r="E1" s="68"/>
      <c r="F1" s="68"/>
      <c r="G1" s="68"/>
      <c r="H1" s="68"/>
      <c r="I1" s="68"/>
      <c r="J1" s="68"/>
      <c r="K1" s="68"/>
      <c r="L1" s="68"/>
      <c r="M1" s="68"/>
      <c r="O1" s="26" t="s">
        <v>1</v>
      </c>
      <c r="AX1" s="26"/>
    </row>
    <row r="2" spans="1:110" x14ac:dyDescent="0.25">
      <c r="A2" s="1" t="s">
        <v>2</v>
      </c>
      <c r="B2" s="2"/>
      <c r="C2" s="3" t="s">
        <v>3</v>
      </c>
      <c r="E2" s="4" t="s">
        <v>4</v>
      </c>
      <c r="O2" s="27" t="s">
        <v>5</v>
      </c>
      <c r="P2" s="28"/>
      <c r="Q2" s="28"/>
      <c r="R2" s="28"/>
      <c r="S2" s="28" t="s">
        <v>6</v>
      </c>
      <c r="T2" s="28" t="str">
        <f>MID(E2,6,20)</f>
        <v xml:space="preserve"> XI IPS 1</v>
      </c>
      <c r="U2" s="28"/>
      <c r="V2" s="28"/>
      <c r="W2" s="28"/>
      <c r="X2" s="28"/>
      <c r="Y2" s="28"/>
      <c r="Z2" s="28"/>
      <c r="AA2" s="29"/>
      <c r="AB2" s="29"/>
      <c r="AC2" s="29"/>
      <c r="AD2" s="29"/>
      <c r="AE2" s="29"/>
      <c r="AF2" s="29"/>
      <c r="AY2" s="28"/>
      <c r="AZ2" s="28"/>
      <c r="BA2" s="28"/>
      <c r="BB2" s="28" t="s">
        <v>6</v>
      </c>
      <c r="BC2" s="28" t="str">
        <f>MID(AM2,6,20)</f>
        <v/>
      </c>
      <c r="BD2" s="28"/>
      <c r="BE2" s="28"/>
      <c r="BF2" s="28"/>
      <c r="BG2" s="28"/>
      <c r="BH2" s="28"/>
      <c r="BI2" s="28"/>
      <c r="BJ2" s="29"/>
      <c r="BK2" s="29"/>
      <c r="BL2" s="29"/>
      <c r="BM2" s="29"/>
      <c r="BN2" s="29"/>
      <c r="BO2" s="29"/>
      <c r="BP2" s="29"/>
      <c r="BQ2" s="29"/>
      <c r="BR2" s="29"/>
      <c r="BS2" s="29"/>
      <c r="BT2" s="29"/>
    </row>
    <row r="3" spans="1:110" x14ac:dyDescent="0.25">
      <c r="A3" s="1" t="s">
        <v>7</v>
      </c>
      <c r="B3" s="2"/>
      <c r="C3" s="3" t="s">
        <v>8</v>
      </c>
      <c r="E3" s="5" t="s">
        <v>9</v>
      </c>
      <c r="H3" t="s">
        <v>10</v>
      </c>
      <c r="O3" s="27" t="s">
        <v>11</v>
      </c>
      <c r="P3" s="28"/>
      <c r="Q3" s="28"/>
      <c r="R3" s="28"/>
      <c r="S3" s="28" t="s">
        <v>6</v>
      </c>
      <c r="T3" s="28"/>
      <c r="U3" s="28"/>
      <c r="V3" s="28"/>
      <c r="W3" s="28"/>
      <c r="X3" s="28"/>
      <c r="Y3" s="28"/>
      <c r="Z3" s="28"/>
      <c r="AA3" s="29"/>
      <c r="AB3" s="29"/>
      <c r="AC3" s="29"/>
      <c r="AD3" s="29"/>
      <c r="AE3" s="29"/>
      <c r="AF3" s="29"/>
      <c r="AY3" s="28"/>
      <c r="AZ3" s="28"/>
      <c r="BA3" s="28"/>
      <c r="BB3" s="28" t="s">
        <v>6</v>
      </c>
      <c r="BC3" s="28"/>
      <c r="BD3" s="28"/>
      <c r="BE3" s="28"/>
      <c r="BF3" s="28"/>
      <c r="BG3" s="28"/>
      <c r="BH3" s="28"/>
      <c r="BI3" s="28"/>
      <c r="BJ3" s="29"/>
      <c r="BK3" s="29"/>
      <c r="BL3" s="29"/>
      <c r="BM3" s="29"/>
      <c r="BN3" s="29"/>
      <c r="BO3" s="29"/>
      <c r="BP3" s="29"/>
      <c r="BQ3" s="29"/>
      <c r="BR3" s="29"/>
      <c r="BS3" s="29"/>
      <c r="BT3" s="29"/>
    </row>
    <row r="4" spans="1:110" x14ac:dyDescent="0.25">
      <c r="A4" s="6" t="s">
        <v>12</v>
      </c>
      <c r="B4" s="2"/>
      <c r="C4" s="7">
        <v>70</v>
      </c>
      <c r="H4" t="s">
        <v>13</v>
      </c>
      <c r="O4" s="30" t="s">
        <v>14</v>
      </c>
      <c r="P4" s="28"/>
      <c r="Q4" s="28"/>
      <c r="R4" s="28"/>
      <c r="S4" s="28"/>
      <c r="T4" s="28"/>
      <c r="U4" s="28"/>
      <c r="V4" s="28"/>
      <c r="W4" s="28"/>
      <c r="X4" s="28"/>
      <c r="Y4" s="28"/>
      <c r="Z4" s="28"/>
      <c r="AA4" s="29"/>
      <c r="AB4" s="29"/>
      <c r="AC4" s="29"/>
      <c r="AD4" s="29"/>
      <c r="AE4" s="29"/>
      <c r="AF4" s="29"/>
      <c r="AX4" s="30"/>
      <c r="AY4" s="28"/>
      <c r="AZ4" s="28"/>
      <c r="BA4" s="28"/>
      <c r="BB4" s="28"/>
      <c r="BC4" s="28"/>
      <c r="BD4" s="28"/>
      <c r="BE4" s="28"/>
      <c r="BF4" s="28"/>
      <c r="BG4" s="28"/>
      <c r="BH4" s="28"/>
      <c r="BI4" s="28"/>
      <c r="BJ4" s="29"/>
      <c r="BK4" s="29"/>
      <c r="BL4" s="29"/>
      <c r="BM4" s="29"/>
      <c r="BN4" s="29"/>
      <c r="BO4" s="29"/>
      <c r="BP4" s="29"/>
      <c r="BQ4" s="29"/>
      <c r="BR4" s="29"/>
      <c r="BS4" s="29"/>
      <c r="BT4" s="29"/>
    </row>
    <row r="5" spans="1:110" hidden="1" x14ac:dyDescent="0.25">
      <c r="O5" s="28"/>
      <c r="P5" s="28"/>
      <c r="Q5" s="28"/>
      <c r="R5" s="28"/>
      <c r="S5" s="28"/>
      <c r="T5" s="28"/>
      <c r="U5" s="28"/>
      <c r="V5" s="28"/>
      <c r="W5" s="28"/>
      <c r="X5" s="28"/>
      <c r="Y5" s="28"/>
      <c r="Z5" s="28"/>
      <c r="AA5" s="29"/>
      <c r="AB5" s="29"/>
      <c r="AC5" s="29"/>
      <c r="AD5" s="29"/>
      <c r="AE5" s="29"/>
      <c r="AF5" s="29"/>
      <c r="AX5" s="28"/>
      <c r="AY5" s="28"/>
      <c r="AZ5" s="28"/>
      <c r="BA5" s="28"/>
      <c r="BB5" s="28"/>
      <c r="BC5" s="28"/>
      <c r="BD5" s="28"/>
      <c r="BE5" s="28"/>
      <c r="BF5" s="28"/>
      <c r="BG5" s="28"/>
      <c r="BH5" s="28"/>
      <c r="BI5" s="28"/>
      <c r="BJ5" s="29"/>
      <c r="BK5" s="29"/>
      <c r="BL5" s="29"/>
      <c r="BM5" s="29"/>
      <c r="BN5" s="29"/>
      <c r="BO5" s="29"/>
      <c r="BP5" s="29"/>
      <c r="BQ5" s="29"/>
      <c r="BR5" s="29"/>
      <c r="BS5" s="29"/>
      <c r="BT5" s="29"/>
    </row>
    <row r="6" spans="1:110" hidden="1" x14ac:dyDescent="0.25">
      <c r="N6" s="12" t="s">
        <v>15</v>
      </c>
      <c r="O6" s="28"/>
      <c r="P6" s="28"/>
      <c r="Q6" s="28"/>
      <c r="R6" s="28"/>
      <c r="S6" s="28"/>
      <c r="T6" s="28"/>
      <c r="U6" s="28"/>
      <c r="V6" s="28"/>
      <c r="W6" s="28"/>
      <c r="X6" s="28"/>
      <c r="Y6" s="28"/>
      <c r="Z6" s="28"/>
      <c r="AA6" s="29"/>
      <c r="AB6" s="29"/>
      <c r="AC6" s="29"/>
      <c r="AD6" s="29"/>
      <c r="AE6" s="29"/>
      <c r="AF6" s="29"/>
      <c r="AX6" s="28"/>
      <c r="AY6" s="28"/>
      <c r="AZ6" s="28"/>
      <c r="BA6" s="28"/>
      <c r="BB6" s="28"/>
      <c r="BC6" s="28"/>
      <c r="BD6" s="28"/>
      <c r="BE6" s="28"/>
      <c r="BF6" s="28"/>
      <c r="BG6" s="28"/>
      <c r="BH6" s="28"/>
      <c r="BI6" s="28"/>
      <c r="BJ6" s="29"/>
      <c r="BK6" s="29"/>
      <c r="BL6" s="29"/>
      <c r="BM6" s="29"/>
      <c r="BN6" s="29"/>
      <c r="BO6" s="29"/>
      <c r="BP6" s="29"/>
      <c r="BQ6" s="29"/>
      <c r="BR6" s="29"/>
      <c r="BS6" s="29"/>
      <c r="BT6" s="29"/>
    </row>
    <row r="7" spans="1:110" ht="15" customHeight="1" x14ac:dyDescent="0.25">
      <c r="E7" s="62" t="s">
        <v>16</v>
      </c>
      <c r="F7" s="63"/>
      <c r="G7" s="63"/>
      <c r="H7" s="63"/>
      <c r="I7" s="63"/>
      <c r="J7" s="64"/>
      <c r="K7" s="13"/>
      <c r="L7" s="69" t="s">
        <v>17</v>
      </c>
      <c r="M7" s="69"/>
      <c r="O7" s="28"/>
      <c r="P7" s="28"/>
      <c r="Q7" s="28"/>
      <c r="R7" s="28"/>
      <c r="S7" s="28"/>
      <c r="T7" s="28"/>
      <c r="U7" s="28"/>
      <c r="V7" s="28"/>
      <c r="W7" s="28"/>
      <c r="X7" s="28"/>
      <c r="Y7" s="28"/>
      <c r="Z7" s="28"/>
      <c r="AA7" s="29"/>
      <c r="AB7" s="29"/>
      <c r="AC7" s="29"/>
      <c r="AD7" s="29"/>
      <c r="AE7" s="29"/>
      <c r="AF7" s="29"/>
      <c r="AX7" s="28"/>
      <c r="AY7" s="28"/>
      <c r="AZ7" s="28"/>
      <c r="BA7" s="28"/>
      <c r="BB7" s="28"/>
      <c r="BC7" s="28"/>
      <c r="BD7" s="28"/>
      <c r="BE7" s="28"/>
      <c r="BF7" s="28"/>
      <c r="BG7" s="28"/>
      <c r="BH7" s="28"/>
      <c r="BI7" s="28"/>
      <c r="BJ7" s="29"/>
      <c r="BK7" s="29"/>
      <c r="BL7" s="29"/>
      <c r="BM7" s="29"/>
      <c r="BN7" s="29"/>
      <c r="BO7" s="29"/>
      <c r="BP7" s="29"/>
      <c r="BQ7" s="29"/>
      <c r="BR7" s="29"/>
      <c r="BS7" s="29"/>
      <c r="BT7" s="29"/>
    </row>
    <row r="8" spans="1:110" ht="18.75" customHeight="1" x14ac:dyDescent="0.3">
      <c r="A8" s="58" t="s">
        <v>18</v>
      </c>
      <c r="B8" s="59" t="s">
        <v>19</v>
      </c>
      <c r="C8" s="58" t="s">
        <v>20</v>
      </c>
      <c r="E8" s="65"/>
      <c r="F8" s="66"/>
      <c r="G8" s="66"/>
      <c r="H8" s="66"/>
      <c r="I8" s="66"/>
      <c r="J8" s="67"/>
      <c r="K8" s="13"/>
      <c r="L8" s="69"/>
      <c r="M8" s="69"/>
      <c r="N8" s="9"/>
      <c r="O8" s="31" t="s">
        <v>21</v>
      </c>
      <c r="P8" s="32"/>
      <c r="Q8" s="32"/>
      <c r="R8" s="32"/>
      <c r="S8" s="32"/>
      <c r="T8" s="32"/>
      <c r="U8" s="32"/>
      <c r="V8" s="32"/>
      <c r="W8" s="32"/>
      <c r="X8" s="32"/>
      <c r="Y8" s="32"/>
      <c r="Z8" s="32"/>
      <c r="AA8" s="32"/>
      <c r="AB8" s="32"/>
      <c r="AC8" s="32"/>
      <c r="AD8" s="32"/>
      <c r="AE8" s="32"/>
      <c r="AF8" s="32"/>
      <c r="AG8" s="33"/>
      <c r="AH8" s="32"/>
      <c r="AI8" s="32"/>
      <c r="AJ8" s="32"/>
      <c r="AK8" s="32"/>
      <c r="AL8" s="32"/>
      <c r="AM8" s="32"/>
      <c r="AN8" s="32"/>
      <c r="AO8" s="32"/>
      <c r="AP8" s="32"/>
      <c r="AQ8" s="32"/>
      <c r="AR8" s="32"/>
      <c r="AS8" s="33"/>
      <c r="AT8" s="70" t="s">
        <v>22</v>
      </c>
      <c r="AU8" s="72" t="s">
        <v>23</v>
      </c>
      <c r="AV8" s="81" t="s">
        <v>24</v>
      </c>
      <c r="AW8" s="34"/>
      <c r="AX8" s="31" t="s">
        <v>25</v>
      </c>
      <c r="AY8" s="32"/>
      <c r="AZ8" s="32"/>
      <c r="BA8" s="32"/>
      <c r="BB8" s="32"/>
      <c r="BC8" s="32"/>
      <c r="BD8" s="32"/>
      <c r="BE8" s="32"/>
      <c r="BF8" s="32"/>
      <c r="BG8" s="32"/>
      <c r="BH8" s="32"/>
      <c r="BI8" s="32"/>
      <c r="BJ8" s="32"/>
      <c r="BK8" s="32"/>
      <c r="BL8" s="32"/>
      <c r="BM8" s="32"/>
      <c r="BN8" s="32"/>
      <c r="BO8" s="32"/>
      <c r="BP8" s="32"/>
      <c r="BQ8" s="32"/>
      <c r="BR8" s="32"/>
      <c r="BS8" s="32"/>
      <c r="BT8" s="32"/>
      <c r="BU8" s="33"/>
      <c r="BV8" s="32"/>
      <c r="BW8" s="32"/>
      <c r="BX8" s="32"/>
      <c r="BY8" s="32"/>
      <c r="BZ8" s="32"/>
      <c r="CA8" s="32"/>
      <c r="CB8" s="32"/>
      <c r="CC8" s="32"/>
      <c r="CD8" s="32"/>
      <c r="CE8" s="32"/>
      <c r="CF8" s="32"/>
      <c r="CG8" s="33"/>
      <c r="CH8" s="54"/>
      <c r="CI8" s="54"/>
      <c r="CJ8" s="54"/>
      <c r="CK8" s="54"/>
      <c r="CL8" s="54"/>
      <c r="CM8" s="72" t="s">
        <v>23</v>
      </c>
      <c r="CN8" s="81" t="s">
        <v>24</v>
      </c>
      <c r="CO8" s="34"/>
      <c r="CP8" s="77" t="s">
        <v>26</v>
      </c>
      <c r="CQ8" s="77" t="s">
        <v>27</v>
      </c>
      <c r="CR8" s="34"/>
      <c r="CS8" s="77" t="s">
        <v>26</v>
      </c>
      <c r="CT8" s="77" t="s">
        <v>28</v>
      </c>
      <c r="CV8" s="35" t="s">
        <v>29</v>
      </c>
    </row>
    <row r="9" spans="1:110" ht="15" customHeight="1" x14ac:dyDescent="0.25">
      <c r="A9" s="58"/>
      <c r="B9" s="59"/>
      <c r="C9" s="58"/>
      <c r="E9" s="60" t="s">
        <v>30</v>
      </c>
      <c r="F9" s="60"/>
      <c r="G9" s="60"/>
      <c r="H9" s="61" t="s">
        <v>31</v>
      </c>
      <c r="I9" s="61"/>
      <c r="J9" s="61"/>
      <c r="K9" s="13"/>
      <c r="L9" s="60" t="s">
        <v>32</v>
      </c>
      <c r="M9" s="60" t="s">
        <v>22</v>
      </c>
      <c r="N9" s="9"/>
      <c r="O9" s="74">
        <v>1</v>
      </c>
      <c r="P9" s="75"/>
      <c r="Q9" s="76"/>
      <c r="R9" s="74">
        <v>2</v>
      </c>
      <c r="S9" s="75"/>
      <c r="T9" s="76"/>
      <c r="U9" s="74">
        <v>3</v>
      </c>
      <c r="V9" s="75"/>
      <c r="W9" s="76"/>
      <c r="X9" s="74">
        <v>4</v>
      </c>
      <c r="Y9" s="75"/>
      <c r="Z9" s="76"/>
      <c r="AA9" s="74">
        <v>5</v>
      </c>
      <c r="AB9" s="75"/>
      <c r="AC9" s="76"/>
      <c r="AD9" s="72" t="s">
        <v>32</v>
      </c>
      <c r="AE9" s="74">
        <v>6</v>
      </c>
      <c r="AF9" s="75"/>
      <c r="AG9" s="76"/>
      <c r="AH9" s="74">
        <v>7</v>
      </c>
      <c r="AI9" s="75"/>
      <c r="AJ9" s="76"/>
      <c r="AK9" s="74">
        <v>8</v>
      </c>
      <c r="AL9" s="75"/>
      <c r="AM9" s="76"/>
      <c r="AN9" s="74">
        <v>9</v>
      </c>
      <c r="AO9" s="75"/>
      <c r="AP9" s="76"/>
      <c r="AQ9" s="74">
        <v>10</v>
      </c>
      <c r="AR9" s="75"/>
      <c r="AS9" s="76"/>
      <c r="AT9" s="71"/>
      <c r="AU9" s="80"/>
      <c r="AV9" s="82"/>
      <c r="AW9" s="34"/>
      <c r="AX9" s="84">
        <v>1</v>
      </c>
      <c r="AY9" s="75"/>
      <c r="AZ9" s="76"/>
      <c r="BA9" s="74">
        <v>2</v>
      </c>
      <c r="BB9" s="75"/>
      <c r="BC9" s="76"/>
      <c r="BD9" s="74">
        <v>3</v>
      </c>
      <c r="BE9" s="75"/>
      <c r="BF9" s="76"/>
      <c r="BG9" s="74">
        <v>4</v>
      </c>
      <c r="BH9" s="75"/>
      <c r="BI9" s="76"/>
      <c r="BJ9" s="74">
        <v>5</v>
      </c>
      <c r="BK9" s="75"/>
      <c r="BL9" s="76"/>
      <c r="BM9" s="53"/>
      <c r="BN9" s="53"/>
      <c r="BO9" s="53"/>
      <c r="BP9" s="53"/>
      <c r="BQ9" s="53"/>
      <c r="BR9" s="72" t="s">
        <v>32</v>
      </c>
      <c r="BS9" s="74">
        <v>6</v>
      </c>
      <c r="BT9" s="75"/>
      <c r="BU9" s="76"/>
      <c r="BV9" s="74">
        <v>7</v>
      </c>
      <c r="BW9" s="75"/>
      <c r="BX9" s="76"/>
      <c r="BY9" s="74">
        <v>8</v>
      </c>
      <c r="BZ9" s="75"/>
      <c r="CA9" s="76"/>
      <c r="CB9" s="74">
        <v>9</v>
      </c>
      <c r="CC9" s="75"/>
      <c r="CD9" s="76"/>
      <c r="CE9" s="74">
        <v>10</v>
      </c>
      <c r="CF9" s="75"/>
      <c r="CG9" s="76"/>
      <c r="CH9" s="55"/>
      <c r="CI9" s="55"/>
      <c r="CJ9" s="55"/>
      <c r="CK9" s="55"/>
      <c r="CL9" s="55"/>
      <c r="CM9" s="80"/>
      <c r="CN9" s="82"/>
      <c r="CO9" s="34"/>
      <c r="CP9" s="77"/>
      <c r="CQ9" s="77"/>
      <c r="CR9" s="34"/>
      <c r="CS9" s="77"/>
      <c r="CT9" s="77"/>
      <c r="CV9" s="36" t="s">
        <v>33</v>
      </c>
      <c r="CW9" s="37" t="s">
        <v>34</v>
      </c>
      <c r="DE9" s="51">
        <v>0</v>
      </c>
      <c r="DF9" s="51" t="str">
        <f>(IF(CW10="","","Perlu peningkatan pemahaman  "))&amp;(IF(CW10="","",CW10&amp;", "))&amp;(IF(CW11="","",CW11&amp;", "))&amp;(IF(CW12="","",CW12&amp;", "))&amp;(IF(CW13="","",CW13&amp;", "))&amp;(IF(CW14="","",CW14&amp;", "))&amp;(IF(CW15="","",CW15&amp;", "))&amp;(IF(CW16="","",CW16&amp;", "))&amp;(IF(CW17="","",CW17&amp;", "))&amp;(IF(CW18="","",CW18&amp;", "))&amp;(IF(CW19="","",CW19&amp;"."))</f>
        <v xml:space="preserve">Perlu peningkatan pemahaman  Pengaruh PD I dan PD II, Latar Belakang masuknya Imperialisme, Perlawanan bgs Indonesia thd kolonialisme, Pendudukan Jepang di Indonesia, </v>
      </c>
    </row>
    <row r="10" spans="1:110" x14ac:dyDescent="0.25">
      <c r="A10" s="58"/>
      <c r="B10" s="59"/>
      <c r="C10" s="58"/>
      <c r="E10" s="14" t="s">
        <v>35</v>
      </c>
      <c r="F10" s="14" t="s">
        <v>36</v>
      </c>
      <c r="G10" s="14" t="s">
        <v>37</v>
      </c>
      <c r="H10" s="15" t="s">
        <v>35</v>
      </c>
      <c r="I10" s="15" t="s">
        <v>36</v>
      </c>
      <c r="J10" s="15" t="s">
        <v>37</v>
      </c>
      <c r="K10" s="13"/>
      <c r="L10" s="60"/>
      <c r="M10" s="60"/>
      <c r="N10" s="9"/>
      <c r="O10" s="38" t="s">
        <v>38</v>
      </c>
      <c r="P10" s="38" t="s">
        <v>39</v>
      </c>
      <c r="Q10" s="38" t="s">
        <v>40</v>
      </c>
      <c r="R10" s="38" t="s">
        <v>38</v>
      </c>
      <c r="S10" s="38" t="s">
        <v>39</v>
      </c>
      <c r="T10" s="38" t="s">
        <v>40</v>
      </c>
      <c r="U10" s="38" t="s">
        <v>38</v>
      </c>
      <c r="V10" s="38" t="s">
        <v>39</v>
      </c>
      <c r="W10" s="38" t="s">
        <v>40</v>
      </c>
      <c r="X10" s="38" t="s">
        <v>38</v>
      </c>
      <c r="Y10" s="38" t="s">
        <v>39</v>
      </c>
      <c r="Z10" s="38" t="s">
        <v>40</v>
      </c>
      <c r="AA10" s="38" t="s">
        <v>38</v>
      </c>
      <c r="AB10" s="38" t="s">
        <v>39</v>
      </c>
      <c r="AC10" s="38" t="s">
        <v>40</v>
      </c>
      <c r="AD10" s="73"/>
      <c r="AE10" s="38" t="s">
        <v>38</v>
      </c>
      <c r="AF10" s="38" t="s">
        <v>39</v>
      </c>
      <c r="AG10" s="38" t="s">
        <v>40</v>
      </c>
      <c r="AH10" s="38" t="s">
        <v>38</v>
      </c>
      <c r="AI10" s="38" t="s">
        <v>39</v>
      </c>
      <c r="AJ10" s="38" t="s">
        <v>40</v>
      </c>
      <c r="AK10" s="38" t="s">
        <v>38</v>
      </c>
      <c r="AL10" s="38" t="s">
        <v>39</v>
      </c>
      <c r="AM10" s="38" t="s">
        <v>40</v>
      </c>
      <c r="AN10" s="38" t="s">
        <v>38</v>
      </c>
      <c r="AO10" s="38" t="s">
        <v>39</v>
      </c>
      <c r="AP10" s="38" t="s">
        <v>40</v>
      </c>
      <c r="AQ10" s="38" t="s">
        <v>38</v>
      </c>
      <c r="AR10" s="38" t="s">
        <v>39</v>
      </c>
      <c r="AS10" s="38" t="s">
        <v>40</v>
      </c>
      <c r="AT10" s="71"/>
      <c r="AU10" s="80"/>
      <c r="AV10" s="83"/>
      <c r="AW10" s="48"/>
      <c r="AX10" s="50" t="s">
        <v>41</v>
      </c>
      <c r="AY10" s="49" t="s">
        <v>42</v>
      </c>
      <c r="AZ10" s="39" t="s">
        <v>43</v>
      </c>
      <c r="BA10" s="39" t="s">
        <v>41</v>
      </c>
      <c r="BB10" s="39" t="s">
        <v>42</v>
      </c>
      <c r="BC10" s="39" t="s">
        <v>43</v>
      </c>
      <c r="BD10" s="39" t="s">
        <v>41</v>
      </c>
      <c r="BE10" s="39" t="s">
        <v>42</v>
      </c>
      <c r="BF10" s="39" t="s">
        <v>43</v>
      </c>
      <c r="BG10" s="39" t="s">
        <v>41</v>
      </c>
      <c r="BH10" s="39" t="s">
        <v>42</v>
      </c>
      <c r="BI10" s="39" t="s">
        <v>43</v>
      </c>
      <c r="BJ10" s="39" t="s">
        <v>41</v>
      </c>
      <c r="BK10" s="39" t="s">
        <v>42</v>
      </c>
      <c r="BL10" s="39" t="s">
        <v>43</v>
      </c>
      <c r="BM10" s="39"/>
      <c r="BN10" s="39"/>
      <c r="BO10" s="39"/>
      <c r="BP10" s="39"/>
      <c r="BQ10" s="39"/>
      <c r="BR10" s="73"/>
      <c r="BS10" s="39" t="s">
        <v>41</v>
      </c>
      <c r="BT10" s="39" t="s">
        <v>42</v>
      </c>
      <c r="BU10" s="39" t="s">
        <v>43</v>
      </c>
      <c r="BV10" s="39" t="s">
        <v>41</v>
      </c>
      <c r="BW10" s="39" t="s">
        <v>42</v>
      </c>
      <c r="BX10" s="39" t="s">
        <v>43</v>
      </c>
      <c r="BY10" s="39" t="s">
        <v>41</v>
      </c>
      <c r="BZ10" s="39" t="s">
        <v>42</v>
      </c>
      <c r="CA10" s="39" t="s">
        <v>43</v>
      </c>
      <c r="CB10" s="39" t="s">
        <v>41</v>
      </c>
      <c r="CC10" s="39" t="s">
        <v>42</v>
      </c>
      <c r="CD10" s="39" t="s">
        <v>43</v>
      </c>
      <c r="CE10" s="39" t="s">
        <v>41</v>
      </c>
      <c r="CF10" s="39" t="s">
        <v>42</v>
      </c>
      <c r="CG10" s="39" t="s">
        <v>43</v>
      </c>
      <c r="CH10" s="39"/>
      <c r="CI10" s="39"/>
      <c r="CJ10" s="39"/>
      <c r="CK10" s="39"/>
      <c r="CL10" s="39"/>
      <c r="CM10" s="80"/>
      <c r="CN10" s="83"/>
      <c r="CO10" s="34"/>
      <c r="CP10" s="77"/>
      <c r="CQ10" s="77"/>
      <c r="CR10" s="34"/>
      <c r="CS10" s="77"/>
      <c r="CT10" s="77"/>
      <c r="CV10" s="40">
        <v>1</v>
      </c>
      <c r="CW10" s="52" t="s">
        <v>194</v>
      </c>
      <c r="DE10" s="51">
        <v>1</v>
      </c>
      <c r="DF10" s="51" t="str">
        <f>(IF(CW10="","","Memiliki kemampuan pemahanan "))&amp;(IF(CW11="","",CW11&amp;", "))&amp;(IF(CW12="","",CW12&amp;", "))&amp;(IF(CW13="","",CW13&amp;", "))&amp;(IF(CW14="","",CW14&amp;", "))&amp;(IF(CW15="","",CW15&amp;", "))&amp;(IF(CW16="","",CW16&amp;", "))&amp;(IF(CW17="","",CW17&amp;", "))&amp;(IF(CW18="","",CW18&amp;", "))&amp;(IF(CW19="","",CW19&amp;", "))&amp;(IF(CW10="","","Masih perlu peningkatan pemahaman "&amp;CW10&amp;"."))</f>
        <v>Memiliki kemampuan pemahanan Latar Belakang masuknya Imperialisme, Perlawanan bgs Indonesia thd kolonialisme, Pendudukan Jepang di Indonesia, Masih perlu peningkatan pemahaman Pengaruh PD I dan PD II.</v>
      </c>
    </row>
    <row r="11" spans="1:110" x14ac:dyDescent="0.25">
      <c r="A11" s="8">
        <v>1</v>
      </c>
      <c r="B11" s="8">
        <v>71785</v>
      </c>
      <c r="C11" s="8" t="s">
        <v>44</v>
      </c>
      <c r="E11" s="47">
        <f t="shared" ref="E11:E42" si="0">AV11</f>
        <v>90</v>
      </c>
      <c r="F11" s="8" t="str">
        <f t="shared" ref="F11:F42" si="1">IF(E11="","",IF(E11&lt;=69,"D",IF(E11&lt;=75,"C",IF(E11&lt;=90,"B",IF(E11&lt;=100,"A","E")))))</f>
        <v>B</v>
      </c>
      <c r="G11" s="8" t="str">
        <f t="shared" ref="G11:G42" si="2">CQ11</f>
        <v xml:space="preserve">Memiliki kemampuan pemahanan Pengaruh PD I dan PD II, Latar Belakang masuknya Imperialisme, Perlawanan bgs Indonesia thd kolonialisme, Pendudukan Jepang di Indonesia, </v>
      </c>
      <c r="H11" s="47">
        <f t="shared" ref="H11:H42" si="3">CN11</f>
        <v>90</v>
      </c>
      <c r="I11" s="8" t="str">
        <f t="shared" ref="I11:I42" si="4">IF(H11="","",IF(H11&lt;=69,"D",IF(H11&lt;=75,"C",IF(H11&lt;=90,"B",IF(H11&lt;=100,"A","E")))))</f>
        <v>B</v>
      </c>
      <c r="J11" s="8" t="str">
        <f t="shared" ref="J11:J42" si="5">CT11</f>
        <v xml:space="preserve">Memiliki keterampilan Bagan perbedaan LBB dengan PBB, Membuat peta jalan Pos Daendels, Bagan beda perlawnan rakyat seblm 1945 dg stlh 1945, Menulis kembali teks Proklamasi dan perbedaannya, </v>
      </c>
      <c r="K11" s="13"/>
      <c r="L11" s="41">
        <f t="shared" ref="L11:L42" si="6">AD11</f>
        <v>92</v>
      </c>
      <c r="M11" s="41">
        <f t="shared" ref="M11:M42" si="7">IF(COUNTBLANK(AT11:AT11),"",AT11)</f>
        <v>76</v>
      </c>
      <c r="O11" s="52">
        <v>100</v>
      </c>
      <c r="P11" s="41"/>
      <c r="Q11" s="42">
        <v>90</v>
      </c>
      <c r="R11" s="41">
        <v>86</v>
      </c>
      <c r="S11" s="41"/>
      <c r="T11" s="42">
        <v>90</v>
      </c>
      <c r="U11" s="41"/>
      <c r="V11" s="41"/>
      <c r="W11" s="42"/>
      <c r="X11" s="41"/>
      <c r="Y11" s="41"/>
      <c r="Z11" s="42"/>
      <c r="AA11" s="41"/>
      <c r="AB11" s="41"/>
      <c r="AC11" s="42"/>
      <c r="AD11" s="42">
        <f t="shared" ref="AD11:AD42" si="8">IF(AND(O11="",P11="",Q11=""),"",ROUND(AVERAGE(O11:AC11),0))</f>
        <v>92</v>
      </c>
      <c r="AE11" s="41">
        <v>98</v>
      </c>
      <c r="AF11" s="41"/>
      <c r="AG11" s="42">
        <v>90</v>
      </c>
      <c r="AH11" s="41"/>
      <c r="AI11" s="41"/>
      <c r="AJ11" s="42"/>
      <c r="AK11" s="41"/>
      <c r="AL11" s="41"/>
      <c r="AM11" s="42"/>
      <c r="AN11" s="41"/>
      <c r="AO11" s="41"/>
      <c r="AP11" s="42"/>
      <c r="AQ11" s="41"/>
      <c r="AR11" s="41"/>
      <c r="AS11" s="42"/>
      <c r="AT11" s="41">
        <v>76</v>
      </c>
      <c r="AU11" s="43">
        <f t="shared" ref="AU11:AU42" si="9">IF(AT11="","",AVERAGE(O11:AC11,AE11:AT11))</f>
        <v>90</v>
      </c>
      <c r="AV11" s="44">
        <f t="shared" ref="AV11:AV42" si="10">IF(AU11="","",ROUND(AU11,0))</f>
        <v>90</v>
      </c>
      <c r="AW11" s="45"/>
      <c r="AX11" s="41"/>
      <c r="AY11" s="41"/>
      <c r="AZ11" s="42">
        <v>90</v>
      </c>
      <c r="BA11" s="41"/>
      <c r="BB11" s="41"/>
      <c r="BC11" s="42">
        <v>90</v>
      </c>
      <c r="BD11" s="41"/>
      <c r="BE11" s="41"/>
      <c r="BF11" s="42"/>
      <c r="BG11" s="41"/>
      <c r="BH11" s="41"/>
      <c r="BI11" s="42"/>
      <c r="BJ11" s="41"/>
      <c r="BK11" s="41"/>
      <c r="BL11" s="42"/>
      <c r="BM11" s="42">
        <f t="shared" ref="BM11:BM42" si="11">IF(AND(AZ11="",AY11="",AX11=""),"",MAX(AX11:AZ11))</f>
        <v>90</v>
      </c>
      <c r="BN11" s="42">
        <f t="shared" ref="BN11:BN42" si="12">IF(AND(BB11="",BC11="",BA11=""),"",MAX(BA11:BC11))</f>
        <v>90</v>
      </c>
      <c r="BO11" s="42" t="str">
        <f t="shared" ref="BO11:BO42" si="13">IF(AND(BD11="",BE11="",BF11=""),"",MAX(BD11:BF11))</f>
        <v/>
      </c>
      <c r="BP11" s="42" t="str">
        <f t="shared" ref="BP11:BP42" si="14">IF(AND(BG11="",BH11="",BI11=""),"",MAX(BG11:BI11))</f>
        <v/>
      </c>
      <c r="BQ11" s="42" t="str">
        <f t="shared" ref="BQ11:BQ42" si="15">IF(AND(BJ11="",BK11="",BL11=""),"",MAX(BJ11:BL11))</f>
        <v/>
      </c>
      <c r="BR11" s="42">
        <f t="shared" ref="BR11:BR42" si="16">IF(AND(BM11=""),"",ROUND(AVERAGE(BM11:BQ11),0))</f>
        <v>90</v>
      </c>
      <c r="BS11" s="41"/>
      <c r="BT11" s="41"/>
      <c r="BU11" s="42">
        <v>90</v>
      </c>
      <c r="BV11" s="41"/>
      <c r="BW11" s="41"/>
      <c r="BX11" s="42"/>
      <c r="BY11" s="41"/>
      <c r="BZ11" s="41"/>
      <c r="CA11" s="42"/>
      <c r="CB11" s="41"/>
      <c r="CC11" s="41"/>
      <c r="CD11" s="42"/>
      <c r="CE11" s="41"/>
      <c r="CF11" s="41"/>
      <c r="CG11" s="42"/>
      <c r="CH11" s="42">
        <f t="shared" ref="CH11:CH42" si="17">IF(AND(BU11="",BT11="",BS11=""),"",MAX(BS11:BU11))</f>
        <v>90</v>
      </c>
      <c r="CI11" s="42" t="str">
        <f t="shared" ref="CI11:CI42" si="18">IF(AND(BW11="",BX11="",BV11=""),"",MAX(BV11:BX11))</f>
        <v/>
      </c>
      <c r="CJ11" s="42" t="str">
        <f t="shared" ref="CJ11:CJ42" si="19">IF(AND(BY11="",BZ11="",CA11=""),"",MAX(BY11:CA11))</f>
        <v/>
      </c>
      <c r="CK11" s="42" t="str">
        <f t="shared" ref="CK11:CK42" si="20">IF(AND(CB11="",CC11="",CD11=""),"",MAX(CB11:CD11))</f>
        <v/>
      </c>
      <c r="CL11" s="42" t="str">
        <f t="shared" ref="CL11:CL42" si="21">IF(AND(CE11="",CF11="",CG11=""),"",MAX(CE11:CG11))</f>
        <v/>
      </c>
      <c r="CM11" s="43">
        <f t="shared" ref="CM11:CM42" si="22">IF(AND(CH11=""),"",AVERAGE(BR11,CH11:CL11))</f>
        <v>90</v>
      </c>
      <c r="CN11" s="44">
        <f t="shared" ref="CN11:CN42" si="23">IF(CM11="","",ROUND(CM11,0))</f>
        <v>90</v>
      </c>
      <c r="CO11" s="45"/>
      <c r="CP11" s="41">
        <v>10</v>
      </c>
      <c r="CQ11" s="46" t="str">
        <f t="shared" ref="CQ11:CQ42" si="24">IF(CP11="","",VLOOKUP(CP11,$DE$9:$DF$20,2,0))</f>
        <v xml:space="preserve">Memiliki kemampuan pemahanan Pengaruh PD I dan PD II, Latar Belakang masuknya Imperialisme, Perlawanan bgs Indonesia thd kolonialisme, Pendudukan Jepang di Indonesia, </v>
      </c>
      <c r="CR11" s="45"/>
      <c r="CS11" s="41">
        <v>10</v>
      </c>
      <c r="CT11" s="46" t="str">
        <f t="shared" ref="CT11:CT42" si="25">IF(CS11="","",VLOOKUP(CS11,$DE$22:$DF$33,2,0))</f>
        <v xml:space="preserve">Memiliki keterampilan Bagan perbedaan LBB dengan PBB, Membuat peta jalan Pos Daendels, Bagan beda perlawnan rakyat seblm 1945 dg stlh 1945, Menulis kembali teks Proklamasi dan perbedaannya, </v>
      </c>
      <c r="CV11" s="40">
        <v>2</v>
      </c>
      <c r="CW11" s="52" t="s">
        <v>195</v>
      </c>
      <c r="CY11" s="78" t="s">
        <v>45</v>
      </c>
      <c r="CZ11" s="78"/>
      <c r="DA11" s="78"/>
      <c r="DE11" s="51">
        <v>2</v>
      </c>
      <c r="DF11" s="51" t="str">
        <f>(IF(CW11="","","Memiliki kemampuan pemahanan "))&amp;(IF(CW10="","",CW10&amp;", "))&amp;(IF(CW12="","",CW12&amp;", "))&amp;(IF(CW13="","",CW13&amp;", "))&amp;(IF(CW14="","",CW14&amp;", "))&amp;(IF(CW15="","",CW15&amp;", "))&amp;(IF(CW16="","",CW16&amp;", "))&amp;(IF(CW17="","",CW17&amp;", "))&amp;(IF(CW18="","",CW18&amp;", "))&amp;(IF(CW19="","",CW19&amp;", "))&amp;(IF(CW11="","","Masih perlu peningkatan pemahaman "&amp;CW11&amp;"."))</f>
        <v>Memiliki kemampuan pemahanan Pengaruh PD I dan PD II, Perlawanan bgs Indonesia thd kolonialisme, Pendudukan Jepang di Indonesia, Masih perlu peningkatan pemahaman Latar Belakang masuknya Imperialisme.</v>
      </c>
    </row>
    <row r="12" spans="1:110" x14ac:dyDescent="0.25">
      <c r="A12" s="8">
        <v>2</v>
      </c>
      <c r="B12" s="8">
        <v>71800</v>
      </c>
      <c r="C12" s="8" t="s">
        <v>46</v>
      </c>
      <c r="E12" s="47">
        <f t="shared" si="0"/>
        <v>72</v>
      </c>
      <c r="F12" s="8" t="str">
        <f t="shared" si="1"/>
        <v>C</v>
      </c>
      <c r="G12" s="8" t="str">
        <f t="shared" si="2"/>
        <v xml:space="preserve">Memiliki kemampuan pemahanan Pengaruh PD I dan PD II, Latar Belakang masuknya Imperialisme, Perlawanan bgs Indonesia thd kolonialisme, Pendudukan Jepang di Indonesia, </v>
      </c>
      <c r="H12" s="47">
        <f t="shared" si="3"/>
        <v>75</v>
      </c>
      <c r="I12" s="8" t="str">
        <f t="shared" si="4"/>
        <v>C</v>
      </c>
      <c r="J12" s="8" t="str">
        <f t="shared" si="5"/>
        <v xml:space="preserve">Memiliki keterampilan Bagan perbedaan LBB dengan PBB, Membuat peta jalan Pos Daendels, Bagan beda perlawnan rakyat seblm 1945 dg stlh 1945, Menulis kembali teks Proklamasi dan perbedaannya, </v>
      </c>
      <c r="K12" s="13"/>
      <c r="L12" s="41">
        <f t="shared" si="6"/>
        <v>73</v>
      </c>
      <c r="M12" s="41">
        <f t="shared" si="7"/>
        <v>65.5</v>
      </c>
      <c r="O12" s="52">
        <v>70</v>
      </c>
      <c r="P12" s="41"/>
      <c r="Q12" s="42">
        <v>75</v>
      </c>
      <c r="R12" s="41">
        <v>70</v>
      </c>
      <c r="S12" s="41"/>
      <c r="T12" s="42">
        <v>75</v>
      </c>
      <c r="U12" s="41"/>
      <c r="V12" s="41"/>
      <c r="W12" s="42"/>
      <c r="X12" s="41"/>
      <c r="Y12" s="41"/>
      <c r="Z12" s="42"/>
      <c r="AA12" s="41"/>
      <c r="AB12" s="41"/>
      <c r="AC12" s="42"/>
      <c r="AD12" s="42">
        <f t="shared" si="8"/>
        <v>73</v>
      </c>
      <c r="AE12" s="41">
        <v>70</v>
      </c>
      <c r="AF12" s="41"/>
      <c r="AG12" s="42">
        <v>75</v>
      </c>
      <c r="AH12" s="41"/>
      <c r="AI12" s="41"/>
      <c r="AJ12" s="42"/>
      <c r="AK12" s="41"/>
      <c r="AL12" s="41"/>
      <c r="AM12" s="42"/>
      <c r="AN12" s="41"/>
      <c r="AO12" s="41"/>
      <c r="AP12" s="42"/>
      <c r="AQ12" s="41"/>
      <c r="AR12" s="41"/>
      <c r="AS12" s="42"/>
      <c r="AT12" s="41">
        <v>65.5</v>
      </c>
      <c r="AU12" s="43">
        <f t="shared" si="9"/>
        <v>71.5</v>
      </c>
      <c r="AV12" s="44">
        <f t="shared" si="10"/>
        <v>72</v>
      </c>
      <c r="AW12" s="45"/>
      <c r="AX12" s="41"/>
      <c r="AY12" s="41"/>
      <c r="AZ12" s="42">
        <v>75</v>
      </c>
      <c r="BA12" s="41"/>
      <c r="BB12" s="41"/>
      <c r="BC12" s="42">
        <v>75</v>
      </c>
      <c r="BD12" s="41"/>
      <c r="BE12" s="41"/>
      <c r="BF12" s="42"/>
      <c r="BG12" s="41"/>
      <c r="BH12" s="41"/>
      <c r="BI12" s="42"/>
      <c r="BJ12" s="41"/>
      <c r="BK12" s="41"/>
      <c r="BL12" s="42"/>
      <c r="BM12" s="42">
        <f t="shared" si="11"/>
        <v>75</v>
      </c>
      <c r="BN12" s="42">
        <f t="shared" si="12"/>
        <v>75</v>
      </c>
      <c r="BO12" s="42" t="str">
        <f t="shared" si="13"/>
        <v/>
      </c>
      <c r="BP12" s="42" t="str">
        <f t="shared" si="14"/>
        <v/>
      </c>
      <c r="BQ12" s="42" t="str">
        <f t="shared" si="15"/>
        <v/>
      </c>
      <c r="BR12" s="42">
        <f t="shared" si="16"/>
        <v>75</v>
      </c>
      <c r="BS12" s="41"/>
      <c r="BT12" s="41"/>
      <c r="BU12" s="42">
        <v>75</v>
      </c>
      <c r="BV12" s="41"/>
      <c r="BW12" s="41"/>
      <c r="BX12" s="42"/>
      <c r="BY12" s="41"/>
      <c r="BZ12" s="41"/>
      <c r="CA12" s="42"/>
      <c r="CB12" s="41"/>
      <c r="CC12" s="41"/>
      <c r="CD12" s="42"/>
      <c r="CE12" s="41"/>
      <c r="CF12" s="41"/>
      <c r="CG12" s="42"/>
      <c r="CH12" s="42">
        <f t="shared" si="17"/>
        <v>75</v>
      </c>
      <c r="CI12" s="42" t="str">
        <f t="shared" si="18"/>
        <v/>
      </c>
      <c r="CJ12" s="42" t="str">
        <f t="shared" si="19"/>
        <v/>
      </c>
      <c r="CK12" s="42" t="str">
        <f t="shared" si="20"/>
        <v/>
      </c>
      <c r="CL12" s="42" t="str">
        <f t="shared" si="21"/>
        <v/>
      </c>
      <c r="CM12" s="43">
        <f t="shared" si="22"/>
        <v>75</v>
      </c>
      <c r="CN12" s="44">
        <f t="shared" si="23"/>
        <v>75</v>
      </c>
      <c r="CO12" s="45"/>
      <c r="CP12" s="52">
        <v>10</v>
      </c>
      <c r="CQ12" s="46" t="str">
        <f t="shared" si="24"/>
        <v xml:space="preserve">Memiliki kemampuan pemahanan Pengaruh PD I dan PD II, Latar Belakang masuknya Imperialisme, Perlawanan bgs Indonesia thd kolonialisme, Pendudukan Jepang di Indonesia, </v>
      </c>
      <c r="CR12" s="45"/>
      <c r="CS12" s="52">
        <v>10</v>
      </c>
      <c r="CT12" s="46" t="str">
        <f t="shared" si="25"/>
        <v xml:space="preserve">Memiliki keterampilan Bagan perbedaan LBB dengan PBB, Membuat peta jalan Pos Daendels, Bagan beda perlawnan rakyat seblm 1945 dg stlh 1945, Menulis kembali teks Proklamasi dan perbedaannya, </v>
      </c>
      <c r="CV12" s="40">
        <v>3</v>
      </c>
      <c r="CW12" s="52" t="s">
        <v>196</v>
      </c>
      <c r="CY12" s="16" t="s">
        <v>47</v>
      </c>
      <c r="CZ12" s="17" t="s">
        <v>48</v>
      </c>
      <c r="DA12" s="17" t="s">
        <v>49</v>
      </c>
      <c r="DE12" s="51">
        <v>3</v>
      </c>
      <c r="DF12" s="51" t="str">
        <f>(IF(CW11="","","Memiliki kemampuan pemahanan "))&amp;(IF(CW10="","",CW10&amp;", "))&amp;(IF(CW11="","",CW11&amp;", "))&amp;(IF(CW13="","",CW13&amp;", "))&amp;(IF(CW14="","",CW14&amp;", "))&amp;(IF(CW15="","",CW15&amp;", "))&amp;(IF(CW16="","",CW16&amp;", "))&amp;(IF(CW17="","",CW17&amp;", "))&amp;(IF(CW18="","",CW18&amp;", "))&amp;(IF(CW19="","",CW19&amp;", "))&amp;(IF(CW12="","","Masih perlu peningkatan pemahaman "&amp;CW12&amp;"."))</f>
        <v>Memiliki kemampuan pemahanan Pengaruh PD I dan PD II, Latar Belakang masuknya Imperialisme, Pendudukan Jepang di Indonesia, Masih perlu peningkatan pemahaman Perlawanan bgs Indonesia thd kolonialisme.</v>
      </c>
    </row>
    <row r="13" spans="1:110" x14ac:dyDescent="0.25">
      <c r="A13" s="8">
        <v>3</v>
      </c>
      <c r="B13" s="8">
        <v>71815</v>
      </c>
      <c r="C13" s="8" t="s">
        <v>50</v>
      </c>
      <c r="E13" s="47">
        <f t="shared" si="0"/>
        <v>89</v>
      </c>
      <c r="F13" s="8" t="str">
        <f t="shared" si="1"/>
        <v>B</v>
      </c>
      <c r="G13" s="8" t="str">
        <f t="shared" si="2"/>
        <v xml:space="preserve">Memiliki kemampuan pemahanan Pengaruh PD I dan PD II, Latar Belakang masuknya Imperialisme, Perlawanan bgs Indonesia thd kolonialisme, Pendudukan Jepang di Indonesia, </v>
      </c>
      <c r="H13" s="47">
        <f t="shared" si="3"/>
        <v>90</v>
      </c>
      <c r="I13" s="8" t="str">
        <f t="shared" si="4"/>
        <v>B</v>
      </c>
      <c r="J13" s="8" t="str">
        <f t="shared" si="5"/>
        <v xml:space="preserve">Memiliki keterampilan Bagan perbedaan LBB dengan PBB, Membuat peta jalan Pos Daendels, Bagan beda perlawnan rakyat seblm 1945 dg stlh 1945, Menulis kembali teks Proklamasi dan perbedaannya, </v>
      </c>
      <c r="K13" s="13"/>
      <c r="L13" s="41">
        <f t="shared" si="6"/>
        <v>90</v>
      </c>
      <c r="M13" s="41">
        <f t="shared" si="7"/>
        <v>74.5</v>
      </c>
      <c r="O13" s="52">
        <v>98</v>
      </c>
      <c r="P13" s="41"/>
      <c r="Q13" s="42">
        <v>90</v>
      </c>
      <c r="R13" s="41">
        <v>83</v>
      </c>
      <c r="S13" s="41"/>
      <c r="T13" s="42">
        <v>90</v>
      </c>
      <c r="U13" s="41"/>
      <c r="V13" s="41"/>
      <c r="W13" s="42"/>
      <c r="X13" s="41"/>
      <c r="Y13" s="41"/>
      <c r="Z13" s="42"/>
      <c r="AA13" s="41"/>
      <c r="AB13" s="41"/>
      <c r="AC13" s="42"/>
      <c r="AD13" s="42">
        <f t="shared" si="8"/>
        <v>90</v>
      </c>
      <c r="AE13" s="41">
        <v>98</v>
      </c>
      <c r="AF13" s="41"/>
      <c r="AG13" s="42">
        <v>90</v>
      </c>
      <c r="AH13" s="41"/>
      <c r="AI13" s="41"/>
      <c r="AJ13" s="42"/>
      <c r="AK13" s="41"/>
      <c r="AL13" s="41"/>
      <c r="AM13" s="42"/>
      <c r="AN13" s="41"/>
      <c r="AO13" s="41"/>
      <c r="AP13" s="42"/>
      <c r="AQ13" s="41"/>
      <c r="AR13" s="41"/>
      <c r="AS13" s="42"/>
      <c r="AT13" s="41">
        <v>74.5</v>
      </c>
      <c r="AU13" s="43">
        <f t="shared" si="9"/>
        <v>89.071428571428569</v>
      </c>
      <c r="AV13" s="44">
        <f t="shared" si="10"/>
        <v>89</v>
      </c>
      <c r="AW13" s="45"/>
      <c r="AX13" s="41"/>
      <c r="AY13" s="41"/>
      <c r="AZ13" s="42">
        <v>90</v>
      </c>
      <c r="BA13" s="41"/>
      <c r="BB13" s="41"/>
      <c r="BC13" s="42">
        <v>90</v>
      </c>
      <c r="BD13" s="41"/>
      <c r="BE13" s="41"/>
      <c r="BF13" s="42"/>
      <c r="BG13" s="41"/>
      <c r="BH13" s="41"/>
      <c r="BI13" s="42"/>
      <c r="BJ13" s="41"/>
      <c r="BK13" s="41"/>
      <c r="BL13" s="42"/>
      <c r="BM13" s="42">
        <f t="shared" si="11"/>
        <v>90</v>
      </c>
      <c r="BN13" s="42">
        <f t="shared" si="12"/>
        <v>90</v>
      </c>
      <c r="BO13" s="42" t="str">
        <f t="shared" si="13"/>
        <v/>
      </c>
      <c r="BP13" s="42" t="str">
        <f t="shared" si="14"/>
        <v/>
      </c>
      <c r="BQ13" s="42" t="str">
        <f t="shared" si="15"/>
        <v/>
      </c>
      <c r="BR13" s="42">
        <f t="shared" si="16"/>
        <v>90</v>
      </c>
      <c r="BS13" s="41"/>
      <c r="BT13" s="41"/>
      <c r="BU13" s="42">
        <v>90</v>
      </c>
      <c r="BV13" s="41"/>
      <c r="BW13" s="41"/>
      <c r="BX13" s="42"/>
      <c r="BY13" s="41"/>
      <c r="BZ13" s="41"/>
      <c r="CA13" s="42"/>
      <c r="CB13" s="41"/>
      <c r="CC13" s="41"/>
      <c r="CD13" s="42"/>
      <c r="CE13" s="41"/>
      <c r="CF13" s="41"/>
      <c r="CG13" s="42"/>
      <c r="CH13" s="42">
        <f t="shared" si="17"/>
        <v>90</v>
      </c>
      <c r="CI13" s="42" t="str">
        <f t="shared" si="18"/>
        <v/>
      </c>
      <c r="CJ13" s="42" t="str">
        <f t="shared" si="19"/>
        <v/>
      </c>
      <c r="CK13" s="42" t="str">
        <f t="shared" si="20"/>
        <v/>
      </c>
      <c r="CL13" s="42" t="str">
        <f t="shared" si="21"/>
        <v/>
      </c>
      <c r="CM13" s="43">
        <f t="shared" si="22"/>
        <v>90</v>
      </c>
      <c r="CN13" s="44">
        <f t="shared" si="23"/>
        <v>90</v>
      </c>
      <c r="CO13" s="45"/>
      <c r="CP13" s="52">
        <v>10</v>
      </c>
      <c r="CQ13" s="46" t="str">
        <f t="shared" si="24"/>
        <v xml:space="preserve">Memiliki kemampuan pemahanan Pengaruh PD I dan PD II, Latar Belakang masuknya Imperialisme, Perlawanan bgs Indonesia thd kolonialisme, Pendudukan Jepang di Indonesia, </v>
      </c>
      <c r="CR13" s="45"/>
      <c r="CS13" s="52">
        <v>10</v>
      </c>
      <c r="CT13" s="46" t="str">
        <f t="shared" si="25"/>
        <v xml:space="preserve">Memiliki keterampilan Bagan perbedaan LBB dengan PBB, Membuat peta jalan Pos Daendels, Bagan beda perlawnan rakyat seblm 1945 dg stlh 1945, Menulis kembali teks Proklamasi dan perbedaannya, </v>
      </c>
      <c r="CV13" s="40">
        <v>4</v>
      </c>
      <c r="CW13" s="52" t="s">
        <v>197</v>
      </c>
      <c r="CY13" s="18">
        <v>0</v>
      </c>
      <c r="CZ13" s="19">
        <v>69</v>
      </c>
      <c r="DA13" s="20" t="s">
        <v>51</v>
      </c>
      <c r="DE13" s="51">
        <v>4</v>
      </c>
      <c r="DF13" s="51" t="str">
        <f>(IF(CW11="","","Memiliki kemampuan pemahanan "))&amp;(IF(CW10="","",CW10&amp;", "))&amp;(IF(CW11="","",CW11&amp;", "))&amp;(IF(CW12="","",CW12&amp;", "))&amp;(IF(CW14="","",CW14&amp;", "))&amp;(IF(CW15="","",CW15&amp;", "))&amp;(IF(CW16="","",CW16&amp;", "))&amp;(IF(CW17="","",CW17&amp;", "))&amp;(IF(CW18="","",CW18&amp;", "))&amp;(IF(CW19="","",CW19&amp;", "))&amp;(IF(CW13="","","Masih perlu peningkatan pemahaman "&amp;CW13&amp;"."))</f>
        <v>Memiliki kemampuan pemahanan Pengaruh PD I dan PD II, Latar Belakang masuknya Imperialisme, Perlawanan bgs Indonesia thd kolonialisme, Masih perlu peningkatan pemahaman Pendudukan Jepang di Indonesia.</v>
      </c>
    </row>
    <row r="14" spans="1:110" x14ac:dyDescent="0.25">
      <c r="A14" s="8">
        <v>4</v>
      </c>
      <c r="B14" s="8">
        <v>71830</v>
      </c>
      <c r="C14" s="8" t="s">
        <v>52</v>
      </c>
      <c r="E14" s="47">
        <f t="shared" si="0"/>
        <v>84</v>
      </c>
      <c r="F14" s="8" t="str">
        <f t="shared" si="1"/>
        <v>B</v>
      </c>
      <c r="G14" s="8" t="str">
        <f t="shared" si="2"/>
        <v xml:space="preserve">Memiliki kemampuan pemahanan Pengaruh PD I dan PD II, Latar Belakang masuknya Imperialisme, Perlawanan bgs Indonesia thd kolonialisme, Pendudukan Jepang di Indonesia, </v>
      </c>
      <c r="H14" s="47">
        <f t="shared" si="3"/>
        <v>90</v>
      </c>
      <c r="I14" s="8" t="str">
        <f t="shared" si="4"/>
        <v>B</v>
      </c>
      <c r="J14" s="8" t="str">
        <f t="shared" si="5"/>
        <v xml:space="preserve">Memiliki keterampilan Bagan perbedaan LBB dengan PBB, Membuat peta jalan Pos Daendels, Bagan beda perlawnan rakyat seblm 1945 dg stlh 1945, Menulis kembali teks Proklamasi dan perbedaannya, </v>
      </c>
      <c r="K14" s="13"/>
      <c r="L14" s="41">
        <f t="shared" si="6"/>
        <v>85</v>
      </c>
      <c r="M14" s="41">
        <f t="shared" si="7"/>
        <v>76</v>
      </c>
      <c r="O14" s="52">
        <v>88</v>
      </c>
      <c r="P14" s="41"/>
      <c r="Q14" s="42">
        <v>90</v>
      </c>
      <c r="R14" s="41">
        <v>70</v>
      </c>
      <c r="S14" s="41"/>
      <c r="T14" s="42">
        <v>90</v>
      </c>
      <c r="U14" s="41"/>
      <c r="V14" s="41"/>
      <c r="W14" s="42"/>
      <c r="X14" s="41"/>
      <c r="Y14" s="41"/>
      <c r="Z14" s="42"/>
      <c r="AA14" s="41"/>
      <c r="AB14" s="41"/>
      <c r="AC14" s="42"/>
      <c r="AD14" s="42">
        <f t="shared" si="8"/>
        <v>85</v>
      </c>
      <c r="AE14" s="41">
        <v>85</v>
      </c>
      <c r="AF14" s="41"/>
      <c r="AG14" s="42">
        <v>90</v>
      </c>
      <c r="AH14" s="41"/>
      <c r="AI14" s="41"/>
      <c r="AJ14" s="42"/>
      <c r="AK14" s="41"/>
      <c r="AL14" s="41"/>
      <c r="AM14" s="42"/>
      <c r="AN14" s="41"/>
      <c r="AO14" s="41"/>
      <c r="AP14" s="42"/>
      <c r="AQ14" s="41"/>
      <c r="AR14" s="41"/>
      <c r="AS14" s="42"/>
      <c r="AT14" s="41">
        <v>76</v>
      </c>
      <c r="AU14" s="43">
        <f t="shared" si="9"/>
        <v>84.142857142857139</v>
      </c>
      <c r="AV14" s="44">
        <f t="shared" si="10"/>
        <v>84</v>
      </c>
      <c r="AW14" s="45"/>
      <c r="AX14" s="41"/>
      <c r="AY14" s="41"/>
      <c r="AZ14" s="42">
        <v>90</v>
      </c>
      <c r="BA14" s="41"/>
      <c r="BB14" s="41"/>
      <c r="BC14" s="42">
        <v>90</v>
      </c>
      <c r="BD14" s="41"/>
      <c r="BE14" s="41"/>
      <c r="BF14" s="42"/>
      <c r="BG14" s="41"/>
      <c r="BH14" s="41"/>
      <c r="BI14" s="42"/>
      <c r="BJ14" s="41"/>
      <c r="BK14" s="41"/>
      <c r="BL14" s="42"/>
      <c r="BM14" s="42">
        <f t="shared" si="11"/>
        <v>90</v>
      </c>
      <c r="BN14" s="42">
        <f t="shared" si="12"/>
        <v>90</v>
      </c>
      <c r="BO14" s="42" t="str">
        <f t="shared" si="13"/>
        <v/>
      </c>
      <c r="BP14" s="42" t="str">
        <f t="shared" si="14"/>
        <v/>
      </c>
      <c r="BQ14" s="42" t="str">
        <f t="shared" si="15"/>
        <v/>
      </c>
      <c r="BR14" s="42">
        <f t="shared" si="16"/>
        <v>90</v>
      </c>
      <c r="BS14" s="41"/>
      <c r="BT14" s="41"/>
      <c r="BU14" s="42">
        <v>90</v>
      </c>
      <c r="BV14" s="41"/>
      <c r="BW14" s="41"/>
      <c r="BX14" s="42"/>
      <c r="BY14" s="41"/>
      <c r="BZ14" s="41"/>
      <c r="CA14" s="42"/>
      <c r="CB14" s="41"/>
      <c r="CC14" s="41"/>
      <c r="CD14" s="42"/>
      <c r="CE14" s="41"/>
      <c r="CF14" s="41"/>
      <c r="CG14" s="42"/>
      <c r="CH14" s="42">
        <f t="shared" si="17"/>
        <v>90</v>
      </c>
      <c r="CI14" s="42" t="str">
        <f t="shared" si="18"/>
        <v/>
      </c>
      <c r="CJ14" s="42" t="str">
        <f t="shared" si="19"/>
        <v/>
      </c>
      <c r="CK14" s="42" t="str">
        <f t="shared" si="20"/>
        <v/>
      </c>
      <c r="CL14" s="42" t="str">
        <f t="shared" si="21"/>
        <v/>
      </c>
      <c r="CM14" s="43">
        <f t="shared" si="22"/>
        <v>90</v>
      </c>
      <c r="CN14" s="44">
        <f t="shared" si="23"/>
        <v>90</v>
      </c>
      <c r="CO14" s="45"/>
      <c r="CP14" s="52">
        <v>10</v>
      </c>
      <c r="CQ14" s="46" t="str">
        <f t="shared" si="24"/>
        <v xml:space="preserve">Memiliki kemampuan pemahanan Pengaruh PD I dan PD II, Latar Belakang masuknya Imperialisme, Perlawanan bgs Indonesia thd kolonialisme, Pendudukan Jepang di Indonesia, </v>
      </c>
      <c r="CR14" s="45"/>
      <c r="CS14" s="52">
        <v>10</v>
      </c>
      <c r="CT14" s="46" t="str">
        <f t="shared" si="25"/>
        <v xml:space="preserve">Memiliki keterampilan Bagan perbedaan LBB dengan PBB, Membuat peta jalan Pos Daendels, Bagan beda perlawnan rakyat seblm 1945 dg stlh 1945, Menulis kembali teks Proklamasi dan perbedaannya, </v>
      </c>
      <c r="CV14" s="40">
        <v>5</v>
      </c>
      <c r="CW14" s="52"/>
      <c r="CY14" s="18">
        <v>70</v>
      </c>
      <c r="CZ14" s="21">
        <v>75</v>
      </c>
      <c r="DA14" s="22" t="s">
        <v>53</v>
      </c>
      <c r="DE14" s="51">
        <v>5</v>
      </c>
      <c r="DF14" s="51" t="str">
        <f>(IF(CW11="","","Memiliki kemampuan pemahanan "))&amp;(IF(CW10="","",CW10&amp;", "))&amp;(IF(CW11="","",CW11&amp;", "))&amp;(IF(CW12="","",CW12&amp;", "))&amp;(IF(CW13="","",CW13&amp;", "))&amp;(IF(CW15="","",CW15&amp;", "))&amp;(IF(CW16="","",CW16&amp;", "))&amp;(IF(CW17="","",CW17&amp;", "))&amp;(IF(CW18="","",CW18&amp;", "))&amp;(IF(CW19="","",CW19&amp;", "))&amp;(IF(CW14="","","Masih perlu peningkatan pemahaman "&amp;CW14&amp;"."))</f>
        <v xml:space="preserve">Memiliki kemampuan pemahanan Pengaruh PD I dan PD II, Latar Belakang masuknya Imperialisme, Perlawanan bgs Indonesia thd kolonialisme, Pendudukan Jepang di Indonesia, </v>
      </c>
    </row>
    <row r="15" spans="1:110" x14ac:dyDescent="0.25">
      <c r="A15" s="8">
        <v>5</v>
      </c>
      <c r="B15" s="8">
        <v>71845</v>
      </c>
      <c r="C15" s="8" t="s">
        <v>54</v>
      </c>
      <c r="E15" s="47">
        <f t="shared" si="0"/>
        <v>86</v>
      </c>
      <c r="F15" s="8" t="str">
        <f t="shared" si="1"/>
        <v>B</v>
      </c>
      <c r="G15" s="8" t="str">
        <f t="shared" si="2"/>
        <v xml:space="preserve">Memiliki kemampuan pemahanan Pengaruh PD I dan PD II, Latar Belakang masuknya Imperialisme, Perlawanan bgs Indonesia thd kolonialisme, Pendudukan Jepang di Indonesia, </v>
      </c>
      <c r="H15" s="47">
        <f t="shared" si="3"/>
        <v>90</v>
      </c>
      <c r="I15" s="8" t="str">
        <f t="shared" si="4"/>
        <v>B</v>
      </c>
      <c r="J15" s="8" t="str">
        <f t="shared" si="5"/>
        <v xml:space="preserve">Memiliki keterampilan Bagan perbedaan LBB dengan PBB, Membuat peta jalan Pos Daendels, Bagan beda perlawnan rakyat seblm 1945 dg stlh 1945, Menulis kembali teks Proklamasi dan perbedaannya, </v>
      </c>
      <c r="K15" s="13"/>
      <c r="L15" s="41">
        <f t="shared" si="6"/>
        <v>85</v>
      </c>
      <c r="M15" s="41">
        <f t="shared" si="7"/>
        <v>77.5</v>
      </c>
      <c r="O15" s="52">
        <v>88</v>
      </c>
      <c r="P15" s="41"/>
      <c r="Q15" s="42">
        <v>90</v>
      </c>
      <c r="R15" s="41">
        <v>70</v>
      </c>
      <c r="S15" s="41"/>
      <c r="T15" s="42">
        <v>90</v>
      </c>
      <c r="U15" s="41"/>
      <c r="V15" s="41"/>
      <c r="W15" s="42"/>
      <c r="X15" s="41"/>
      <c r="Y15" s="41"/>
      <c r="Z15" s="42"/>
      <c r="AA15" s="41"/>
      <c r="AB15" s="41"/>
      <c r="AC15" s="42"/>
      <c r="AD15" s="42">
        <f t="shared" si="8"/>
        <v>85</v>
      </c>
      <c r="AE15" s="41">
        <v>98</v>
      </c>
      <c r="AF15" s="41"/>
      <c r="AG15" s="42">
        <v>90</v>
      </c>
      <c r="AH15" s="41"/>
      <c r="AI15" s="41"/>
      <c r="AJ15" s="42"/>
      <c r="AK15" s="41"/>
      <c r="AL15" s="41"/>
      <c r="AM15" s="42"/>
      <c r="AN15" s="41"/>
      <c r="AO15" s="41"/>
      <c r="AP15" s="42"/>
      <c r="AQ15" s="41"/>
      <c r="AR15" s="41"/>
      <c r="AS15" s="42"/>
      <c r="AT15" s="41">
        <v>77.5</v>
      </c>
      <c r="AU15" s="43">
        <f t="shared" si="9"/>
        <v>86.214285714285708</v>
      </c>
      <c r="AV15" s="44">
        <f t="shared" si="10"/>
        <v>86</v>
      </c>
      <c r="AW15" s="45"/>
      <c r="AX15" s="41"/>
      <c r="AY15" s="41"/>
      <c r="AZ15" s="42">
        <v>90</v>
      </c>
      <c r="BA15" s="41"/>
      <c r="BB15" s="41"/>
      <c r="BC15" s="42">
        <v>90</v>
      </c>
      <c r="BD15" s="41"/>
      <c r="BE15" s="41"/>
      <c r="BF15" s="42"/>
      <c r="BG15" s="41"/>
      <c r="BH15" s="41"/>
      <c r="BI15" s="42"/>
      <c r="BJ15" s="41"/>
      <c r="BK15" s="41"/>
      <c r="BL15" s="42"/>
      <c r="BM15" s="42">
        <f t="shared" si="11"/>
        <v>90</v>
      </c>
      <c r="BN15" s="42">
        <f t="shared" si="12"/>
        <v>90</v>
      </c>
      <c r="BO15" s="42" t="str">
        <f t="shared" si="13"/>
        <v/>
      </c>
      <c r="BP15" s="42" t="str">
        <f t="shared" si="14"/>
        <v/>
      </c>
      <c r="BQ15" s="42" t="str">
        <f t="shared" si="15"/>
        <v/>
      </c>
      <c r="BR15" s="42">
        <f t="shared" si="16"/>
        <v>90</v>
      </c>
      <c r="BS15" s="41"/>
      <c r="BT15" s="41"/>
      <c r="BU15" s="42">
        <v>90</v>
      </c>
      <c r="BV15" s="41"/>
      <c r="BW15" s="41"/>
      <c r="BX15" s="42"/>
      <c r="BY15" s="41"/>
      <c r="BZ15" s="41"/>
      <c r="CA15" s="42"/>
      <c r="CB15" s="41"/>
      <c r="CC15" s="41"/>
      <c r="CD15" s="42"/>
      <c r="CE15" s="41"/>
      <c r="CF15" s="41"/>
      <c r="CG15" s="42"/>
      <c r="CH15" s="42">
        <f t="shared" si="17"/>
        <v>90</v>
      </c>
      <c r="CI15" s="42" t="str">
        <f t="shared" si="18"/>
        <v/>
      </c>
      <c r="CJ15" s="42" t="str">
        <f t="shared" si="19"/>
        <v/>
      </c>
      <c r="CK15" s="42" t="str">
        <f t="shared" si="20"/>
        <v/>
      </c>
      <c r="CL15" s="42" t="str">
        <f t="shared" si="21"/>
        <v/>
      </c>
      <c r="CM15" s="43">
        <f t="shared" si="22"/>
        <v>90</v>
      </c>
      <c r="CN15" s="44">
        <f t="shared" si="23"/>
        <v>90</v>
      </c>
      <c r="CO15" s="45"/>
      <c r="CP15" s="52">
        <v>10</v>
      </c>
      <c r="CQ15" s="46" t="str">
        <f t="shared" si="24"/>
        <v xml:space="preserve">Memiliki kemampuan pemahanan Pengaruh PD I dan PD II, Latar Belakang masuknya Imperialisme, Perlawanan bgs Indonesia thd kolonialisme, Pendudukan Jepang di Indonesia, </v>
      </c>
      <c r="CR15" s="45"/>
      <c r="CS15" s="52">
        <v>10</v>
      </c>
      <c r="CT15" s="46" t="str">
        <f t="shared" si="25"/>
        <v xml:space="preserve">Memiliki keterampilan Bagan perbedaan LBB dengan PBB, Membuat peta jalan Pos Daendels, Bagan beda perlawnan rakyat seblm 1945 dg stlh 1945, Menulis kembali teks Proklamasi dan perbedaannya, </v>
      </c>
      <c r="CV15" s="40">
        <v>6</v>
      </c>
      <c r="CW15" s="52"/>
      <c r="CY15" s="18">
        <v>76</v>
      </c>
      <c r="CZ15" s="21">
        <v>90</v>
      </c>
      <c r="DA15" s="22" t="s">
        <v>55</v>
      </c>
      <c r="DE15" s="51">
        <v>6</v>
      </c>
      <c r="DF15" s="51" t="str">
        <f>(IF(CW11="","","Memiliki kemampuan pemahanan "))&amp;(IF(CW10="","",CW10&amp;", "))&amp;(IF(CW11="","",CW11&amp;", "))&amp;(IF(CW12="","",CW12&amp;", "))&amp;(IF(CW13="","",CW13&amp;", "))&amp;(IF(CW14="","",CW14&amp;", "))&amp;(IF(CW16="","",CW16&amp;", "))&amp;(IF(CW17="","",CW17&amp;", "))&amp;(IF(CW18="","",CW18&amp;", "))&amp;(IF(CW19="","",CW19&amp;", "))&amp;(IF(CW15="","","Masih perlu peningkatan pemahaman "&amp;CW15&amp;"."))</f>
        <v xml:space="preserve">Memiliki kemampuan pemahanan Pengaruh PD I dan PD II, Latar Belakang masuknya Imperialisme, Perlawanan bgs Indonesia thd kolonialisme, Pendudukan Jepang di Indonesia, </v>
      </c>
    </row>
    <row r="16" spans="1:110" x14ac:dyDescent="0.25">
      <c r="A16" s="8">
        <v>6</v>
      </c>
      <c r="B16" s="8">
        <v>71860</v>
      </c>
      <c r="C16" s="8" t="s">
        <v>56</v>
      </c>
      <c r="E16" s="47">
        <f t="shared" si="0"/>
        <v>80</v>
      </c>
      <c r="F16" s="8" t="str">
        <f t="shared" si="1"/>
        <v>B</v>
      </c>
      <c r="G16" s="8" t="str">
        <f t="shared" si="2"/>
        <v xml:space="preserve">Memiliki kemampuan pemahanan Pengaruh PD I dan PD II, Latar Belakang masuknya Imperialisme, Perlawanan bgs Indonesia thd kolonialisme, Pendudukan Jepang di Indonesia, </v>
      </c>
      <c r="H16" s="47">
        <f t="shared" si="3"/>
        <v>75</v>
      </c>
      <c r="I16" s="8" t="str">
        <f t="shared" si="4"/>
        <v>C</v>
      </c>
      <c r="J16" s="8" t="str">
        <f t="shared" si="5"/>
        <v xml:space="preserve">Memiliki keterampilan Bagan perbedaan LBB dengan PBB, Membuat peta jalan Pos Daendels, Bagan beda perlawnan rakyat seblm 1945 dg stlh 1945, Menulis kembali teks Proklamasi dan perbedaannya, </v>
      </c>
      <c r="K16" s="13"/>
      <c r="L16" s="41">
        <f t="shared" si="6"/>
        <v>80</v>
      </c>
      <c r="M16" s="41">
        <f t="shared" si="7"/>
        <v>79</v>
      </c>
      <c r="O16" s="52">
        <v>70</v>
      </c>
      <c r="P16" s="41"/>
      <c r="Q16" s="42">
        <v>90</v>
      </c>
      <c r="R16" s="41">
        <v>70</v>
      </c>
      <c r="S16" s="41"/>
      <c r="T16" s="42">
        <v>90</v>
      </c>
      <c r="U16" s="41"/>
      <c r="V16" s="41"/>
      <c r="W16" s="42"/>
      <c r="X16" s="41"/>
      <c r="Y16" s="41"/>
      <c r="Z16" s="42"/>
      <c r="AA16" s="41"/>
      <c r="AB16" s="41"/>
      <c r="AC16" s="42"/>
      <c r="AD16" s="42">
        <f t="shared" si="8"/>
        <v>80</v>
      </c>
      <c r="AE16" s="41">
        <v>70</v>
      </c>
      <c r="AF16" s="41"/>
      <c r="AG16" s="42">
        <v>90</v>
      </c>
      <c r="AH16" s="41"/>
      <c r="AI16" s="41"/>
      <c r="AJ16" s="42"/>
      <c r="AK16" s="41"/>
      <c r="AL16" s="41"/>
      <c r="AM16" s="42"/>
      <c r="AN16" s="41"/>
      <c r="AO16" s="41"/>
      <c r="AP16" s="42"/>
      <c r="AQ16" s="41"/>
      <c r="AR16" s="41"/>
      <c r="AS16" s="42"/>
      <c r="AT16" s="41">
        <v>79</v>
      </c>
      <c r="AU16" s="43">
        <f t="shared" si="9"/>
        <v>79.857142857142861</v>
      </c>
      <c r="AV16" s="44">
        <f t="shared" si="10"/>
        <v>80</v>
      </c>
      <c r="AW16" s="45"/>
      <c r="AX16" s="41"/>
      <c r="AY16" s="41"/>
      <c r="AZ16" s="42">
        <v>75</v>
      </c>
      <c r="BA16" s="41"/>
      <c r="BB16" s="41"/>
      <c r="BC16" s="42">
        <v>75</v>
      </c>
      <c r="BD16" s="41"/>
      <c r="BE16" s="41"/>
      <c r="BF16" s="42"/>
      <c r="BG16" s="41"/>
      <c r="BH16" s="41"/>
      <c r="BI16" s="42"/>
      <c r="BJ16" s="41"/>
      <c r="BK16" s="41"/>
      <c r="BL16" s="42"/>
      <c r="BM16" s="42">
        <f t="shared" si="11"/>
        <v>75</v>
      </c>
      <c r="BN16" s="42">
        <f t="shared" si="12"/>
        <v>75</v>
      </c>
      <c r="BO16" s="42" t="str">
        <f t="shared" si="13"/>
        <v/>
      </c>
      <c r="BP16" s="42" t="str">
        <f t="shared" si="14"/>
        <v/>
      </c>
      <c r="BQ16" s="42" t="str">
        <f t="shared" si="15"/>
        <v/>
      </c>
      <c r="BR16" s="42">
        <f t="shared" si="16"/>
        <v>75</v>
      </c>
      <c r="BS16" s="41"/>
      <c r="BT16" s="41"/>
      <c r="BU16" s="42">
        <v>75</v>
      </c>
      <c r="BV16" s="41"/>
      <c r="BW16" s="41"/>
      <c r="BX16" s="42"/>
      <c r="BY16" s="41"/>
      <c r="BZ16" s="41"/>
      <c r="CA16" s="42"/>
      <c r="CB16" s="41"/>
      <c r="CC16" s="41"/>
      <c r="CD16" s="42"/>
      <c r="CE16" s="41"/>
      <c r="CF16" s="41"/>
      <c r="CG16" s="42"/>
      <c r="CH16" s="42">
        <f t="shared" si="17"/>
        <v>75</v>
      </c>
      <c r="CI16" s="42" t="str">
        <f t="shared" si="18"/>
        <v/>
      </c>
      <c r="CJ16" s="42" t="str">
        <f t="shared" si="19"/>
        <v/>
      </c>
      <c r="CK16" s="42" t="str">
        <f t="shared" si="20"/>
        <v/>
      </c>
      <c r="CL16" s="42" t="str">
        <f t="shared" si="21"/>
        <v/>
      </c>
      <c r="CM16" s="43">
        <f t="shared" si="22"/>
        <v>75</v>
      </c>
      <c r="CN16" s="44">
        <f t="shared" si="23"/>
        <v>75</v>
      </c>
      <c r="CO16" s="45"/>
      <c r="CP16" s="52">
        <v>10</v>
      </c>
      <c r="CQ16" s="46" t="str">
        <f t="shared" si="24"/>
        <v xml:space="preserve">Memiliki kemampuan pemahanan Pengaruh PD I dan PD II, Latar Belakang masuknya Imperialisme, Perlawanan bgs Indonesia thd kolonialisme, Pendudukan Jepang di Indonesia, </v>
      </c>
      <c r="CR16" s="45"/>
      <c r="CS16" s="52">
        <v>10</v>
      </c>
      <c r="CT16" s="46" t="str">
        <f t="shared" si="25"/>
        <v xml:space="preserve">Memiliki keterampilan Bagan perbedaan LBB dengan PBB, Membuat peta jalan Pos Daendels, Bagan beda perlawnan rakyat seblm 1945 dg stlh 1945, Menulis kembali teks Proklamasi dan perbedaannya, </v>
      </c>
      <c r="CV16" s="40">
        <v>7</v>
      </c>
      <c r="CW16" s="52"/>
      <c r="CY16" s="18">
        <v>91</v>
      </c>
      <c r="CZ16" s="21">
        <v>100</v>
      </c>
      <c r="DA16" s="22" t="s">
        <v>15</v>
      </c>
      <c r="DE16" s="51">
        <v>7</v>
      </c>
      <c r="DF16" s="51" t="str">
        <f>(IF(CW11="","","Memiliki kemampuan pemahanan "))&amp;(IF(CW10="","",CW10&amp;", "))&amp;(IF(CW11="","",CW11&amp;", "))&amp;(IF(CW12="","",CW12&amp;", "))&amp;(IF(CW13="","",CW13&amp;", "))&amp;(IF(CW14="","",CW14&amp;", "))&amp;(IF(CW15="","",CW15&amp;", "))&amp;(IF(CW17="","",CW17&amp;", "))&amp;(IF(CW18="","",CW18&amp;", "))&amp;(IF(CW19="","",CW19&amp;", "))&amp;(IF(CW16="","","Masih perlu peningkatan pemahaman "&amp;CW16&amp;"."))</f>
        <v xml:space="preserve">Memiliki kemampuan pemahanan Pengaruh PD I dan PD II, Latar Belakang masuknya Imperialisme, Perlawanan bgs Indonesia thd kolonialisme, Pendudukan Jepang di Indonesia, </v>
      </c>
    </row>
    <row r="17" spans="1:110" x14ac:dyDescent="0.25">
      <c r="A17" s="8">
        <v>7</v>
      </c>
      <c r="B17" s="8">
        <v>71875</v>
      </c>
      <c r="C17" s="8" t="s">
        <v>57</v>
      </c>
      <c r="E17" s="47">
        <f t="shared" si="0"/>
        <v>83</v>
      </c>
      <c r="F17" s="8" t="str">
        <f t="shared" si="1"/>
        <v>B</v>
      </c>
      <c r="G17" s="8" t="str">
        <f t="shared" si="2"/>
        <v xml:space="preserve">Memiliki kemampuan pemahanan Pengaruh PD I dan PD II, Latar Belakang masuknya Imperialisme, Perlawanan bgs Indonesia thd kolonialisme, Pendudukan Jepang di Indonesia, </v>
      </c>
      <c r="H17" s="47">
        <f t="shared" si="3"/>
        <v>90</v>
      </c>
      <c r="I17" s="8" t="str">
        <f t="shared" si="4"/>
        <v>B</v>
      </c>
      <c r="J17" s="8" t="str">
        <f t="shared" si="5"/>
        <v xml:space="preserve">Memiliki keterampilan Bagan perbedaan LBB dengan PBB, Membuat peta jalan Pos Daendels, Bagan beda perlawnan rakyat seblm 1945 dg stlh 1945, Menulis kembali teks Proklamasi dan perbedaannya, </v>
      </c>
      <c r="K17" s="13"/>
      <c r="L17" s="41">
        <f t="shared" si="6"/>
        <v>87</v>
      </c>
      <c r="M17" s="41">
        <f t="shared" si="7"/>
        <v>67</v>
      </c>
      <c r="O17" s="52">
        <v>96</v>
      </c>
      <c r="P17" s="41"/>
      <c r="Q17" s="42">
        <v>90</v>
      </c>
      <c r="R17" s="41">
        <v>70</v>
      </c>
      <c r="S17" s="41"/>
      <c r="T17" s="42">
        <v>90</v>
      </c>
      <c r="U17" s="41"/>
      <c r="V17" s="41"/>
      <c r="W17" s="42"/>
      <c r="X17" s="41"/>
      <c r="Y17" s="41"/>
      <c r="Z17" s="42"/>
      <c r="AA17" s="41"/>
      <c r="AB17" s="41"/>
      <c r="AC17" s="42"/>
      <c r="AD17" s="42">
        <f t="shared" si="8"/>
        <v>87</v>
      </c>
      <c r="AE17" s="41">
        <v>77</v>
      </c>
      <c r="AF17" s="41"/>
      <c r="AG17" s="42">
        <v>90</v>
      </c>
      <c r="AH17" s="41"/>
      <c r="AI17" s="41"/>
      <c r="AJ17" s="42"/>
      <c r="AK17" s="41"/>
      <c r="AL17" s="41"/>
      <c r="AM17" s="42"/>
      <c r="AN17" s="41"/>
      <c r="AO17" s="41"/>
      <c r="AP17" s="42"/>
      <c r="AQ17" s="41"/>
      <c r="AR17" s="41"/>
      <c r="AS17" s="42"/>
      <c r="AT17" s="41">
        <v>67</v>
      </c>
      <c r="AU17" s="43">
        <f t="shared" si="9"/>
        <v>82.857142857142861</v>
      </c>
      <c r="AV17" s="44">
        <f t="shared" si="10"/>
        <v>83</v>
      </c>
      <c r="AW17" s="45"/>
      <c r="AX17" s="41"/>
      <c r="AY17" s="41"/>
      <c r="AZ17" s="42">
        <v>90</v>
      </c>
      <c r="BA17" s="41"/>
      <c r="BB17" s="41"/>
      <c r="BC17" s="42">
        <v>90</v>
      </c>
      <c r="BD17" s="41"/>
      <c r="BE17" s="41"/>
      <c r="BF17" s="42"/>
      <c r="BG17" s="41"/>
      <c r="BH17" s="41"/>
      <c r="BI17" s="42"/>
      <c r="BJ17" s="41"/>
      <c r="BK17" s="41"/>
      <c r="BL17" s="42"/>
      <c r="BM17" s="42">
        <f t="shared" si="11"/>
        <v>90</v>
      </c>
      <c r="BN17" s="42">
        <f t="shared" si="12"/>
        <v>90</v>
      </c>
      <c r="BO17" s="42" t="str">
        <f t="shared" si="13"/>
        <v/>
      </c>
      <c r="BP17" s="42" t="str">
        <f t="shared" si="14"/>
        <v/>
      </c>
      <c r="BQ17" s="42" t="str">
        <f t="shared" si="15"/>
        <v/>
      </c>
      <c r="BR17" s="42">
        <f t="shared" si="16"/>
        <v>90</v>
      </c>
      <c r="BS17" s="41"/>
      <c r="BT17" s="41"/>
      <c r="BU17" s="42">
        <v>90</v>
      </c>
      <c r="BV17" s="41"/>
      <c r="BW17" s="41"/>
      <c r="BX17" s="42"/>
      <c r="BY17" s="41"/>
      <c r="BZ17" s="41"/>
      <c r="CA17" s="42"/>
      <c r="CB17" s="41"/>
      <c r="CC17" s="41"/>
      <c r="CD17" s="42"/>
      <c r="CE17" s="41"/>
      <c r="CF17" s="41"/>
      <c r="CG17" s="42"/>
      <c r="CH17" s="42">
        <f t="shared" si="17"/>
        <v>90</v>
      </c>
      <c r="CI17" s="42" t="str">
        <f t="shared" si="18"/>
        <v/>
      </c>
      <c r="CJ17" s="42" t="str">
        <f t="shared" si="19"/>
        <v/>
      </c>
      <c r="CK17" s="42" t="str">
        <f t="shared" si="20"/>
        <v/>
      </c>
      <c r="CL17" s="42" t="str">
        <f t="shared" si="21"/>
        <v/>
      </c>
      <c r="CM17" s="43">
        <f t="shared" si="22"/>
        <v>90</v>
      </c>
      <c r="CN17" s="44">
        <f t="shared" si="23"/>
        <v>90</v>
      </c>
      <c r="CO17" s="45"/>
      <c r="CP17" s="52">
        <v>10</v>
      </c>
      <c r="CQ17" s="46" t="str">
        <f t="shared" si="24"/>
        <v xml:space="preserve">Memiliki kemampuan pemahanan Pengaruh PD I dan PD II, Latar Belakang masuknya Imperialisme, Perlawanan bgs Indonesia thd kolonialisme, Pendudukan Jepang di Indonesia, </v>
      </c>
      <c r="CR17" s="45"/>
      <c r="CS17" s="52">
        <v>10</v>
      </c>
      <c r="CT17" s="46" t="str">
        <f t="shared" si="25"/>
        <v xml:space="preserve">Memiliki keterampilan Bagan perbedaan LBB dengan PBB, Membuat peta jalan Pos Daendels, Bagan beda perlawnan rakyat seblm 1945 dg stlh 1945, Menulis kembali teks Proklamasi dan perbedaannya, </v>
      </c>
      <c r="CV17" s="40">
        <v>8</v>
      </c>
      <c r="CW17" s="52"/>
      <c r="CY17" s="23"/>
      <c r="CZ17" s="23"/>
      <c r="DA17" s="23"/>
      <c r="DE17" s="51">
        <v>8</v>
      </c>
      <c r="DF17" s="51" t="str">
        <f>(IF(CW11="","","Memiliki kemampuan pemahanan "))&amp;(IF(CW10="","",CW10&amp;", "))&amp;(IF(CW11="","",CW11&amp;", "))&amp;(IF(CW12="","",CW12&amp;", "))&amp;(IF(CW13="","",CW13&amp;", "))&amp;(IF(CW14="","",CW14&amp;", "))&amp;(IF(CW15="","",CW15&amp;", "))&amp;(IF(CW16="","",CW16&amp;", "))&amp;(IF(CW18="","",CW18&amp;", "))&amp;(IF(CW19="","",CW19&amp;", "))&amp;(IF(CW17="","","Masih perlu peningkatan pemahaman "&amp;CW17&amp;"."))</f>
        <v xml:space="preserve">Memiliki kemampuan pemahanan Pengaruh PD I dan PD II, Latar Belakang masuknya Imperialisme, Perlawanan bgs Indonesia thd kolonialisme, Pendudukan Jepang di Indonesia, </v>
      </c>
    </row>
    <row r="18" spans="1:110" x14ac:dyDescent="0.25">
      <c r="A18" s="8">
        <v>8</v>
      </c>
      <c r="B18" s="8">
        <v>71890</v>
      </c>
      <c r="C18" s="8" t="s">
        <v>58</v>
      </c>
      <c r="E18" s="47">
        <f t="shared" si="0"/>
        <v>83</v>
      </c>
      <c r="F18" s="8" t="str">
        <f t="shared" si="1"/>
        <v>B</v>
      </c>
      <c r="G18" s="8" t="str">
        <f t="shared" si="2"/>
        <v xml:space="preserve">Memiliki kemampuan pemahanan Pengaruh PD I dan PD II, Latar Belakang masuknya Imperialisme, Perlawanan bgs Indonesia thd kolonialisme, Pendudukan Jepang di Indonesia, </v>
      </c>
      <c r="H18" s="47">
        <f t="shared" si="3"/>
        <v>90</v>
      </c>
      <c r="I18" s="8" t="str">
        <f t="shared" si="4"/>
        <v>B</v>
      </c>
      <c r="J18" s="8" t="str">
        <f t="shared" si="5"/>
        <v xml:space="preserve">Memiliki keterampilan Bagan perbedaan LBB dengan PBB, Membuat peta jalan Pos Daendels, Bagan beda perlawnan rakyat seblm 1945 dg stlh 1945, Menulis kembali teks Proklamasi dan perbedaannya, </v>
      </c>
      <c r="K18" s="13"/>
      <c r="L18" s="41">
        <f t="shared" si="6"/>
        <v>81</v>
      </c>
      <c r="M18" s="41">
        <f t="shared" si="7"/>
        <v>83.5</v>
      </c>
      <c r="O18" s="52">
        <v>75</v>
      </c>
      <c r="P18" s="41"/>
      <c r="Q18" s="42">
        <v>90</v>
      </c>
      <c r="R18" s="41">
        <v>70</v>
      </c>
      <c r="S18" s="41"/>
      <c r="T18" s="42">
        <v>90</v>
      </c>
      <c r="U18" s="41"/>
      <c r="V18" s="41"/>
      <c r="W18" s="42"/>
      <c r="X18" s="41"/>
      <c r="Y18" s="41"/>
      <c r="Z18" s="42"/>
      <c r="AA18" s="41"/>
      <c r="AB18" s="41"/>
      <c r="AC18" s="42"/>
      <c r="AD18" s="42">
        <f t="shared" si="8"/>
        <v>81</v>
      </c>
      <c r="AE18" s="41">
        <v>85</v>
      </c>
      <c r="AF18" s="41"/>
      <c r="AG18" s="42">
        <v>90</v>
      </c>
      <c r="AH18" s="41"/>
      <c r="AI18" s="41"/>
      <c r="AJ18" s="42"/>
      <c r="AK18" s="41"/>
      <c r="AL18" s="41"/>
      <c r="AM18" s="42"/>
      <c r="AN18" s="41"/>
      <c r="AO18" s="41"/>
      <c r="AP18" s="42"/>
      <c r="AQ18" s="41"/>
      <c r="AR18" s="41"/>
      <c r="AS18" s="42"/>
      <c r="AT18" s="41">
        <v>83.5</v>
      </c>
      <c r="AU18" s="43">
        <f t="shared" si="9"/>
        <v>83.357142857142861</v>
      </c>
      <c r="AV18" s="44">
        <f t="shared" si="10"/>
        <v>83</v>
      </c>
      <c r="AW18" s="45"/>
      <c r="AX18" s="41"/>
      <c r="AY18" s="41"/>
      <c r="AZ18" s="42">
        <v>90</v>
      </c>
      <c r="BA18" s="41"/>
      <c r="BB18" s="41"/>
      <c r="BC18" s="42">
        <v>90</v>
      </c>
      <c r="BD18" s="41"/>
      <c r="BE18" s="41"/>
      <c r="BF18" s="42"/>
      <c r="BG18" s="41"/>
      <c r="BH18" s="41"/>
      <c r="BI18" s="42"/>
      <c r="BJ18" s="41"/>
      <c r="BK18" s="41"/>
      <c r="BL18" s="42"/>
      <c r="BM18" s="42">
        <f t="shared" si="11"/>
        <v>90</v>
      </c>
      <c r="BN18" s="42">
        <f t="shared" si="12"/>
        <v>90</v>
      </c>
      <c r="BO18" s="42" t="str">
        <f t="shared" si="13"/>
        <v/>
      </c>
      <c r="BP18" s="42" t="str">
        <f t="shared" si="14"/>
        <v/>
      </c>
      <c r="BQ18" s="42" t="str">
        <f t="shared" si="15"/>
        <v/>
      </c>
      <c r="BR18" s="42">
        <f t="shared" si="16"/>
        <v>90</v>
      </c>
      <c r="BS18" s="41"/>
      <c r="BT18" s="41"/>
      <c r="BU18" s="42">
        <v>90</v>
      </c>
      <c r="BV18" s="41"/>
      <c r="BW18" s="41"/>
      <c r="BX18" s="42"/>
      <c r="BY18" s="41"/>
      <c r="BZ18" s="41"/>
      <c r="CA18" s="42"/>
      <c r="CB18" s="41"/>
      <c r="CC18" s="41"/>
      <c r="CD18" s="42"/>
      <c r="CE18" s="41"/>
      <c r="CF18" s="41"/>
      <c r="CG18" s="42"/>
      <c r="CH18" s="42">
        <f t="shared" si="17"/>
        <v>90</v>
      </c>
      <c r="CI18" s="42" t="str">
        <f t="shared" si="18"/>
        <v/>
      </c>
      <c r="CJ18" s="42" t="str">
        <f t="shared" si="19"/>
        <v/>
      </c>
      <c r="CK18" s="42" t="str">
        <f t="shared" si="20"/>
        <v/>
      </c>
      <c r="CL18" s="42" t="str">
        <f t="shared" si="21"/>
        <v/>
      </c>
      <c r="CM18" s="43">
        <f t="shared" si="22"/>
        <v>90</v>
      </c>
      <c r="CN18" s="44">
        <f t="shared" si="23"/>
        <v>90</v>
      </c>
      <c r="CO18" s="45"/>
      <c r="CP18" s="52">
        <v>10</v>
      </c>
      <c r="CQ18" s="46" t="str">
        <f t="shared" si="24"/>
        <v xml:space="preserve">Memiliki kemampuan pemahanan Pengaruh PD I dan PD II, Latar Belakang masuknya Imperialisme, Perlawanan bgs Indonesia thd kolonialisme, Pendudukan Jepang di Indonesia, </v>
      </c>
      <c r="CR18" s="45"/>
      <c r="CS18" s="52">
        <v>10</v>
      </c>
      <c r="CT18" s="46" t="str">
        <f t="shared" si="25"/>
        <v xml:space="preserve">Memiliki keterampilan Bagan perbedaan LBB dengan PBB, Membuat peta jalan Pos Daendels, Bagan beda perlawnan rakyat seblm 1945 dg stlh 1945, Menulis kembali teks Proklamasi dan perbedaannya, </v>
      </c>
      <c r="CV18" s="40">
        <v>9</v>
      </c>
      <c r="CW18" s="52"/>
      <c r="CY18" s="23"/>
      <c r="CZ18" s="23"/>
      <c r="DA18" s="23"/>
      <c r="DE18" s="51">
        <v>9</v>
      </c>
      <c r="DF18" s="51" t="str">
        <f>(IF(CW11="","","Memiliki kemampuan pemahanan "))&amp;(IF(CW10="","",CW10&amp;", "))&amp;(IF(CW11="","",CW11&amp;", "))&amp;(IF(CW12="","",CW12&amp;", "))&amp;(IF(CW13="","",CW13&amp;", "))&amp;(IF(CW14="","",CW14&amp;", "))&amp;(IF(CW15="","",CW15&amp;", "))&amp;(IF(CW16="","",CW16&amp;", "))&amp;(IF(CW17="","",CW17&amp;", "))&amp;(IF(CW19="","",CW19&amp;", "))&amp;(IF(CW18="","","Masih perlu peningkatan pemahaman "&amp;CW18&amp;"."))</f>
        <v xml:space="preserve">Memiliki kemampuan pemahanan Pengaruh PD I dan PD II, Latar Belakang masuknya Imperialisme, Perlawanan bgs Indonesia thd kolonialisme, Pendudukan Jepang di Indonesia, </v>
      </c>
    </row>
    <row r="19" spans="1:110" x14ac:dyDescent="0.25">
      <c r="A19" s="8">
        <v>9</v>
      </c>
      <c r="B19" s="8">
        <v>71905</v>
      </c>
      <c r="C19" s="8" t="s">
        <v>59</v>
      </c>
      <c r="E19" s="47">
        <f t="shared" si="0"/>
        <v>88</v>
      </c>
      <c r="F19" s="8" t="str">
        <f t="shared" si="1"/>
        <v>B</v>
      </c>
      <c r="G19" s="8" t="str">
        <f t="shared" si="2"/>
        <v xml:space="preserve">Memiliki kemampuan pemahanan Pengaruh PD I dan PD II, Latar Belakang masuknya Imperialisme, Perlawanan bgs Indonesia thd kolonialisme, Pendudukan Jepang di Indonesia, </v>
      </c>
      <c r="H19" s="47">
        <f t="shared" si="3"/>
        <v>90</v>
      </c>
      <c r="I19" s="8" t="str">
        <f t="shared" si="4"/>
        <v>B</v>
      </c>
      <c r="J19" s="8" t="str">
        <f t="shared" si="5"/>
        <v xml:space="preserve">Memiliki keterampilan Bagan perbedaan LBB dengan PBB, Membuat peta jalan Pos Daendels, Bagan beda perlawnan rakyat seblm 1945 dg stlh 1945, Menulis kembali teks Proklamasi dan perbedaannya, </v>
      </c>
      <c r="K19" s="13"/>
      <c r="L19" s="41">
        <f t="shared" si="6"/>
        <v>89</v>
      </c>
      <c r="M19" s="41">
        <f t="shared" si="7"/>
        <v>76</v>
      </c>
      <c r="O19" s="52">
        <v>100</v>
      </c>
      <c r="P19" s="41"/>
      <c r="Q19" s="42">
        <v>90</v>
      </c>
      <c r="R19" s="41">
        <v>75</v>
      </c>
      <c r="S19" s="41"/>
      <c r="T19" s="42">
        <v>90</v>
      </c>
      <c r="U19" s="41"/>
      <c r="V19" s="41"/>
      <c r="W19" s="42"/>
      <c r="X19" s="41"/>
      <c r="Y19" s="41"/>
      <c r="Z19" s="42"/>
      <c r="AA19" s="41"/>
      <c r="AB19" s="41"/>
      <c r="AC19" s="42"/>
      <c r="AD19" s="42">
        <f t="shared" si="8"/>
        <v>89</v>
      </c>
      <c r="AE19" s="41">
        <v>96</v>
      </c>
      <c r="AF19" s="41"/>
      <c r="AG19" s="42">
        <v>90</v>
      </c>
      <c r="AH19" s="41"/>
      <c r="AI19" s="41"/>
      <c r="AJ19" s="42"/>
      <c r="AK19" s="41"/>
      <c r="AL19" s="41"/>
      <c r="AM19" s="42"/>
      <c r="AN19" s="41"/>
      <c r="AO19" s="41"/>
      <c r="AP19" s="42"/>
      <c r="AQ19" s="41"/>
      <c r="AR19" s="41"/>
      <c r="AS19" s="42"/>
      <c r="AT19" s="41">
        <v>76</v>
      </c>
      <c r="AU19" s="43">
        <f t="shared" si="9"/>
        <v>88.142857142857139</v>
      </c>
      <c r="AV19" s="44">
        <f t="shared" si="10"/>
        <v>88</v>
      </c>
      <c r="AW19" s="45"/>
      <c r="AX19" s="41"/>
      <c r="AY19" s="41"/>
      <c r="AZ19" s="42">
        <v>90</v>
      </c>
      <c r="BA19" s="41"/>
      <c r="BB19" s="41"/>
      <c r="BC19" s="42">
        <v>90</v>
      </c>
      <c r="BD19" s="41"/>
      <c r="BE19" s="41"/>
      <c r="BF19" s="42"/>
      <c r="BG19" s="41"/>
      <c r="BH19" s="41"/>
      <c r="BI19" s="42"/>
      <c r="BJ19" s="41"/>
      <c r="BK19" s="41"/>
      <c r="BL19" s="42"/>
      <c r="BM19" s="42">
        <f t="shared" si="11"/>
        <v>90</v>
      </c>
      <c r="BN19" s="42">
        <f t="shared" si="12"/>
        <v>90</v>
      </c>
      <c r="BO19" s="42" t="str">
        <f t="shared" si="13"/>
        <v/>
      </c>
      <c r="BP19" s="42" t="str">
        <f t="shared" si="14"/>
        <v/>
      </c>
      <c r="BQ19" s="42" t="str">
        <f t="shared" si="15"/>
        <v/>
      </c>
      <c r="BR19" s="42">
        <f t="shared" si="16"/>
        <v>90</v>
      </c>
      <c r="BS19" s="41"/>
      <c r="BT19" s="41"/>
      <c r="BU19" s="42">
        <v>90</v>
      </c>
      <c r="BV19" s="41"/>
      <c r="BW19" s="41"/>
      <c r="BX19" s="42"/>
      <c r="BY19" s="41"/>
      <c r="BZ19" s="41"/>
      <c r="CA19" s="42"/>
      <c r="CB19" s="41"/>
      <c r="CC19" s="41"/>
      <c r="CD19" s="42"/>
      <c r="CE19" s="41"/>
      <c r="CF19" s="41"/>
      <c r="CG19" s="42"/>
      <c r="CH19" s="42">
        <f t="shared" si="17"/>
        <v>90</v>
      </c>
      <c r="CI19" s="42" t="str">
        <f t="shared" si="18"/>
        <v/>
      </c>
      <c r="CJ19" s="42" t="str">
        <f t="shared" si="19"/>
        <v/>
      </c>
      <c r="CK19" s="42" t="str">
        <f t="shared" si="20"/>
        <v/>
      </c>
      <c r="CL19" s="42" t="str">
        <f t="shared" si="21"/>
        <v/>
      </c>
      <c r="CM19" s="43">
        <f t="shared" si="22"/>
        <v>90</v>
      </c>
      <c r="CN19" s="44">
        <f t="shared" si="23"/>
        <v>90</v>
      </c>
      <c r="CO19" s="45"/>
      <c r="CP19" s="52">
        <v>10</v>
      </c>
      <c r="CQ19" s="46" t="str">
        <f t="shared" si="24"/>
        <v xml:space="preserve">Memiliki kemampuan pemahanan Pengaruh PD I dan PD II, Latar Belakang masuknya Imperialisme, Perlawanan bgs Indonesia thd kolonialisme, Pendudukan Jepang di Indonesia, </v>
      </c>
      <c r="CR19" s="45"/>
      <c r="CS19" s="52">
        <v>10</v>
      </c>
      <c r="CT19" s="46" t="str">
        <f t="shared" si="25"/>
        <v xml:space="preserve">Memiliki keterampilan Bagan perbedaan LBB dengan PBB, Membuat peta jalan Pos Daendels, Bagan beda perlawnan rakyat seblm 1945 dg stlh 1945, Menulis kembali teks Proklamasi dan perbedaannya, </v>
      </c>
      <c r="CV19" s="40">
        <v>10</v>
      </c>
      <c r="CW19" s="52"/>
      <c r="CY19" s="23"/>
      <c r="CZ19" s="23"/>
      <c r="DA19" s="23"/>
      <c r="DE19" s="51">
        <v>10</v>
      </c>
      <c r="DF19" s="51" t="str">
        <f>(IF(CW11="","","Memiliki kemampuan pemahanan "))&amp;(IF(CW10="","",CW10&amp;", "))&amp;(IF(CW11="","",CW11&amp;", "))&amp;(IF(CW12="","",CW12&amp;", "))&amp;(IF(CW13="","",CW13&amp;", "))&amp;(IF(CW14="","",CW14&amp;", "))&amp;(IF(CW15="","",CW15&amp;", "))&amp;(IF(CW16="","",CW16&amp;", "))&amp;(IF(CW17="","",CW17&amp;", "))&amp;(IF(CW18="","",CW18&amp;", "))&amp;(IF(CW19="","","Masih perlu peningkatan pemahaman "&amp;CW19&amp;"."))</f>
        <v xml:space="preserve">Memiliki kemampuan pemahanan Pengaruh PD I dan PD II, Latar Belakang masuknya Imperialisme, Perlawanan bgs Indonesia thd kolonialisme, Pendudukan Jepang di Indonesia, </v>
      </c>
    </row>
    <row r="20" spans="1:110" x14ac:dyDescent="0.25">
      <c r="A20" s="8">
        <v>10</v>
      </c>
      <c r="B20" s="8">
        <v>71920</v>
      </c>
      <c r="C20" s="8" t="s">
        <v>60</v>
      </c>
      <c r="E20" s="47">
        <f t="shared" si="0"/>
        <v>79</v>
      </c>
      <c r="F20" s="8" t="str">
        <f t="shared" si="1"/>
        <v>B</v>
      </c>
      <c r="G20" s="8" t="str">
        <f t="shared" si="2"/>
        <v xml:space="preserve">Memiliki kemampuan pemahanan Pengaruh PD I dan PD II, Latar Belakang masuknya Imperialisme, Perlawanan bgs Indonesia thd kolonialisme, Pendudukan Jepang di Indonesia, </v>
      </c>
      <c r="H20" s="47">
        <f t="shared" si="3"/>
        <v>90</v>
      </c>
      <c r="I20" s="8" t="str">
        <f t="shared" si="4"/>
        <v>B</v>
      </c>
      <c r="J20" s="8" t="str">
        <f t="shared" si="5"/>
        <v xml:space="preserve">Memiliki keterampilan Bagan perbedaan LBB dengan PBB, Membuat peta jalan Pos Daendels, Bagan beda perlawnan rakyat seblm 1945 dg stlh 1945, Menulis kembali teks Proklamasi dan perbedaannya, </v>
      </c>
      <c r="K20" s="13"/>
      <c r="L20" s="41">
        <f t="shared" si="6"/>
        <v>80</v>
      </c>
      <c r="M20" s="41">
        <f t="shared" si="7"/>
        <v>76</v>
      </c>
      <c r="O20" s="52">
        <v>70</v>
      </c>
      <c r="P20" s="41"/>
      <c r="Q20" s="42">
        <v>90</v>
      </c>
      <c r="R20" s="41">
        <v>70</v>
      </c>
      <c r="S20" s="41"/>
      <c r="T20" s="42">
        <v>90</v>
      </c>
      <c r="U20" s="41"/>
      <c r="V20" s="41"/>
      <c r="W20" s="42"/>
      <c r="X20" s="41"/>
      <c r="Y20" s="41"/>
      <c r="Z20" s="42"/>
      <c r="AA20" s="41"/>
      <c r="AB20" s="41"/>
      <c r="AC20" s="42"/>
      <c r="AD20" s="42">
        <f t="shared" si="8"/>
        <v>80</v>
      </c>
      <c r="AE20" s="41">
        <v>70</v>
      </c>
      <c r="AF20" s="41"/>
      <c r="AG20" s="42">
        <v>90</v>
      </c>
      <c r="AH20" s="41"/>
      <c r="AI20" s="41"/>
      <c r="AJ20" s="42"/>
      <c r="AK20" s="41"/>
      <c r="AL20" s="41"/>
      <c r="AM20" s="42"/>
      <c r="AN20" s="41"/>
      <c r="AO20" s="41"/>
      <c r="AP20" s="42"/>
      <c r="AQ20" s="41"/>
      <c r="AR20" s="41"/>
      <c r="AS20" s="42"/>
      <c r="AT20" s="41">
        <v>76</v>
      </c>
      <c r="AU20" s="43">
        <f t="shared" si="9"/>
        <v>79.428571428571431</v>
      </c>
      <c r="AV20" s="44">
        <f t="shared" si="10"/>
        <v>79</v>
      </c>
      <c r="AW20" s="45"/>
      <c r="AX20" s="41"/>
      <c r="AY20" s="41"/>
      <c r="AZ20" s="42">
        <v>90</v>
      </c>
      <c r="BA20" s="41"/>
      <c r="BB20" s="41"/>
      <c r="BC20" s="42">
        <v>90</v>
      </c>
      <c r="BD20" s="41"/>
      <c r="BE20" s="41"/>
      <c r="BF20" s="42"/>
      <c r="BG20" s="41"/>
      <c r="BH20" s="41"/>
      <c r="BI20" s="42"/>
      <c r="BJ20" s="41"/>
      <c r="BK20" s="41"/>
      <c r="BL20" s="42"/>
      <c r="BM20" s="42">
        <f t="shared" si="11"/>
        <v>90</v>
      </c>
      <c r="BN20" s="42">
        <f t="shared" si="12"/>
        <v>90</v>
      </c>
      <c r="BO20" s="42" t="str">
        <f t="shared" si="13"/>
        <v/>
      </c>
      <c r="BP20" s="42" t="str">
        <f t="shared" si="14"/>
        <v/>
      </c>
      <c r="BQ20" s="42" t="str">
        <f t="shared" si="15"/>
        <v/>
      </c>
      <c r="BR20" s="42">
        <f t="shared" si="16"/>
        <v>90</v>
      </c>
      <c r="BS20" s="41"/>
      <c r="BT20" s="41"/>
      <c r="BU20" s="42">
        <v>90</v>
      </c>
      <c r="BV20" s="41"/>
      <c r="BW20" s="41"/>
      <c r="BX20" s="42"/>
      <c r="BY20" s="41"/>
      <c r="BZ20" s="41"/>
      <c r="CA20" s="42"/>
      <c r="CB20" s="41"/>
      <c r="CC20" s="41"/>
      <c r="CD20" s="42"/>
      <c r="CE20" s="41"/>
      <c r="CF20" s="41"/>
      <c r="CG20" s="42"/>
      <c r="CH20" s="42">
        <f t="shared" si="17"/>
        <v>90</v>
      </c>
      <c r="CI20" s="42" t="str">
        <f t="shared" si="18"/>
        <v/>
      </c>
      <c r="CJ20" s="42" t="str">
        <f t="shared" si="19"/>
        <v/>
      </c>
      <c r="CK20" s="42" t="str">
        <f t="shared" si="20"/>
        <v/>
      </c>
      <c r="CL20" s="42" t="str">
        <f t="shared" si="21"/>
        <v/>
      </c>
      <c r="CM20" s="43">
        <f t="shared" si="22"/>
        <v>90</v>
      </c>
      <c r="CN20" s="44">
        <f t="shared" si="23"/>
        <v>90</v>
      </c>
      <c r="CO20" s="45"/>
      <c r="CP20" s="52">
        <v>10</v>
      </c>
      <c r="CQ20" s="46" t="str">
        <f t="shared" si="24"/>
        <v xml:space="preserve">Memiliki kemampuan pemahanan Pengaruh PD I dan PD II, Latar Belakang masuknya Imperialisme, Perlawanan bgs Indonesia thd kolonialisme, Pendudukan Jepang di Indonesia, </v>
      </c>
      <c r="CR20" s="45"/>
      <c r="CS20" s="52">
        <v>10</v>
      </c>
      <c r="CT20" s="46" t="str">
        <f t="shared" si="25"/>
        <v xml:space="preserve">Memiliki keterampilan Bagan perbedaan LBB dengan PBB, Membuat peta jalan Pos Daendels, Bagan beda perlawnan rakyat seblm 1945 dg stlh 1945, Menulis kembali teks Proklamasi dan perbedaannya, </v>
      </c>
      <c r="CY20" s="23"/>
      <c r="CZ20" s="23"/>
      <c r="DA20" s="23"/>
      <c r="DE20" s="51">
        <v>11</v>
      </c>
      <c r="DF20" s="51" t="str">
        <f>(IF(CW10="","","Memiliki kemampuan pemahanan  "))&amp;(IF(CW10="","",CW10&amp;", "))&amp;(IF(CW11="","",CW11&amp;", "))&amp;(IF(CW12="","",CW12&amp;", "))&amp;(IF(CW13="","",CW13&amp;", "))&amp;(IF(CW14="","",CW14&amp;", "))&amp;(IF(CW15="","",CW15&amp;", "))&amp;(IF(CW16="","",CW16&amp;", "))&amp;(IF(CW17="","",CW17&amp;", "))&amp;(IF(CW18="","",CW18&amp;", "))&amp;(IF(CW19="","",CW19&amp;"."))</f>
        <v xml:space="preserve">Memiliki kemampuan pemahanan  Pengaruh PD I dan PD II, Latar Belakang masuknya Imperialisme, Perlawanan bgs Indonesia thd kolonialisme, Pendudukan Jepang di Indonesia, </v>
      </c>
    </row>
    <row r="21" spans="1:110" ht="18.75" customHeight="1" x14ac:dyDescent="0.3">
      <c r="A21" s="8">
        <v>11</v>
      </c>
      <c r="B21" s="8">
        <v>71935</v>
      </c>
      <c r="C21" s="8" t="s">
        <v>61</v>
      </c>
      <c r="E21" s="47">
        <f t="shared" si="0"/>
        <v>91</v>
      </c>
      <c r="F21" s="8" t="str">
        <f t="shared" si="1"/>
        <v>A</v>
      </c>
      <c r="G21" s="8" t="str">
        <f t="shared" si="2"/>
        <v xml:space="preserve">Memiliki kemampuan pemahanan Pengaruh PD I dan PD II, Latar Belakang masuknya Imperialisme, Perlawanan bgs Indonesia thd kolonialisme, Pendudukan Jepang di Indonesia, </v>
      </c>
      <c r="H21" s="47">
        <f t="shared" si="3"/>
        <v>90</v>
      </c>
      <c r="I21" s="8" t="str">
        <f t="shared" si="4"/>
        <v>B</v>
      </c>
      <c r="J21" s="8" t="str">
        <f t="shared" si="5"/>
        <v xml:space="preserve">Memiliki keterampilan Bagan perbedaan LBB dengan PBB, Membuat peta jalan Pos Daendels, Bagan beda perlawnan rakyat seblm 1945 dg stlh 1945, Menulis kembali teks Proklamasi dan perbedaannya, </v>
      </c>
      <c r="K21" s="13"/>
      <c r="L21" s="41">
        <f t="shared" si="6"/>
        <v>92</v>
      </c>
      <c r="M21" s="41">
        <f t="shared" si="7"/>
        <v>82</v>
      </c>
      <c r="O21" s="52">
        <v>98</v>
      </c>
      <c r="P21" s="41"/>
      <c r="Q21" s="42">
        <v>90</v>
      </c>
      <c r="R21" s="41">
        <v>90</v>
      </c>
      <c r="S21" s="41"/>
      <c r="T21" s="42">
        <v>90</v>
      </c>
      <c r="U21" s="41"/>
      <c r="V21" s="41"/>
      <c r="W21" s="42"/>
      <c r="X21" s="41"/>
      <c r="Y21" s="41"/>
      <c r="Z21" s="42"/>
      <c r="AA21" s="41"/>
      <c r="AB21" s="41"/>
      <c r="AC21" s="42"/>
      <c r="AD21" s="42">
        <f t="shared" si="8"/>
        <v>92</v>
      </c>
      <c r="AE21" s="41">
        <v>100</v>
      </c>
      <c r="AF21" s="41"/>
      <c r="AG21" s="42">
        <v>90</v>
      </c>
      <c r="AH21" s="41"/>
      <c r="AI21" s="41"/>
      <c r="AJ21" s="42"/>
      <c r="AK21" s="41"/>
      <c r="AL21" s="41"/>
      <c r="AM21" s="42"/>
      <c r="AN21" s="41"/>
      <c r="AO21" s="41"/>
      <c r="AP21" s="42"/>
      <c r="AQ21" s="41"/>
      <c r="AR21" s="41"/>
      <c r="AS21" s="42"/>
      <c r="AT21" s="41">
        <v>82</v>
      </c>
      <c r="AU21" s="43">
        <f t="shared" si="9"/>
        <v>91.428571428571431</v>
      </c>
      <c r="AV21" s="44">
        <f t="shared" si="10"/>
        <v>91</v>
      </c>
      <c r="AW21" s="45"/>
      <c r="AX21" s="41"/>
      <c r="AY21" s="41"/>
      <c r="AZ21" s="42">
        <v>90</v>
      </c>
      <c r="BA21" s="41"/>
      <c r="BB21" s="41"/>
      <c r="BC21" s="42">
        <v>90</v>
      </c>
      <c r="BD21" s="41"/>
      <c r="BE21" s="41"/>
      <c r="BF21" s="42"/>
      <c r="BG21" s="41"/>
      <c r="BH21" s="41"/>
      <c r="BI21" s="42"/>
      <c r="BJ21" s="41"/>
      <c r="BK21" s="41"/>
      <c r="BL21" s="42"/>
      <c r="BM21" s="42">
        <f t="shared" si="11"/>
        <v>90</v>
      </c>
      <c r="BN21" s="42">
        <f t="shared" si="12"/>
        <v>90</v>
      </c>
      <c r="BO21" s="42" t="str">
        <f t="shared" si="13"/>
        <v/>
      </c>
      <c r="BP21" s="42" t="str">
        <f t="shared" si="14"/>
        <v/>
      </c>
      <c r="BQ21" s="42" t="str">
        <f t="shared" si="15"/>
        <v/>
      </c>
      <c r="BR21" s="42">
        <f t="shared" si="16"/>
        <v>90</v>
      </c>
      <c r="BS21" s="41"/>
      <c r="BT21" s="41"/>
      <c r="BU21" s="42">
        <v>90</v>
      </c>
      <c r="BV21" s="41"/>
      <c r="BW21" s="41"/>
      <c r="BX21" s="42"/>
      <c r="BY21" s="41"/>
      <c r="BZ21" s="41"/>
      <c r="CA21" s="42"/>
      <c r="CB21" s="41"/>
      <c r="CC21" s="41"/>
      <c r="CD21" s="42"/>
      <c r="CE21" s="41"/>
      <c r="CF21" s="41"/>
      <c r="CG21" s="42"/>
      <c r="CH21" s="42">
        <f t="shared" si="17"/>
        <v>90</v>
      </c>
      <c r="CI21" s="42" t="str">
        <f t="shared" si="18"/>
        <v/>
      </c>
      <c r="CJ21" s="42" t="str">
        <f t="shared" si="19"/>
        <v/>
      </c>
      <c r="CK21" s="42" t="str">
        <f t="shared" si="20"/>
        <v/>
      </c>
      <c r="CL21" s="42" t="str">
        <f t="shared" si="21"/>
        <v/>
      </c>
      <c r="CM21" s="43">
        <f t="shared" si="22"/>
        <v>90</v>
      </c>
      <c r="CN21" s="44">
        <f t="shared" si="23"/>
        <v>90</v>
      </c>
      <c r="CO21" s="45"/>
      <c r="CP21" s="52">
        <v>10</v>
      </c>
      <c r="CQ21" s="46" t="str">
        <f t="shared" si="24"/>
        <v xml:space="preserve">Memiliki kemampuan pemahanan Pengaruh PD I dan PD II, Latar Belakang masuknya Imperialisme, Perlawanan bgs Indonesia thd kolonialisme, Pendudukan Jepang di Indonesia, </v>
      </c>
      <c r="CR21" s="45"/>
      <c r="CS21" s="52">
        <v>10</v>
      </c>
      <c r="CT21" s="46" t="str">
        <f t="shared" si="25"/>
        <v xml:space="preserve">Memiliki keterampilan Bagan perbedaan LBB dengan PBB, Membuat peta jalan Pos Daendels, Bagan beda perlawnan rakyat seblm 1945 dg stlh 1945, Menulis kembali teks Proklamasi dan perbedaannya, </v>
      </c>
      <c r="CV21" s="35" t="s">
        <v>62</v>
      </c>
      <c r="CY21" s="23"/>
      <c r="CZ21" s="23"/>
      <c r="DA21" s="23"/>
    </row>
    <row r="22" spans="1:110" x14ac:dyDescent="0.25">
      <c r="A22" s="8">
        <v>12</v>
      </c>
      <c r="B22" s="8">
        <v>71950</v>
      </c>
      <c r="C22" s="8" t="s">
        <v>63</v>
      </c>
      <c r="E22" s="47">
        <f t="shared" si="0"/>
        <v>90</v>
      </c>
      <c r="F22" s="8" t="str">
        <f t="shared" si="1"/>
        <v>B</v>
      </c>
      <c r="G22" s="8" t="str">
        <f t="shared" si="2"/>
        <v xml:space="preserve">Memiliki kemampuan pemahanan Pengaruh PD I dan PD II, Latar Belakang masuknya Imperialisme, Perlawanan bgs Indonesia thd kolonialisme, Pendudukan Jepang di Indonesia, </v>
      </c>
      <c r="H22" s="47">
        <f t="shared" si="3"/>
        <v>90</v>
      </c>
      <c r="I22" s="8" t="str">
        <f t="shared" si="4"/>
        <v>B</v>
      </c>
      <c r="J22" s="8" t="str">
        <f t="shared" si="5"/>
        <v xml:space="preserve">Memiliki keterampilan Bagan perbedaan LBB dengan PBB, Membuat peta jalan Pos Daendels, Bagan beda perlawnan rakyat seblm 1945 dg stlh 1945, Menulis kembali teks Proklamasi dan perbedaannya, </v>
      </c>
      <c r="K22" s="13"/>
      <c r="L22" s="41">
        <f t="shared" si="6"/>
        <v>89</v>
      </c>
      <c r="M22" s="41">
        <f t="shared" si="7"/>
        <v>92.5</v>
      </c>
      <c r="O22" s="52">
        <v>96</v>
      </c>
      <c r="P22" s="41"/>
      <c r="Q22" s="42">
        <v>90</v>
      </c>
      <c r="R22" s="41">
        <v>81</v>
      </c>
      <c r="S22" s="41"/>
      <c r="T22" s="42">
        <v>90</v>
      </c>
      <c r="U22" s="41"/>
      <c r="V22" s="41"/>
      <c r="W22" s="42"/>
      <c r="X22" s="41"/>
      <c r="Y22" s="41"/>
      <c r="Z22" s="42"/>
      <c r="AA22" s="41"/>
      <c r="AB22" s="41"/>
      <c r="AC22" s="42"/>
      <c r="AD22" s="42">
        <f t="shared" si="8"/>
        <v>89</v>
      </c>
      <c r="AE22" s="41">
        <v>92</v>
      </c>
      <c r="AF22" s="41"/>
      <c r="AG22" s="42">
        <v>90</v>
      </c>
      <c r="AH22" s="41"/>
      <c r="AI22" s="41"/>
      <c r="AJ22" s="42"/>
      <c r="AK22" s="41"/>
      <c r="AL22" s="41"/>
      <c r="AM22" s="42"/>
      <c r="AN22" s="41"/>
      <c r="AO22" s="41"/>
      <c r="AP22" s="42"/>
      <c r="AQ22" s="41"/>
      <c r="AR22" s="41"/>
      <c r="AS22" s="42"/>
      <c r="AT22" s="41">
        <v>92.5</v>
      </c>
      <c r="AU22" s="43">
        <f t="shared" si="9"/>
        <v>90.214285714285708</v>
      </c>
      <c r="AV22" s="44">
        <f t="shared" si="10"/>
        <v>90</v>
      </c>
      <c r="AW22" s="45"/>
      <c r="AX22" s="41"/>
      <c r="AY22" s="41"/>
      <c r="AZ22" s="42">
        <v>90</v>
      </c>
      <c r="BA22" s="41"/>
      <c r="BB22" s="41"/>
      <c r="BC22" s="42">
        <v>90</v>
      </c>
      <c r="BD22" s="41"/>
      <c r="BE22" s="41"/>
      <c r="BF22" s="42"/>
      <c r="BG22" s="41"/>
      <c r="BH22" s="41"/>
      <c r="BI22" s="42"/>
      <c r="BJ22" s="41"/>
      <c r="BK22" s="41"/>
      <c r="BL22" s="42"/>
      <c r="BM22" s="42">
        <f t="shared" si="11"/>
        <v>90</v>
      </c>
      <c r="BN22" s="42">
        <f t="shared" si="12"/>
        <v>90</v>
      </c>
      <c r="BO22" s="42" t="str">
        <f t="shared" si="13"/>
        <v/>
      </c>
      <c r="BP22" s="42" t="str">
        <f t="shared" si="14"/>
        <v/>
      </c>
      <c r="BQ22" s="42" t="str">
        <f t="shared" si="15"/>
        <v/>
      </c>
      <c r="BR22" s="42">
        <f t="shared" si="16"/>
        <v>90</v>
      </c>
      <c r="BS22" s="41"/>
      <c r="BT22" s="41"/>
      <c r="BU22" s="42">
        <v>90</v>
      </c>
      <c r="BV22" s="41"/>
      <c r="BW22" s="41"/>
      <c r="BX22" s="42"/>
      <c r="BY22" s="41"/>
      <c r="BZ22" s="41"/>
      <c r="CA22" s="42"/>
      <c r="CB22" s="41"/>
      <c r="CC22" s="41"/>
      <c r="CD22" s="42"/>
      <c r="CE22" s="41"/>
      <c r="CF22" s="41"/>
      <c r="CG22" s="42"/>
      <c r="CH22" s="42">
        <f t="shared" si="17"/>
        <v>90</v>
      </c>
      <c r="CI22" s="42" t="str">
        <f t="shared" si="18"/>
        <v/>
      </c>
      <c r="CJ22" s="42" t="str">
        <f t="shared" si="19"/>
        <v/>
      </c>
      <c r="CK22" s="42" t="str">
        <f t="shared" si="20"/>
        <v/>
      </c>
      <c r="CL22" s="42" t="str">
        <f t="shared" si="21"/>
        <v/>
      </c>
      <c r="CM22" s="43">
        <f t="shared" si="22"/>
        <v>90</v>
      </c>
      <c r="CN22" s="44">
        <f t="shared" si="23"/>
        <v>90</v>
      </c>
      <c r="CO22" s="45"/>
      <c r="CP22" s="52">
        <v>10</v>
      </c>
      <c r="CQ22" s="46" t="str">
        <f t="shared" si="24"/>
        <v xml:space="preserve">Memiliki kemampuan pemahanan Pengaruh PD I dan PD II, Latar Belakang masuknya Imperialisme, Perlawanan bgs Indonesia thd kolonialisme, Pendudukan Jepang di Indonesia, </v>
      </c>
      <c r="CR22" s="45"/>
      <c r="CS22" s="52">
        <v>10</v>
      </c>
      <c r="CT22" s="46" t="str">
        <f t="shared" si="25"/>
        <v xml:space="preserve">Memiliki keterampilan Bagan perbedaan LBB dengan PBB, Membuat peta jalan Pos Daendels, Bagan beda perlawnan rakyat seblm 1945 dg stlh 1945, Menulis kembali teks Proklamasi dan perbedaannya, </v>
      </c>
      <c r="CV22" s="36" t="s">
        <v>33</v>
      </c>
      <c r="CW22" s="37" t="s">
        <v>34</v>
      </c>
      <c r="CY22" s="23"/>
      <c r="CZ22" s="23"/>
      <c r="DA22" s="23"/>
      <c r="DE22" s="51">
        <v>0</v>
      </c>
      <c r="DF22" s="51" t="str">
        <f>(IF(CW23="","","Perlu peningkatan keterampilan  "))&amp;(IF(CW23="","",CW23&amp;", "))&amp;(IF(CW24="","",CW24&amp;", "))&amp;(IF(CW25="","",CW25&amp;", "))&amp;(IF(CW26="","",CW26&amp;", "))&amp;(IF(CW27="","",CW27&amp;", "))&amp;(IF(CW28="","",CW28&amp;", "))&amp;(IF(CW29="","",CW29&amp;", "))&amp;(IF(CW30="","",CW30&amp;", "))&amp;(IF(CW31="","",CW31&amp;", "))&amp;(IF(CW32="","",CW32&amp;"."))</f>
        <v xml:space="preserve">Perlu peningkatan keterampilan  Bagan perbedaan LBB dengan PBB, Membuat peta jalan Pos Daendels, Bagan beda perlawnan rakyat seblm 1945 dg stlh 1945, Menulis kembali teks Proklamasi dan perbedaannya, </v>
      </c>
    </row>
    <row r="23" spans="1:110" x14ac:dyDescent="0.25">
      <c r="A23" s="8">
        <v>13</v>
      </c>
      <c r="B23" s="8">
        <v>71965</v>
      </c>
      <c r="C23" s="8" t="s">
        <v>64</v>
      </c>
      <c r="E23" s="47">
        <f t="shared" si="0"/>
        <v>82</v>
      </c>
      <c r="F23" s="8" t="str">
        <f t="shared" si="1"/>
        <v>B</v>
      </c>
      <c r="G23" s="8" t="str">
        <f t="shared" si="2"/>
        <v xml:space="preserve">Memiliki kemampuan pemahanan Pengaruh PD I dan PD II, Latar Belakang masuknya Imperialisme, Perlawanan bgs Indonesia thd kolonialisme, Pendudukan Jepang di Indonesia, </v>
      </c>
      <c r="H23" s="47">
        <f t="shared" si="3"/>
        <v>90</v>
      </c>
      <c r="I23" s="8" t="str">
        <f t="shared" si="4"/>
        <v>B</v>
      </c>
      <c r="J23" s="8" t="str">
        <f t="shared" si="5"/>
        <v xml:space="preserve">Memiliki keterampilan Bagan perbedaan LBB dengan PBB, Membuat peta jalan Pos Daendels, Bagan beda perlawnan rakyat seblm 1945 dg stlh 1945, Menulis kembali teks Proklamasi dan perbedaannya, </v>
      </c>
      <c r="K23" s="13"/>
      <c r="L23" s="41">
        <f t="shared" si="6"/>
        <v>81</v>
      </c>
      <c r="M23" s="41">
        <f t="shared" si="7"/>
        <v>62.5</v>
      </c>
      <c r="O23" s="52">
        <v>70</v>
      </c>
      <c r="P23" s="41"/>
      <c r="Q23" s="42">
        <v>90</v>
      </c>
      <c r="R23" s="41">
        <v>73</v>
      </c>
      <c r="S23" s="41"/>
      <c r="T23" s="42">
        <v>90</v>
      </c>
      <c r="U23" s="41"/>
      <c r="V23" s="41"/>
      <c r="W23" s="42"/>
      <c r="X23" s="41"/>
      <c r="Y23" s="41"/>
      <c r="Z23" s="42"/>
      <c r="AA23" s="41"/>
      <c r="AB23" s="41"/>
      <c r="AC23" s="42"/>
      <c r="AD23" s="42">
        <f t="shared" si="8"/>
        <v>81</v>
      </c>
      <c r="AE23" s="41">
        <v>97</v>
      </c>
      <c r="AF23" s="41"/>
      <c r="AG23" s="42">
        <v>90</v>
      </c>
      <c r="AH23" s="41"/>
      <c r="AI23" s="41"/>
      <c r="AJ23" s="42"/>
      <c r="AK23" s="41"/>
      <c r="AL23" s="41"/>
      <c r="AM23" s="42"/>
      <c r="AN23" s="41"/>
      <c r="AO23" s="41"/>
      <c r="AP23" s="42"/>
      <c r="AQ23" s="41"/>
      <c r="AR23" s="41"/>
      <c r="AS23" s="42"/>
      <c r="AT23" s="41">
        <v>62.5</v>
      </c>
      <c r="AU23" s="43">
        <f t="shared" si="9"/>
        <v>81.785714285714292</v>
      </c>
      <c r="AV23" s="44">
        <f t="shared" si="10"/>
        <v>82</v>
      </c>
      <c r="AW23" s="45"/>
      <c r="AX23" s="41"/>
      <c r="AY23" s="41"/>
      <c r="AZ23" s="42">
        <v>90</v>
      </c>
      <c r="BA23" s="41"/>
      <c r="BB23" s="41"/>
      <c r="BC23" s="42">
        <v>90</v>
      </c>
      <c r="BD23" s="41"/>
      <c r="BE23" s="41"/>
      <c r="BF23" s="42"/>
      <c r="BG23" s="41"/>
      <c r="BH23" s="41"/>
      <c r="BI23" s="42"/>
      <c r="BJ23" s="41"/>
      <c r="BK23" s="41"/>
      <c r="BL23" s="42"/>
      <c r="BM23" s="42">
        <f t="shared" si="11"/>
        <v>90</v>
      </c>
      <c r="BN23" s="42">
        <f t="shared" si="12"/>
        <v>90</v>
      </c>
      <c r="BO23" s="42" t="str">
        <f t="shared" si="13"/>
        <v/>
      </c>
      <c r="BP23" s="42" t="str">
        <f t="shared" si="14"/>
        <v/>
      </c>
      <c r="BQ23" s="42" t="str">
        <f t="shared" si="15"/>
        <v/>
      </c>
      <c r="BR23" s="42">
        <f t="shared" si="16"/>
        <v>90</v>
      </c>
      <c r="BS23" s="41"/>
      <c r="BT23" s="41"/>
      <c r="BU23" s="42">
        <v>90</v>
      </c>
      <c r="BV23" s="41"/>
      <c r="BW23" s="41"/>
      <c r="BX23" s="42"/>
      <c r="BY23" s="41"/>
      <c r="BZ23" s="41"/>
      <c r="CA23" s="42"/>
      <c r="CB23" s="41"/>
      <c r="CC23" s="41"/>
      <c r="CD23" s="42"/>
      <c r="CE23" s="41"/>
      <c r="CF23" s="41"/>
      <c r="CG23" s="42"/>
      <c r="CH23" s="42">
        <f t="shared" si="17"/>
        <v>90</v>
      </c>
      <c r="CI23" s="42" t="str">
        <f t="shared" si="18"/>
        <v/>
      </c>
      <c r="CJ23" s="42" t="str">
        <f t="shared" si="19"/>
        <v/>
      </c>
      <c r="CK23" s="42" t="str">
        <f t="shared" si="20"/>
        <v/>
      </c>
      <c r="CL23" s="42" t="str">
        <f t="shared" si="21"/>
        <v/>
      </c>
      <c r="CM23" s="43">
        <f t="shared" si="22"/>
        <v>90</v>
      </c>
      <c r="CN23" s="44">
        <f t="shared" si="23"/>
        <v>90</v>
      </c>
      <c r="CO23" s="45"/>
      <c r="CP23" s="52">
        <v>10</v>
      </c>
      <c r="CQ23" s="46" t="str">
        <f t="shared" si="24"/>
        <v xml:space="preserve">Memiliki kemampuan pemahanan Pengaruh PD I dan PD II, Latar Belakang masuknya Imperialisme, Perlawanan bgs Indonesia thd kolonialisme, Pendudukan Jepang di Indonesia, </v>
      </c>
      <c r="CR23" s="45"/>
      <c r="CS23" s="52">
        <v>10</v>
      </c>
      <c r="CT23" s="46" t="str">
        <f t="shared" si="25"/>
        <v xml:space="preserve">Memiliki keterampilan Bagan perbedaan LBB dengan PBB, Membuat peta jalan Pos Daendels, Bagan beda perlawnan rakyat seblm 1945 dg stlh 1945, Menulis kembali teks Proklamasi dan perbedaannya, </v>
      </c>
      <c r="CV23" s="40">
        <v>1</v>
      </c>
      <c r="CW23" s="52" t="s">
        <v>200</v>
      </c>
      <c r="CY23" s="23"/>
      <c r="CZ23" s="23"/>
      <c r="DA23" s="23"/>
      <c r="DE23" s="51">
        <v>1</v>
      </c>
      <c r="DF23" s="51" t="str">
        <f>(IF(CW24="","","Memiliki keterampilan "))&amp;(IF(CW24="","",CW24&amp;", "))&amp;(IF(CW25="","",CW25&amp;", "))&amp;(IF(CW26="","",CW26&amp;", "))&amp;(IF(CW27="","",CW27&amp;", "))&amp;(IF(CW28="","",CW28&amp;", "))&amp;(IF(CW29="","",CW29&amp;", "))&amp;(IF(CW30="","",CW30&amp;", "))&amp;(IF(CW31="","",CW31&amp;", "))&amp;(IF(CW32="","",CW32&amp;", "))&amp;(IF(CW23="","","Masih perlu peningkatan keterampilan "&amp;CW23&amp;"."))</f>
        <v>Memiliki keterampilan Membuat peta jalan Pos Daendels, Bagan beda perlawnan rakyat seblm 1945 dg stlh 1945, Menulis kembali teks Proklamasi dan perbedaannya, Masih perlu peningkatan keterampilan Bagan perbedaan LBB dengan PBB.</v>
      </c>
    </row>
    <row r="24" spans="1:110" x14ac:dyDescent="0.25">
      <c r="A24" s="8">
        <v>14</v>
      </c>
      <c r="B24" s="8">
        <v>71980</v>
      </c>
      <c r="C24" s="8" t="s">
        <v>65</v>
      </c>
      <c r="E24" s="47">
        <f t="shared" si="0"/>
        <v>88</v>
      </c>
      <c r="F24" s="8" t="str">
        <f t="shared" si="1"/>
        <v>B</v>
      </c>
      <c r="G24" s="8" t="str">
        <f t="shared" si="2"/>
        <v xml:space="preserve">Memiliki kemampuan pemahanan Pengaruh PD I dan PD II, Latar Belakang masuknya Imperialisme, Perlawanan bgs Indonesia thd kolonialisme, Pendudukan Jepang di Indonesia, </v>
      </c>
      <c r="H24" s="47">
        <f t="shared" si="3"/>
        <v>90</v>
      </c>
      <c r="I24" s="8" t="str">
        <f t="shared" si="4"/>
        <v>B</v>
      </c>
      <c r="J24" s="8" t="str">
        <f t="shared" si="5"/>
        <v xml:space="preserve">Memiliki keterampilan Bagan perbedaan LBB dengan PBB, Membuat peta jalan Pos Daendels, Bagan beda perlawnan rakyat seblm 1945 dg stlh 1945, Menulis kembali teks Proklamasi dan perbedaannya, </v>
      </c>
      <c r="K24" s="13"/>
      <c r="L24" s="41">
        <f t="shared" si="6"/>
        <v>89</v>
      </c>
      <c r="M24" s="41">
        <f t="shared" si="7"/>
        <v>68.5</v>
      </c>
      <c r="O24" s="52">
        <v>100</v>
      </c>
      <c r="P24" s="41"/>
      <c r="Q24" s="42">
        <v>90</v>
      </c>
      <c r="R24" s="41">
        <v>76</v>
      </c>
      <c r="S24" s="41"/>
      <c r="T24" s="42">
        <v>90</v>
      </c>
      <c r="U24" s="41"/>
      <c r="V24" s="41"/>
      <c r="W24" s="42"/>
      <c r="X24" s="41"/>
      <c r="Y24" s="41"/>
      <c r="Z24" s="42"/>
      <c r="AA24" s="41"/>
      <c r="AB24" s="41"/>
      <c r="AC24" s="42"/>
      <c r="AD24" s="42">
        <f t="shared" si="8"/>
        <v>89</v>
      </c>
      <c r="AE24" s="41">
        <v>100</v>
      </c>
      <c r="AF24" s="41"/>
      <c r="AG24" s="42">
        <v>90</v>
      </c>
      <c r="AH24" s="41"/>
      <c r="AI24" s="41"/>
      <c r="AJ24" s="42"/>
      <c r="AK24" s="41"/>
      <c r="AL24" s="41"/>
      <c r="AM24" s="42"/>
      <c r="AN24" s="41"/>
      <c r="AO24" s="41"/>
      <c r="AP24" s="42"/>
      <c r="AQ24" s="41"/>
      <c r="AR24" s="41"/>
      <c r="AS24" s="42"/>
      <c r="AT24" s="41">
        <v>68.5</v>
      </c>
      <c r="AU24" s="43">
        <f t="shared" si="9"/>
        <v>87.785714285714292</v>
      </c>
      <c r="AV24" s="44">
        <f t="shared" si="10"/>
        <v>88</v>
      </c>
      <c r="AW24" s="45"/>
      <c r="AX24" s="41"/>
      <c r="AY24" s="41"/>
      <c r="AZ24" s="42">
        <v>90</v>
      </c>
      <c r="BA24" s="41"/>
      <c r="BB24" s="41"/>
      <c r="BC24" s="42">
        <v>90</v>
      </c>
      <c r="BD24" s="41"/>
      <c r="BE24" s="41"/>
      <c r="BF24" s="42"/>
      <c r="BG24" s="41"/>
      <c r="BH24" s="41"/>
      <c r="BI24" s="42"/>
      <c r="BJ24" s="41"/>
      <c r="BK24" s="41"/>
      <c r="BL24" s="42"/>
      <c r="BM24" s="42">
        <f t="shared" si="11"/>
        <v>90</v>
      </c>
      <c r="BN24" s="42">
        <f t="shared" si="12"/>
        <v>90</v>
      </c>
      <c r="BO24" s="42" t="str">
        <f t="shared" si="13"/>
        <v/>
      </c>
      <c r="BP24" s="42" t="str">
        <f t="shared" si="14"/>
        <v/>
      </c>
      <c r="BQ24" s="42" t="str">
        <f t="shared" si="15"/>
        <v/>
      </c>
      <c r="BR24" s="42">
        <f t="shared" si="16"/>
        <v>90</v>
      </c>
      <c r="BS24" s="41"/>
      <c r="BT24" s="41"/>
      <c r="BU24" s="42">
        <v>90</v>
      </c>
      <c r="BV24" s="41"/>
      <c r="BW24" s="41"/>
      <c r="BX24" s="42"/>
      <c r="BY24" s="41"/>
      <c r="BZ24" s="41"/>
      <c r="CA24" s="42"/>
      <c r="CB24" s="41"/>
      <c r="CC24" s="41"/>
      <c r="CD24" s="42"/>
      <c r="CE24" s="41"/>
      <c r="CF24" s="41"/>
      <c r="CG24" s="42"/>
      <c r="CH24" s="42">
        <f t="shared" si="17"/>
        <v>90</v>
      </c>
      <c r="CI24" s="42" t="str">
        <f t="shared" si="18"/>
        <v/>
      </c>
      <c r="CJ24" s="42" t="str">
        <f t="shared" si="19"/>
        <v/>
      </c>
      <c r="CK24" s="42" t="str">
        <f t="shared" si="20"/>
        <v/>
      </c>
      <c r="CL24" s="42" t="str">
        <f t="shared" si="21"/>
        <v/>
      </c>
      <c r="CM24" s="43">
        <f t="shared" si="22"/>
        <v>90</v>
      </c>
      <c r="CN24" s="44">
        <f t="shared" si="23"/>
        <v>90</v>
      </c>
      <c r="CO24" s="45"/>
      <c r="CP24" s="52">
        <v>10</v>
      </c>
      <c r="CQ24" s="46" t="str">
        <f t="shared" si="24"/>
        <v xml:space="preserve">Memiliki kemampuan pemahanan Pengaruh PD I dan PD II, Latar Belakang masuknya Imperialisme, Perlawanan bgs Indonesia thd kolonialisme, Pendudukan Jepang di Indonesia, </v>
      </c>
      <c r="CR24" s="45"/>
      <c r="CS24" s="52">
        <v>10</v>
      </c>
      <c r="CT24" s="46" t="str">
        <f t="shared" si="25"/>
        <v xml:space="preserve">Memiliki keterampilan Bagan perbedaan LBB dengan PBB, Membuat peta jalan Pos Daendels, Bagan beda perlawnan rakyat seblm 1945 dg stlh 1945, Menulis kembali teks Proklamasi dan perbedaannya, </v>
      </c>
      <c r="CV24" s="40">
        <v>2</v>
      </c>
      <c r="CW24" s="52" t="s">
        <v>198</v>
      </c>
      <c r="CY24" s="23"/>
      <c r="CZ24" s="23"/>
      <c r="DA24" s="23"/>
      <c r="DE24" s="51">
        <v>2</v>
      </c>
      <c r="DF24" s="51" t="str">
        <f>(IF(CW24="","","Memiliki keterampilan "))&amp;(IF(CW23="","",CW23&amp;", "))&amp;(IF(CW25="","",CW25&amp;", "))&amp;(IF(CW26="","",CW26&amp;", "))&amp;(IF(CW27="","",CW27&amp;", "))&amp;(IF(CW28="","",CW28&amp;", "))&amp;(IF(CW29="","",CW29&amp;", "))&amp;(IF(CW30="","",CW30&amp;", "))&amp;(IF(CW31="","",CW31&amp;", "))&amp;(IF(CW32="","",CW32&amp;", "))&amp;(IF(CW24="","","Masih perlu peningkatan keterampilan "&amp;CW24&amp;"."))</f>
        <v>Memiliki keterampilan Bagan perbedaan LBB dengan PBB, Bagan beda perlawnan rakyat seblm 1945 dg stlh 1945, Menulis kembali teks Proklamasi dan perbedaannya, Masih perlu peningkatan keterampilan Membuat peta jalan Pos Daendels.</v>
      </c>
    </row>
    <row r="25" spans="1:110" x14ac:dyDescent="0.25">
      <c r="A25" s="8">
        <v>15</v>
      </c>
      <c r="B25" s="8">
        <v>71995</v>
      </c>
      <c r="C25" s="8" t="s">
        <v>66</v>
      </c>
      <c r="E25" s="47">
        <f t="shared" si="0"/>
        <v>85</v>
      </c>
      <c r="F25" s="8" t="str">
        <f t="shared" si="1"/>
        <v>B</v>
      </c>
      <c r="G25" s="8" t="str">
        <f t="shared" si="2"/>
        <v xml:space="preserve">Memiliki kemampuan pemahanan Pengaruh PD I dan PD II, Latar Belakang masuknya Imperialisme, Perlawanan bgs Indonesia thd kolonialisme, Pendudukan Jepang di Indonesia, </v>
      </c>
      <c r="H25" s="47">
        <f t="shared" si="3"/>
        <v>90</v>
      </c>
      <c r="I25" s="8" t="str">
        <f t="shared" si="4"/>
        <v>B</v>
      </c>
      <c r="J25" s="8" t="str">
        <f t="shared" si="5"/>
        <v xml:space="preserve">Memiliki keterampilan Bagan perbedaan LBB dengan PBB, Membuat peta jalan Pos Daendels, Bagan beda perlawnan rakyat seblm 1945 dg stlh 1945, Menulis kembali teks Proklamasi dan perbedaannya, </v>
      </c>
      <c r="K25" s="13"/>
      <c r="L25" s="41">
        <f t="shared" si="6"/>
        <v>87</v>
      </c>
      <c r="M25" s="41">
        <f t="shared" si="7"/>
        <v>65.5</v>
      </c>
      <c r="O25" s="52">
        <v>90</v>
      </c>
      <c r="P25" s="41"/>
      <c r="Q25" s="42">
        <v>90</v>
      </c>
      <c r="R25" s="41">
        <v>77</v>
      </c>
      <c r="S25" s="41"/>
      <c r="T25" s="42">
        <v>90</v>
      </c>
      <c r="U25" s="41"/>
      <c r="V25" s="41"/>
      <c r="W25" s="42"/>
      <c r="X25" s="41"/>
      <c r="Y25" s="41"/>
      <c r="Z25" s="42"/>
      <c r="AA25" s="41"/>
      <c r="AB25" s="41"/>
      <c r="AC25" s="42"/>
      <c r="AD25" s="42">
        <f t="shared" si="8"/>
        <v>87</v>
      </c>
      <c r="AE25" s="41">
        <v>95</v>
      </c>
      <c r="AF25" s="41"/>
      <c r="AG25" s="42">
        <v>90</v>
      </c>
      <c r="AH25" s="41"/>
      <c r="AI25" s="41"/>
      <c r="AJ25" s="42"/>
      <c r="AK25" s="41"/>
      <c r="AL25" s="41"/>
      <c r="AM25" s="42"/>
      <c r="AN25" s="41"/>
      <c r="AO25" s="41"/>
      <c r="AP25" s="42"/>
      <c r="AQ25" s="41"/>
      <c r="AR25" s="41"/>
      <c r="AS25" s="42"/>
      <c r="AT25" s="41">
        <v>65.5</v>
      </c>
      <c r="AU25" s="43">
        <f t="shared" si="9"/>
        <v>85.357142857142861</v>
      </c>
      <c r="AV25" s="44">
        <f t="shared" si="10"/>
        <v>85</v>
      </c>
      <c r="AW25" s="45"/>
      <c r="AX25" s="41"/>
      <c r="AY25" s="41"/>
      <c r="AZ25" s="42">
        <v>90</v>
      </c>
      <c r="BA25" s="41"/>
      <c r="BB25" s="41"/>
      <c r="BC25" s="42">
        <v>90</v>
      </c>
      <c r="BD25" s="41"/>
      <c r="BE25" s="41"/>
      <c r="BF25" s="42"/>
      <c r="BG25" s="41"/>
      <c r="BH25" s="41"/>
      <c r="BI25" s="42"/>
      <c r="BJ25" s="41"/>
      <c r="BK25" s="41"/>
      <c r="BL25" s="42"/>
      <c r="BM25" s="42">
        <f t="shared" si="11"/>
        <v>90</v>
      </c>
      <c r="BN25" s="42">
        <f t="shared" si="12"/>
        <v>90</v>
      </c>
      <c r="BO25" s="42" t="str">
        <f t="shared" si="13"/>
        <v/>
      </c>
      <c r="BP25" s="42" t="str">
        <f t="shared" si="14"/>
        <v/>
      </c>
      <c r="BQ25" s="42" t="str">
        <f t="shared" si="15"/>
        <v/>
      </c>
      <c r="BR25" s="42">
        <f t="shared" si="16"/>
        <v>90</v>
      </c>
      <c r="BS25" s="41"/>
      <c r="BT25" s="41"/>
      <c r="BU25" s="42">
        <v>90</v>
      </c>
      <c r="BV25" s="41"/>
      <c r="BW25" s="41"/>
      <c r="BX25" s="42"/>
      <c r="BY25" s="41"/>
      <c r="BZ25" s="41"/>
      <c r="CA25" s="42"/>
      <c r="CB25" s="41"/>
      <c r="CC25" s="41"/>
      <c r="CD25" s="42"/>
      <c r="CE25" s="41"/>
      <c r="CF25" s="41"/>
      <c r="CG25" s="42"/>
      <c r="CH25" s="42">
        <f t="shared" si="17"/>
        <v>90</v>
      </c>
      <c r="CI25" s="42" t="str">
        <f t="shared" si="18"/>
        <v/>
      </c>
      <c r="CJ25" s="42" t="str">
        <f t="shared" si="19"/>
        <v/>
      </c>
      <c r="CK25" s="42" t="str">
        <f t="shared" si="20"/>
        <v/>
      </c>
      <c r="CL25" s="42" t="str">
        <f t="shared" si="21"/>
        <v/>
      </c>
      <c r="CM25" s="43">
        <f t="shared" si="22"/>
        <v>90</v>
      </c>
      <c r="CN25" s="44">
        <f t="shared" si="23"/>
        <v>90</v>
      </c>
      <c r="CO25" s="45"/>
      <c r="CP25" s="52">
        <v>10</v>
      </c>
      <c r="CQ25" s="46" t="str">
        <f t="shared" si="24"/>
        <v xml:space="preserve">Memiliki kemampuan pemahanan Pengaruh PD I dan PD II, Latar Belakang masuknya Imperialisme, Perlawanan bgs Indonesia thd kolonialisme, Pendudukan Jepang di Indonesia, </v>
      </c>
      <c r="CR25" s="45"/>
      <c r="CS25" s="52">
        <v>10</v>
      </c>
      <c r="CT25" s="46" t="str">
        <f t="shared" si="25"/>
        <v xml:space="preserve">Memiliki keterampilan Bagan perbedaan LBB dengan PBB, Membuat peta jalan Pos Daendels, Bagan beda perlawnan rakyat seblm 1945 dg stlh 1945, Menulis kembali teks Proklamasi dan perbedaannya, </v>
      </c>
      <c r="CV25" s="40">
        <v>3</v>
      </c>
      <c r="CW25" s="52" t="s">
        <v>201</v>
      </c>
      <c r="CY25" s="79" t="s">
        <v>67</v>
      </c>
      <c r="CZ25" s="79"/>
      <c r="DA25" s="79"/>
      <c r="DE25" s="51">
        <v>3</v>
      </c>
      <c r="DF25" s="51" t="str">
        <f>(IF(CW24="","","Memiliki keterampilan "))&amp;(IF(CW23="","",CW23&amp;", "))&amp;(IF(CW24="","",CW24&amp;", "))&amp;(IF(CW26="","",CW26&amp;", "))&amp;(IF(CW27="","",CW27&amp;", "))&amp;(IF(CW28="","",CW28&amp;", "))&amp;(IF(CW29="","",CW29&amp;", "))&amp;(IF(CW30="","",CW30&amp;", "))&amp;(IF(CW31="","",CW31&amp;", "))&amp;(IF(CW32="","",CW32&amp;", "))&amp;(IF(CW25="","","Masih perlu peningkatan keterampilan "&amp;CW25&amp;"."))</f>
        <v>Memiliki keterampilan Bagan perbedaan LBB dengan PBB, Membuat peta jalan Pos Daendels, Menulis kembali teks Proklamasi dan perbedaannya, Masih perlu peningkatan keterampilan Bagan beda perlawnan rakyat seblm 1945 dg stlh 1945.</v>
      </c>
    </row>
    <row r="26" spans="1:110" x14ac:dyDescent="0.25">
      <c r="A26" s="8">
        <v>16</v>
      </c>
      <c r="B26" s="8">
        <v>72010</v>
      </c>
      <c r="C26" s="8" t="s">
        <v>68</v>
      </c>
      <c r="E26" s="47">
        <f t="shared" si="0"/>
        <v>85</v>
      </c>
      <c r="F26" s="8" t="str">
        <f t="shared" si="1"/>
        <v>B</v>
      </c>
      <c r="G26" s="8" t="str">
        <f t="shared" si="2"/>
        <v xml:space="preserve">Memiliki kemampuan pemahanan Pengaruh PD I dan PD II, Latar Belakang masuknya Imperialisme, Perlawanan bgs Indonesia thd kolonialisme, Pendudukan Jepang di Indonesia, </v>
      </c>
      <c r="H26" s="47">
        <f t="shared" si="3"/>
        <v>90</v>
      </c>
      <c r="I26" s="8" t="str">
        <f t="shared" si="4"/>
        <v>B</v>
      </c>
      <c r="J26" s="8" t="str">
        <f t="shared" si="5"/>
        <v xml:space="preserve">Memiliki keterampilan Bagan perbedaan LBB dengan PBB, Membuat peta jalan Pos Daendels, Bagan beda perlawnan rakyat seblm 1945 dg stlh 1945, Menulis kembali teks Proklamasi dan perbedaannya, </v>
      </c>
      <c r="K26" s="13"/>
      <c r="L26" s="41">
        <f t="shared" si="6"/>
        <v>85</v>
      </c>
      <c r="M26" s="41">
        <f t="shared" si="7"/>
        <v>70</v>
      </c>
      <c r="O26" s="52">
        <v>90</v>
      </c>
      <c r="P26" s="41"/>
      <c r="Q26" s="42">
        <v>90</v>
      </c>
      <c r="R26" s="41">
        <v>70</v>
      </c>
      <c r="S26" s="41"/>
      <c r="T26" s="42">
        <v>90</v>
      </c>
      <c r="U26" s="41"/>
      <c r="V26" s="41"/>
      <c r="W26" s="42"/>
      <c r="X26" s="41"/>
      <c r="Y26" s="41"/>
      <c r="Z26" s="42"/>
      <c r="AA26" s="41"/>
      <c r="AB26" s="41"/>
      <c r="AC26" s="42"/>
      <c r="AD26" s="42">
        <f t="shared" si="8"/>
        <v>85</v>
      </c>
      <c r="AE26" s="41">
        <v>98</v>
      </c>
      <c r="AF26" s="41"/>
      <c r="AG26" s="42">
        <v>90</v>
      </c>
      <c r="AH26" s="41"/>
      <c r="AI26" s="41"/>
      <c r="AJ26" s="42"/>
      <c r="AK26" s="41"/>
      <c r="AL26" s="41"/>
      <c r="AM26" s="42"/>
      <c r="AN26" s="41"/>
      <c r="AO26" s="41"/>
      <c r="AP26" s="42"/>
      <c r="AQ26" s="41"/>
      <c r="AR26" s="41"/>
      <c r="AS26" s="42"/>
      <c r="AT26" s="41">
        <v>70</v>
      </c>
      <c r="AU26" s="43">
        <f t="shared" si="9"/>
        <v>85.428571428571431</v>
      </c>
      <c r="AV26" s="44">
        <f t="shared" si="10"/>
        <v>85</v>
      </c>
      <c r="AW26" s="45"/>
      <c r="AX26" s="41"/>
      <c r="AY26" s="41"/>
      <c r="AZ26" s="42">
        <v>90</v>
      </c>
      <c r="BA26" s="41"/>
      <c r="BB26" s="41"/>
      <c r="BC26" s="42">
        <v>90</v>
      </c>
      <c r="BD26" s="41"/>
      <c r="BE26" s="41"/>
      <c r="BF26" s="42"/>
      <c r="BG26" s="41"/>
      <c r="BH26" s="41"/>
      <c r="BI26" s="42"/>
      <c r="BJ26" s="41"/>
      <c r="BK26" s="41"/>
      <c r="BL26" s="42"/>
      <c r="BM26" s="42">
        <f t="shared" si="11"/>
        <v>90</v>
      </c>
      <c r="BN26" s="42">
        <f t="shared" si="12"/>
        <v>90</v>
      </c>
      <c r="BO26" s="42" t="str">
        <f t="shared" si="13"/>
        <v/>
      </c>
      <c r="BP26" s="42" t="str">
        <f t="shared" si="14"/>
        <v/>
      </c>
      <c r="BQ26" s="42" t="str">
        <f t="shared" si="15"/>
        <v/>
      </c>
      <c r="BR26" s="42">
        <f t="shared" si="16"/>
        <v>90</v>
      </c>
      <c r="BS26" s="41"/>
      <c r="BT26" s="41"/>
      <c r="BU26" s="42">
        <v>90</v>
      </c>
      <c r="BV26" s="41"/>
      <c r="BW26" s="41"/>
      <c r="BX26" s="42"/>
      <c r="BY26" s="41"/>
      <c r="BZ26" s="41"/>
      <c r="CA26" s="42"/>
      <c r="CB26" s="41"/>
      <c r="CC26" s="41"/>
      <c r="CD26" s="42"/>
      <c r="CE26" s="41"/>
      <c r="CF26" s="41"/>
      <c r="CG26" s="42"/>
      <c r="CH26" s="42">
        <f t="shared" si="17"/>
        <v>90</v>
      </c>
      <c r="CI26" s="42" t="str">
        <f t="shared" si="18"/>
        <v/>
      </c>
      <c r="CJ26" s="42" t="str">
        <f t="shared" si="19"/>
        <v/>
      </c>
      <c r="CK26" s="42" t="str">
        <f t="shared" si="20"/>
        <v/>
      </c>
      <c r="CL26" s="42" t="str">
        <f t="shared" si="21"/>
        <v/>
      </c>
      <c r="CM26" s="43">
        <f t="shared" si="22"/>
        <v>90</v>
      </c>
      <c r="CN26" s="44">
        <f t="shared" si="23"/>
        <v>90</v>
      </c>
      <c r="CO26" s="45"/>
      <c r="CP26" s="52">
        <v>10</v>
      </c>
      <c r="CQ26" s="46" t="str">
        <f t="shared" si="24"/>
        <v xml:space="preserve">Memiliki kemampuan pemahanan Pengaruh PD I dan PD II, Latar Belakang masuknya Imperialisme, Perlawanan bgs Indonesia thd kolonialisme, Pendudukan Jepang di Indonesia, </v>
      </c>
      <c r="CR26" s="45"/>
      <c r="CS26" s="52">
        <v>10</v>
      </c>
      <c r="CT26" s="46" t="str">
        <f t="shared" si="25"/>
        <v xml:space="preserve">Memiliki keterampilan Bagan perbedaan LBB dengan PBB, Membuat peta jalan Pos Daendels, Bagan beda perlawnan rakyat seblm 1945 dg stlh 1945, Menulis kembali teks Proklamasi dan perbedaannya, </v>
      </c>
      <c r="CV26" s="40">
        <v>4</v>
      </c>
      <c r="CW26" s="52" t="s">
        <v>202</v>
      </c>
      <c r="CY26" s="24" t="s">
        <v>47</v>
      </c>
      <c r="CZ26" s="25" t="s">
        <v>48</v>
      </c>
      <c r="DA26" s="25" t="s">
        <v>49</v>
      </c>
      <c r="DE26" s="51">
        <v>4</v>
      </c>
      <c r="DF26" s="51" t="str">
        <f>(IF(CW24="","","Memiliki keterampilan "))&amp;(IF(CW23="","",CW23&amp;", "))&amp;(IF(CW24="","",CW24&amp;", "))&amp;(IF(CW25="","",CW25&amp;", "))&amp;(IF(CW27="","",CW27&amp;", "))&amp;(IF(CW28="","",CW28&amp;", "))&amp;(IF(CW29="","",CW29&amp;", "))&amp;(IF(CW30="","",CW30&amp;", "))&amp;(IF(CW31="","",CW31&amp;", "))&amp;(IF(CW32="","",CW32&amp;", "))&amp;(IF(CW26="","","Masih perlu peningkatan keterampilan "&amp;CW26&amp;"."))</f>
        <v>Memiliki keterampilan Bagan perbedaan LBB dengan PBB, Membuat peta jalan Pos Daendels, Bagan beda perlawnan rakyat seblm 1945 dg stlh 1945, Masih perlu peningkatan keterampilan Menulis kembali teks Proklamasi dan perbedaannya.</v>
      </c>
    </row>
    <row r="27" spans="1:110" x14ac:dyDescent="0.25">
      <c r="A27" s="8">
        <v>17</v>
      </c>
      <c r="B27" s="8">
        <v>72025</v>
      </c>
      <c r="C27" s="8" t="s">
        <v>69</v>
      </c>
      <c r="E27" s="47">
        <f t="shared" si="0"/>
        <v>91</v>
      </c>
      <c r="F27" s="8" t="str">
        <f t="shared" si="1"/>
        <v>A</v>
      </c>
      <c r="G27" s="8" t="str">
        <f t="shared" si="2"/>
        <v xml:space="preserve">Memiliki kemampuan pemahanan Pengaruh PD I dan PD II, Latar Belakang masuknya Imperialisme, Perlawanan bgs Indonesia thd kolonialisme, Pendudukan Jepang di Indonesia, </v>
      </c>
      <c r="H27" s="47">
        <f t="shared" si="3"/>
        <v>90</v>
      </c>
      <c r="I27" s="8" t="str">
        <f t="shared" si="4"/>
        <v>B</v>
      </c>
      <c r="J27" s="8" t="str">
        <f t="shared" si="5"/>
        <v xml:space="preserve">Memiliki keterampilan Bagan perbedaan LBB dengan PBB, Membuat peta jalan Pos Daendels, Bagan beda perlawnan rakyat seblm 1945 dg stlh 1945, Menulis kembali teks Proklamasi dan perbedaannya, </v>
      </c>
      <c r="K27" s="13"/>
      <c r="L27" s="41">
        <f t="shared" si="6"/>
        <v>92</v>
      </c>
      <c r="M27" s="41">
        <f t="shared" si="7"/>
        <v>83.5</v>
      </c>
      <c r="O27" s="52">
        <v>100</v>
      </c>
      <c r="P27" s="41"/>
      <c r="Q27" s="42">
        <v>90</v>
      </c>
      <c r="R27" s="41">
        <v>87</v>
      </c>
      <c r="S27" s="41"/>
      <c r="T27" s="42">
        <v>90</v>
      </c>
      <c r="U27" s="41"/>
      <c r="V27" s="41"/>
      <c r="W27" s="42"/>
      <c r="X27" s="41"/>
      <c r="Y27" s="41"/>
      <c r="Z27" s="42"/>
      <c r="AA27" s="41"/>
      <c r="AB27" s="41"/>
      <c r="AC27" s="42"/>
      <c r="AD27" s="42">
        <f t="shared" si="8"/>
        <v>92</v>
      </c>
      <c r="AE27" s="41">
        <v>96</v>
      </c>
      <c r="AF27" s="41"/>
      <c r="AG27" s="42">
        <v>90</v>
      </c>
      <c r="AH27" s="41"/>
      <c r="AI27" s="41"/>
      <c r="AJ27" s="42"/>
      <c r="AK27" s="41"/>
      <c r="AL27" s="41"/>
      <c r="AM27" s="42"/>
      <c r="AN27" s="41"/>
      <c r="AO27" s="41"/>
      <c r="AP27" s="42"/>
      <c r="AQ27" s="41"/>
      <c r="AR27" s="41"/>
      <c r="AS27" s="42"/>
      <c r="AT27" s="41">
        <v>83.5</v>
      </c>
      <c r="AU27" s="43">
        <f t="shared" si="9"/>
        <v>90.928571428571431</v>
      </c>
      <c r="AV27" s="44">
        <f t="shared" si="10"/>
        <v>91</v>
      </c>
      <c r="AW27" s="45"/>
      <c r="AX27" s="41"/>
      <c r="AY27" s="41"/>
      <c r="AZ27" s="42">
        <v>90</v>
      </c>
      <c r="BA27" s="41"/>
      <c r="BB27" s="41"/>
      <c r="BC27" s="42">
        <v>90</v>
      </c>
      <c r="BD27" s="41"/>
      <c r="BE27" s="41"/>
      <c r="BF27" s="42"/>
      <c r="BG27" s="41"/>
      <c r="BH27" s="41"/>
      <c r="BI27" s="42"/>
      <c r="BJ27" s="41"/>
      <c r="BK27" s="41"/>
      <c r="BL27" s="42"/>
      <c r="BM27" s="42">
        <f t="shared" si="11"/>
        <v>90</v>
      </c>
      <c r="BN27" s="42">
        <f t="shared" si="12"/>
        <v>90</v>
      </c>
      <c r="BO27" s="42" t="str">
        <f t="shared" si="13"/>
        <v/>
      </c>
      <c r="BP27" s="42" t="str">
        <f t="shared" si="14"/>
        <v/>
      </c>
      <c r="BQ27" s="42" t="str">
        <f t="shared" si="15"/>
        <v/>
      </c>
      <c r="BR27" s="42">
        <f t="shared" si="16"/>
        <v>90</v>
      </c>
      <c r="BS27" s="41"/>
      <c r="BT27" s="41"/>
      <c r="BU27" s="42">
        <v>90</v>
      </c>
      <c r="BV27" s="41"/>
      <c r="BW27" s="41"/>
      <c r="BX27" s="42"/>
      <c r="BY27" s="41"/>
      <c r="BZ27" s="41"/>
      <c r="CA27" s="42"/>
      <c r="CB27" s="41"/>
      <c r="CC27" s="41"/>
      <c r="CD27" s="42"/>
      <c r="CE27" s="41"/>
      <c r="CF27" s="41"/>
      <c r="CG27" s="42"/>
      <c r="CH27" s="42">
        <f t="shared" si="17"/>
        <v>90</v>
      </c>
      <c r="CI27" s="42" t="str">
        <f t="shared" si="18"/>
        <v/>
      </c>
      <c r="CJ27" s="42" t="str">
        <f t="shared" si="19"/>
        <v/>
      </c>
      <c r="CK27" s="42" t="str">
        <f t="shared" si="20"/>
        <v/>
      </c>
      <c r="CL27" s="42" t="str">
        <f t="shared" si="21"/>
        <v/>
      </c>
      <c r="CM27" s="43">
        <f t="shared" si="22"/>
        <v>90</v>
      </c>
      <c r="CN27" s="44">
        <f t="shared" si="23"/>
        <v>90</v>
      </c>
      <c r="CO27" s="45"/>
      <c r="CP27" s="52">
        <v>10</v>
      </c>
      <c r="CQ27" s="46" t="str">
        <f t="shared" si="24"/>
        <v xml:space="preserve">Memiliki kemampuan pemahanan Pengaruh PD I dan PD II, Latar Belakang masuknya Imperialisme, Perlawanan bgs Indonesia thd kolonialisme, Pendudukan Jepang di Indonesia, </v>
      </c>
      <c r="CR27" s="45"/>
      <c r="CS27" s="52">
        <v>10</v>
      </c>
      <c r="CT27" s="46" t="str">
        <f t="shared" si="25"/>
        <v xml:space="preserve">Memiliki keterampilan Bagan perbedaan LBB dengan PBB, Membuat peta jalan Pos Daendels, Bagan beda perlawnan rakyat seblm 1945 dg stlh 1945, Menulis kembali teks Proklamasi dan perbedaannya, </v>
      </c>
      <c r="CV27" s="40">
        <v>5</v>
      </c>
      <c r="CW27" s="52"/>
      <c r="CY27" s="18">
        <v>0</v>
      </c>
      <c r="CZ27" s="19">
        <v>69</v>
      </c>
      <c r="DA27" s="20" t="s">
        <v>51</v>
      </c>
      <c r="DE27" s="51">
        <v>5</v>
      </c>
      <c r="DF27" s="51"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Bagan perbedaan LBB dengan PBB, Membuat peta jalan Pos Daendels, Bagan beda perlawnan rakyat seblm 1945 dg stlh 1945, Menulis kembali teks Proklamasi dan perbedaannya, </v>
      </c>
    </row>
    <row r="28" spans="1:110" x14ac:dyDescent="0.25">
      <c r="A28" s="8">
        <v>18</v>
      </c>
      <c r="B28" s="8">
        <v>78182</v>
      </c>
      <c r="C28" s="8" t="s">
        <v>70</v>
      </c>
      <c r="E28" s="47">
        <f t="shared" si="0"/>
        <v>86</v>
      </c>
      <c r="F28" s="8" t="str">
        <f t="shared" si="1"/>
        <v>B</v>
      </c>
      <c r="G28" s="8" t="str">
        <f t="shared" si="2"/>
        <v xml:space="preserve">Memiliki kemampuan pemahanan Pengaruh PD I dan PD II, Latar Belakang masuknya Imperialisme, Perlawanan bgs Indonesia thd kolonialisme, Pendudukan Jepang di Indonesia, </v>
      </c>
      <c r="H28" s="47">
        <f t="shared" si="3"/>
        <v>90</v>
      </c>
      <c r="I28" s="8" t="str">
        <f t="shared" si="4"/>
        <v>B</v>
      </c>
      <c r="J28" s="8" t="str">
        <f t="shared" si="5"/>
        <v xml:space="preserve">Memiliki keterampilan Bagan perbedaan LBB dengan PBB, Membuat peta jalan Pos Daendels, Bagan beda perlawnan rakyat seblm 1945 dg stlh 1945, Menulis kembali teks Proklamasi dan perbedaannya, </v>
      </c>
      <c r="K28" s="13"/>
      <c r="L28" s="41">
        <f t="shared" si="6"/>
        <v>86</v>
      </c>
      <c r="M28" s="41">
        <f t="shared" si="7"/>
        <v>77.5</v>
      </c>
      <c r="O28" s="52">
        <v>84</v>
      </c>
      <c r="P28" s="41"/>
      <c r="Q28" s="42">
        <v>90</v>
      </c>
      <c r="R28" s="41">
        <v>81</v>
      </c>
      <c r="S28" s="41"/>
      <c r="T28" s="42">
        <v>90</v>
      </c>
      <c r="U28" s="41"/>
      <c r="V28" s="41"/>
      <c r="W28" s="42"/>
      <c r="X28" s="41"/>
      <c r="Y28" s="41"/>
      <c r="Z28" s="42"/>
      <c r="AA28" s="41"/>
      <c r="AB28" s="41"/>
      <c r="AC28" s="42"/>
      <c r="AD28" s="42">
        <f t="shared" si="8"/>
        <v>86</v>
      </c>
      <c r="AE28" s="41">
        <v>88</v>
      </c>
      <c r="AF28" s="41"/>
      <c r="AG28" s="42">
        <v>90</v>
      </c>
      <c r="AH28" s="41"/>
      <c r="AI28" s="41"/>
      <c r="AJ28" s="42"/>
      <c r="AK28" s="41"/>
      <c r="AL28" s="41"/>
      <c r="AM28" s="42"/>
      <c r="AN28" s="41"/>
      <c r="AO28" s="41"/>
      <c r="AP28" s="42"/>
      <c r="AQ28" s="41"/>
      <c r="AR28" s="41"/>
      <c r="AS28" s="42"/>
      <c r="AT28" s="41">
        <v>77.5</v>
      </c>
      <c r="AU28" s="43">
        <f t="shared" si="9"/>
        <v>85.785714285714292</v>
      </c>
      <c r="AV28" s="44">
        <f t="shared" si="10"/>
        <v>86</v>
      </c>
      <c r="AW28" s="45"/>
      <c r="AX28" s="41"/>
      <c r="AY28" s="41"/>
      <c r="AZ28" s="42">
        <v>90</v>
      </c>
      <c r="BA28" s="41"/>
      <c r="BB28" s="41"/>
      <c r="BC28" s="42">
        <v>90</v>
      </c>
      <c r="BD28" s="41"/>
      <c r="BE28" s="41"/>
      <c r="BF28" s="42"/>
      <c r="BG28" s="41"/>
      <c r="BH28" s="41"/>
      <c r="BI28" s="42"/>
      <c r="BJ28" s="41"/>
      <c r="BK28" s="41"/>
      <c r="BL28" s="42"/>
      <c r="BM28" s="42">
        <f t="shared" si="11"/>
        <v>90</v>
      </c>
      <c r="BN28" s="42">
        <f t="shared" si="12"/>
        <v>90</v>
      </c>
      <c r="BO28" s="42" t="str">
        <f t="shared" si="13"/>
        <v/>
      </c>
      <c r="BP28" s="42" t="str">
        <f t="shared" si="14"/>
        <v/>
      </c>
      <c r="BQ28" s="42" t="str">
        <f t="shared" si="15"/>
        <v/>
      </c>
      <c r="BR28" s="42">
        <f t="shared" si="16"/>
        <v>90</v>
      </c>
      <c r="BS28" s="41"/>
      <c r="BT28" s="41"/>
      <c r="BU28" s="42">
        <v>90</v>
      </c>
      <c r="BV28" s="41"/>
      <c r="BW28" s="41"/>
      <c r="BX28" s="42"/>
      <c r="BY28" s="41"/>
      <c r="BZ28" s="41"/>
      <c r="CA28" s="42"/>
      <c r="CB28" s="41"/>
      <c r="CC28" s="41"/>
      <c r="CD28" s="42"/>
      <c r="CE28" s="41"/>
      <c r="CF28" s="41"/>
      <c r="CG28" s="42"/>
      <c r="CH28" s="42">
        <f t="shared" si="17"/>
        <v>90</v>
      </c>
      <c r="CI28" s="42" t="str">
        <f t="shared" si="18"/>
        <v/>
      </c>
      <c r="CJ28" s="42" t="str">
        <f t="shared" si="19"/>
        <v/>
      </c>
      <c r="CK28" s="42" t="str">
        <f t="shared" si="20"/>
        <v/>
      </c>
      <c r="CL28" s="42" t="str">
        <f t="shared" si="21"/>
        <v/>
      </c>
      <c r="CM28" s="43">
        <f t="shared" si="22"/>
        <v>90</v>
      </c>
      <c r="CN28" s="44">
        <f t="shared" si="23"/>
        <v>90</v>
      </c>
      <c r="CO28" s="45"/>
      <c r="CP28" s="52">
        <v>10</v>
      </c>
      <c r="CQ28" s="46" t="str">
        <f t="shared" si="24"/>
        <v xml:space="preserve">Memiliki kemampuan pemahanan Pengaruh PD I dan PD II, Latar Belakang masuknya Imperialisme, Perlawanan bgs Indonesia thd kolonialisme, Pendudukan Jepang di Indonesia, </v>
      </c>
      <c r="CR28" s="45"/>
      <c r="CS28" s="52">
        <v>10</v>
      </c>
      <c r="CT28" s="46" t="str">
        <f t="shared" si="25"/>
        <v xml:space="preserve">Memiliki keterampilan Bagan perbedaan LBB dengan PBB, Membuat peta jalan Pos Daendels, Bagan beda perlawnan rakyat seblm 1945 dg stlh 1945, Menulis kembali teks Proklamasi dan perbedaannya, </v>
      </c>
      <c r="CV28" s="40">
        <v>6</v>
      </c>
      <c r="CW28" s="52"/>
      <c r="CY28" s="18">
        <v>70</v>
      </c>
      <c r="CZ28" s="21">
        <v>75</v>
      </c>
      <c r="DA28" s="22" t="s">
        <v>53</v>
      </c>
      <c r="DE28" s="51">
        <v>6</v>
      </c>
      <c r="DF28" s="51"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Bagan perbedaan LBB dengan PBB, Membuat peta jalan Pos Daendels, Bagan beda perlawnan rakyat seblm 1945 dg stlh 1945, Menulis kembali teks Proklamasi dan perbedaannya, </v>
      </c>
    </row>
    <row r="29" spans="1:110" x14ac:dyDescent="0.25">
      <c r="A29" s="8">
        <v>19</v>
      </c>
      <c r="B29" s="8">
        <v>72040</v>
      </c>
      <c r="C29" s="8" t="s">
        <v>71</v>
      </c>
      <c r="E29" s="47">
        <f t="shared" si="0"/>
        <v>89</v>
      </c>
      <c r="F29" s="8" t="str">
        <f t="shared" si="1"/>
        <v>B</v>
      </c>
      <c r="G29" s="8" t="str">
        <f t="shared" si="2"/>
        <v xml:space="preserve">Memiliki kemampuan pemahanan Pengaruh PD I dan PD II, Latar Belakang masuknya Imperialisme, Perlawanan bgs Indonesia thd kolonialisme, Pendudukan Jepang di Indonesia, </v>
      </c>
      <c r="H29" s="47">
        <f t="shared" si="3"/>
        <v>90</v>
      </c>
      <c r="I29" s="8" t="str">
        <f t="shared" si="4"/>
        <v>B</v>
      </c>
      <c r="J29" s="8" t="str">
        <f t="shared" si="5"/>
        <v xml:space="preserve">Memiliki keterampilan Bagan perbedaan LBB dengan PBB, Membuat peta jalan Pos Daendels, Bagan beda perlawnan rakyat seblm 1945 dg stlh 1945, Menulis kembali teks Proklamasi dan perbedaannya, </v>
      </c>
      <c r="K29" s="13"/>
      <c r="L29" s="41">
        <f t="shared" si="6"/>
        <v>88</v>
      </c>
      <c r="M29" s="41">
        <f t="shared" si="7"/>
        <v>88</v>
      </c>
      <c r="O29" s="52">
        <v>86</v>
      </c>
      <c r="P29" s="41"/>
      <c r="Q29" s="42">
        <v>90</v>
      </c>
      <c r="R29" s="41">
        <v>85</v>
      </c>
      <c r="S29" s="41"/>
      <c r="T29" s="42">
        <v>90</v>
      </c>
      <c r="U29" s="41"/>
      <c r="V29" s="41"/>
      <c r="W29" s="42"/>
      <c r="X29" s="41"/>
      <c r="Y29" s="41"/>
      <c r="Z29" s="42"/>
      <c r="AA29" s="41"/>
      <c r="AB29" s="41"/>
      <c r="AC29" s="42"/>
      <c r="AD29" s="42">
        <f t="shared" si="8"/>
        <v>88</v>
      </c>
      <c r="AE29" s="41">
        <v>94</v>
      </c>
      <c r="AF29" s="41"/>
      <c r="AG29" s="42">
        <v>90</v>
      </c>
      <c r="AH29" s="41"/>
      <c r="AI29" s="41"/>
      <c r="AJ29" s="42"/>
      <c r="AK29" s="41"/>
      <c r="AL29" s="41"/>
      <c r="AM29" s="42"/>
      <c r="AN29" s="41"/>
      <c r="AO29" s="41"/>
      <c r="AP29" s="42"/>
      <c r="AQ29" s="41"/>
      <c r="AR29" s="41"/>
      <c r="AS29" s="42"/>
      <c r="AT29" s="41">
        <v>88</v>
      </c>
      <c r="AU29" s="43">
        <f t="shared" si="9"/>
        <v>89</v>
      </c>
      <c r="AV29" s="44">
        <f t="shared" si="10"/>
        <v>89</v>
      </c>
      <c r="AW29" s="45"/>
      <c r="AX29" s="41"/>
      <c r="AY29" s="41"/>
      <c r="AZ29" s="42">
        <v>90</v>
      </c>
      <c r="BA29" s="41"/>
      <c r="BB29" s="41"/>
      <c r="BC29" s="42">
        <v>90</v>
      </c>
      <c r="BD29" s="41"/>
      <c r="BE29" s="41"/>
      <c r="BF29" s="42"/>
      <c r="BG29" s="41"/>
      <c r="BH29" s="41"/>
      <c r="BI29" s="42"/>
      <c r="BJ29" s="41"/>
      <c r="BK29" s="41"/>
      <c r="BL29" s="42"/>
      <c r="BM29" s="42">
        <f t="shared" si="11"/>
        <v>90</v>
      </c>
      <c r="BN29" s="42">
        <f t="shared" si="12"/>
        <v>90</v>
      </c>
      <c r="BO29" s="42" t="str">
        <f t="shared" si="13"/>
        <v/>
      </c>
      <c r="BP29" s="42" t="str">
        <f t="shared" si="14"/>
        <v/>
      </c>
      <c r="BQ29" s="42" t="str">
        <f t="shared" si="15"/>
        <v/>
      </c>
      <c r="BR29" s="42">
        <f t="shared" si="16"/>
        <v>90</v>
      </c>
      <c r="BS29" s="41"/>
      <c r="BT29" s="41"/>
      <c r="BU29" s="42">
        <v>90</v>
      </c>
      <c r="BV29" s="41"/>
      <c r="BW29" s="41"/>
      <c r="BX29" s="42"/>
      <c r="BY29" s="41"/>
      <c r="BZ29" s="41"/>
      <c r="CA29" s="42"/>
      <c r="CB29" s="41"/>
      <c r="CC29" s="41"/>
      <c r="CD29" s="42"/>
      <c r="CE29" s="41"/>
      <c r="CF29" s="41"/>
      <c r="CG29" s="42"/>
      <c r="CH29" s="42">
        <f t="shared" si="17"/>
        <v>90</v>
      </c>
      <c r="CI29" s="42" t="str">
        <f t="shared" si="18"/>
        <v/>
      </c>
      <c r="CJ29" s="42" t="str">
        <f t="shared" si="19"/>
        <v/>
      </c>
      <c r="CK29" s="42" t="str">
        <f t="shared" si="20"/>
        <v/>
      </c>
      <c r="CL29" s="42" t="str">
        <f t="shared" si="21"/>
        <v/>
      </c>
      <c r="CM29" s="43">
        <f t="shared" si="22"/>
        <v>90</v>
      </c>
      <c r="CN29" s="44">
        <f t="shared" si="23"/>
        <v>90</v>
      </c>
      <c r="CO29" s="45"/>
      <c r="CP29" s="52">
        <v>10</v>
      </c>
      <c r="CQ29" s="46" t="str">
        <f t="shared" si="24"/>
        <v xml:space="preserve">Memiliki kemampuan pemahanan Pengaruh PD I dan PD II, Latar Belakang masuknya Imperialisme, Perlawanan bgs Indonesia thd kolonialisme, Pendudukan Jepang di Indonesia, </v>
      </c>
      <c r="CR29" s="45"/>
      <c r="CS29" s="52">
        <v>10</v>
      </c>
      <c r="CT29" s="46" t="str">
        <f t="shared" si="25"/>
        <v xml:space="preserve">Memiliki keterampilan Bagan perbedaan LBB dengan PBB, Membuat peta jalan Pos Daendels, Bagan beda perlawnan rakyat seblm 1945 dg stlh 1945, Menulis kembali teks Proklamasi dan perbedaannya, </v>
      </c>
      <c r="CV29" s="40">
        <v>7</v>
      </c>
      <c r="CW29" s="52"/>
      <c r="CY29" s="18">
        <v>76</v>
      </c>
      <c r="CZ29" s="21">
        <v>90</v>
      </c>
      <c r="DA29" s="22" t="s">
        <v>55</v>
      </c>
      <c r="DE29" s="51">
        <v>7</v>
      </c>
      <c r="DF29" s="51"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Bagan perbedaan LBB dengan PBB, Membuat peta jalan Pos Daendels, Bagan beda perlawnan rakyat seblm 1945 dg stlh 1945, Menulis kembali teks Proklamasi dan perbedaannya, </v>
      </c>
    </row>
    <row r="30" spans="1:110" x14ac:dyDescent="0.25">
      <c r="A30" s="8">
        <v>20</v>
      </c>
      <c r="B30" s="8">
        <v>72055</v>
      </c>
      <c r="C30" s="8" t="s">
        <v>72</v>
      </c>
      <c r="E30" s="47">
        <f t="shared" si="0"/>
        <v>83</v>
      </c>
      <c r="F30" s="8" t="str">
        <f t="shared" si="1"/>
        <v>B</v>
      </c>
      <c r="G30" s="8" t="str">
        <f t="shared" si="2"/>
        <v xml:space="preserve">Memiliki kemampuan pemahanan Pengaruh PD I dan PD II, Latar Belakang masuknya Imperialisme, Perlawanan bgs Indonesia thd kolonialisme, Pendudukan Jepang di Indonesia, </v>
      </c>
      <c r="H30" s="47">
        <f t="shared" si="3"/>
        <v>90</v>
      </c>
      <c r="I30" s="8" t="str">
        <f t="shared" si="4"/>
        <v>B</v>
      </c>
      <c r="J30" s="8" t="str">
        <f t="shared" si="5"/>
        <v xml:space="preserve">Memiliki keterampilan Bagan perbedaan LBB dengan PBB, Membuat peta jalan Pos Daendels, Bagan beda perlawnan rakyat seblm 1945 dg stlh 1945, Menulis kembali teks Proklamasi dan perbedaannya, </v>
      </c>
      <c r="K30" s="13"/>
      <c r="L30" s="41">
        <f t="shared" si="6"/>
        <v>81</v>
      </c>
      <c r="M30" s="41">
        <f t="shared" si="7"/>
        <v>82</v>
      </c>
      <c r="O30" s="52">
        <v>73</v>
      </c>
      <c r="P30" s="41"/>
      <c r="Q30" s="42">
        <v>90</v>
      </c>
      <c r="R30" s="41">
        <v>70</v>
      </c>
      <c r="S30" s="41"/>
      <c r="T30" s="42">
        <v>90</v>
      </c>
      <c r="U30" s="41"/>
      <c r="V30" s="41"/>
      <c r="W30" s="42"/>
      <c r="X30" s="41"/>
      <c r="Y30" s="41"/>
      <c r="Z30" s="42"/>
      <c r="AA30" s="41"/>
      <c r="AB30" s="41"/>
      <c r="AC30" s="42"/>
      <c r="AD30" s="42">
        <f t="shared" si="8"/>
        <v>81</v>
      </c>
      <c r="AE30" s="41">
        <v>83</v>
      </c>
      <c r="AF30" s="41"/>
      <c r="AG30" s="42">
        <v>90</v>
      </c>
      <c r="AH30" s="41"/>
      <c r="AI30" s="41"/>
      <c r="AJ30" s="42"/>
      <c r="AK30" s="41"/>
      <c r="AL30" s="41"/>
      <c r="AM30" s="42"/>
      <c r="AN30" s="41"/>
      <c r="AO30" s="41"/>
      <c r="AP30" s="42"/>
      <c r="AQ30" s="41"/>
      <c r="AR30" s="41"/>
      <c r="AS30" s="42"/>
      <c r="AT30" s="41">
        <v>82</v>
      </c>
      <c r="AU30" s="43">
        <f t="shared" si="9"/>
        <v>82.571428571428569</v>
      </c>
      <c r="AV30" s="44">
        <f t="shared" si="10"/>
        <v>83</v>
      </c>
      <c r="AW30" s="45"/>
      <c r="AX30" s="41"/>
      <c r="AY30" s="41"/>
      <c r="AZ30" s="42">
        <v>90</v>
      </c>
      <c r="BA30" s="41"/>
      <c r="BB30" s="41"/>
      <c r="BC30" s="42">
        <v>90</v>
      </c>
      <c r="BD30" s="41"/>
      <c r="BE30" s="41"/>
      <c r="BF30" s="42"/>
      <c r="BG30" s="41"/>
      <c r="BH30" s="41"/>
      <c r="BI30" s="42"/>
      <c r="BJ30" s="41"/>
      <c r="BK30" s="41"/>
      <c r="BL30" s="42"/>
      <c r="BM30" s="42">
        <f t="shared" si="11"/>
        <v>90</v>
      </c>
      <c r="BN30" s="42">
        <f t="shared" si="12"/>
        <v>90</v>
      </c>
      <c r="BO30" s="42" t="str">
        <f t="shared" si="13"/>
        <v/>
      </c>
      <c r="BP30" s="42" t="str">
        <f t="shared" si="14"/>
        <v/>
      </c>
      <c r="BQ30" s="42" t="str">
        <f t="shared" si="15"/>
        <v/>
      </c>
      <c r="BR30" s="42">
        <f t="shared" si="16"/>
        <v>90</v>
      </c>
      <c r="BS30" s="41"/>
      <c r="BT30" s="41"/>
      <c r="BU30" s="42">
        <v>90</v>
      </c>
      <c r="BV30" s="41"/>
      <c r="BW30" s="41"/>
      <c r="BX30" s="42"/>
      <c r="BY30" s="41"/>
      <c r="BZ30" s="41"/>
      <c r="CA30" s="42"/>
      <c r="CB30" s="41"/>
      <c r="CC30" s="41"/>
      <c r="CD30" s="42"/>
      <c r="CE30" s="41"/>
      <c r="CF30" s="41"/>
      <c r="CG30" s="42"/>
      <c r="CH30" s="42">
        <f t="shared" si="17"/>
        <v>90</v>
      </c>
      <c r="CI30" s="42" t="str">
        <f t="shared" si="18"/>
        <v/>
      </c>
      <c r="CJ30" s="42" t="str">
        <f t="shared" si="19"/>
        <v/>
      </c>
      <c r="CK30" s="42" t="str">
        <f t="shared" si="20"/>
        <v/>
      </c>
      <c r="CL30" s="42" t="str">
        <f t="shared" si="21"/>
        <v/>
      </c>
      <c r="CM30" s="43">
        <f t="shared" si="22"/>
        <v>90</v>
      </c>
      <c r="CN30" s="44">
        <f t="shared" si="23"/>
        <v>90</v>
      </c>
      <c r="CO30" s="45"/>
      <c r="CP30" s="52">
        <v>10</v>
      </c>
      <c r="CQ30" s="46" t="str">
        <f t="shared" si="24"/>
        <v xml:space="preserve">Memiliki kemampuan pemahanan Pengaruh PD I dan PD II, Latar Belakang masuknya Imperialisme, Perlawanan bgs Indonesia thd kolonialisme, Pendudukan Jepang di Indonesia, </v>
      </c>
      <c r="CR30" s="45"/>
      <c r="CS30" s="52">
        <v>10</v>
      </c>
      <c r="CT30" s="46" t="str">
        <f t="shared" si="25"/>
        <v xml:space="preserve">Memiliki keterampilan Bagan perbedaan LBB dengan PBB, Membuat peta jalan Pos Daendels, Bagan beda perlawnan rakyat seblm 1945 dg stlh 1945, Menulis kembali teks Proklamasi dan perbedaannya, </v>
      </c>
      <c r="CV30" s="40">
        <v>8</v>
      </c>
      <c r="CW30" s="52"/>
      <c r="CY30" s="18">
        <v>91</v>
      </c>
      <c r="CZ30" s="21">
        <v>100</v>
      </c>
      <c r="DA30" s="22" t="s">
        <v>15</v>
      </c>
      <c r="DE30" s="51">
        <v>8</v>
      </c>
      <c r="DF30" s="51"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Bagan perbedaan LBB dengan PBB, Membuat peta jalan Pos Daendels, Bagan beda perlawnan rakyat seblm 1945 dg stlh 1945, Menulis kembali teks Proklamasi dan perbedaannya, </v>
      </c>
    </row>
    <row r="31" spans="1:110" x14ac:dyDescent="0.25">
      <c r="A31" s="8">
        <v>21</v>
      </c>
      <c r="B31" s="8">
        <v>72070</v>
      </c>
      <c r="C31" s="8" t="s">
        <v>73</v>
      </c>
      <c r="E31" s="47">
        <f t="shared" si="0"/>
        <v>91</v>
      </c>
      <c r="F31" s="8" t="str">
        <f t="shared" si="1"/>
        <v>A</v>
      </c>
      <c r="G31" s="8" t="str">
        <f t="shared" si="2"/>
        <v xml:space="preserve">Memiliki kemampuan pemahanan Pengaruh PD I dan PD II, Latar Belakang masuknya Imperialisme, Perlawanan bgs Indonesia thd kolonialisme, Pendudukan Jepang di Indonesia, </v>
      </c>
      <c r="H31" s="47">
        <f t="shared" si="3"/>
        <v>90</v>
      </c>
      <c r="I31" s="8" t="str">
        <f t="shared" si="4"/>
        <v>B</v>
      </c>
      <c r="J31" s="8" t="str">
        <f t="shared" si="5"/>
        <v xml:space="preserve">Memiliki keterampilan Bagan perbedaan LBB dengan PBB, Membuat peta jalan Pos Daendels, Bagan beda perlawnan rakyat seblm 1945 dg stlh 1945, Menulis kembali teks Proklamasi dan perbedaannya, </v>
      </c>
      <c r="K31" s="13"/>
      <c r="L31" s="41">
        <f t="shared" si="6"/>
        <v>89</v>
      </c>
      <c r="M31" s="41">
        <f t="shared" si="7"/>
        <v>88</v>
      </c>
      <c r="O31" s="52">
        <v>93</v>
      </c>
      <c r="P31" s="41"/>
      <c r="Q31" s="42">
        <v>90</v>
      </c>
      <c r="R31" s="41">
        <v>83</v>
      </c>
      <c r="S31" s="41"/>
      <c r="T31" s="42">
        <v>90</v>
      </c>
      <c r="U31" s="41"/>
      <c r="V31" s="41"/>
      <c r="W31" s="42"/>
      <c r="X31" s="41"/>
      <c r="Y31" s="41"/>
      <c r="Z31" s="42"/>
      <c r="AA31" s="41"/>
      <c r="AB31" s="41"/>
      <c r="AC31" s="42"/>
      <c r="AD31" s="42">
        <f t="shared" si="8"/>
        <v>89</v>
      </c>
      <c r="AE31" s="41">
        <v>100</v>
      </c>
      <c r="AF31" s="41"/>
      <c r="AG31" s="42">
        <v>90</v>
      </c>
      <c r="AH31" s="41"/>
      <c r="AI31" s="41"/>
      <c r="AJ31" s="42"/>
      <c r="AK31" s="41"/>
      <c r="AL31" s="41"/>
      <c r="AM31" s="42"/>
      <c r="AN31" s="41"/>
      <c r="AO31" s="41"/>
      <c r="AP31" s="42"/>
      <c r="AQ31" s="41"/>
      <c r="AR31" s="41"/>
      <c r="AS31" s="42"/>
      <c r="AT31" s="41">
        <v>88</v>
      </c>
      <c r="AU31" s="43">
        <f t="shared" si="9"/>
        <v>90.571428571428569</v>
      </c>
      <c r="AV31" s="44">
        <f t="shared" si="10"/>
        <v>91</v>
      </c>
      <c r="AW31" s="45"/>
      <c r="AX31" s="41"/>
      <c r="AY31" s="41"/>
      <c r="AZ31" s="42">
        <v>90</v>
      </c>
      <c r="BA31" s="41"/>
      <c r="BB31" s="41"/>
      <c r="BC31" s="42">
        <v>90</v>
      </c>
      <c r="BD31" s="41"/>
      <c r="BE31" s="41"/>
      <c r="BF31" s="42"/>
      <c r="BG31" s="41"/>
      <c r="BH31" s="41"/>
      <c r="BI31" s="42"/>
      <c r="BJ31" s="41"/>
      <c r="BK31" s="41"/>
      <c r="BL31" s="42"/>
      <c r="BM31" s="42">
        <f t="shared" si="11"/>
        <v>90</v>
      </c>
      <c r="BN31" s="42">
        <f t="shared" si="12"/>
        <v>90</v>
      </c>
      <c r="BO31" s="42" t="str">
        <f t="shared" si="13"/>
        <v/>
      </c>
      <c r="BP31" s="42" t="str">
        <f t="shared" si="14"/>
        <v/>
      </c>
      <c r="BQ31" s="42" t="str">
        <f t="shared" si="15"/>
        <v/>
      </c>
      <c r="BR31" s="42">
        <f t="shared" si="16"/>
        <v>90</v>
      </c>
      <c r="BS31" s="41"/>
      <c r="BT31" s="41"/>
      <c r="BU31" s="42">
        <v>90</v>
      </c>
      <c r="BV31" s="41"/>
      <c r="BW31" s="41"/>
      <c r="BX31" s="42"/>
      <c r="BY31" s="41"/>
      <c r="BZ31" s="41"/>
      <c r="CA31" s="42"/>
      <c r="CB31" s="41"/>
      <c r="CC31" s="41"/>
      <c r="CD31" s="42"/>
      <c r="CE31" s="41"/>
      <c r="CF31" s="41"/>
      <c r="CG31" s="42"/>
      <c r="CH31" s="42">
        <f t="shared" si="17"/>
        <v>90</v>
      </c>
      <c r="CI31" s="42" t="str">
        <f t="shared" si="18"/>
        <v/>
      </c>
      <c r="CJ31" s="42" t="str">
        <f t="shared" si="19"/>
        <v/>
      </c>
      <c r="CK31" s="42" t="str">
        <f t="shared" si="20"/>
        <v/>
      </c>
      <c r="CL31" s="42" t="str">
        <f t="shared" si="21"/>
        <v/>
      </c>
      <c r="CM31" s="43">
        <f t="shared" si="22"/>
        <v>90</v>
      </c>
      <c r="CN31" s="44">
        <f t="shared" si="23"/>
        <v>90</v>
      </c>
      <c r="CO31" s="45"/>
      <c r="CP31" s="52">
        <v>10</v>
      </c>
      <c r="CQ31" s="46" t="str">
        <f t="shared" si="24"/>
        <v xml:space="preserve">Memiliki kemampuan pemahanan Pengaruh PD I dan PD II, Latar Belakang masuknya Imperialisme, Perlawanan bgs Indonesia thd kolonialisme, Pendudukan Jepang di Indonesia, </v>
      </c>
      <c r="CR31" s="45"/>
      <c r="CS31" s="52">
        <v>10</v>
      </c>
      <c r="CT31" s="46" t="str">
        <f t="shared" si="25"/>
        <v xml:space="preserve">Memiliki keterampilan Bagan perbedaan LBB dengan PBB, Membuat peta jalan Pos Daendels, Bagan beda perlawnan rakyat seblm 1945 dg stlh 1945, Menulis kembali teks Proklamasi dan perbedaannya, </v>
      </c>
      <c r="CV31" s="40">
        <v>9</v>
      </c>
      <c r="CW31" s="52"/>
      <c r="DE31" s="51">
        <v>9</v>
      </c>
      <c r="DF31" s="51"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Bagan perbedaan LBB dengan PBB, Membuat peta jalan Pos Daendels, Bagan beda perlawnan rakyat seblm 1945 dg stlh 1945, Menulis kembali teks Proklamasi dan perbedaannya, </v>
      </c>
    </row>
    <row r="32" spans="1:110" x14ac:dyDescent="0.25">
      <c r="A32" s="8">
        <v>22</v>
      </c>
      <c r="B32" s="8">
        <v>72085</v>
      </c>
      <c r="C32" s="8" t="s">
        <v>74</v>
      </c>
      <c r="E32" s="47">
        <f t="shared" si="0"/>
        <v>80</v>
      </c>
      <c r="F32" s="8" t="str">
        <f t="shared" si="1"/>
        <v>B</v>
      </c>
      <c r="G32" s="8" t="str">
        <f t="shared" si="2"/>
        <v xml:space="preserve">Memiliki kemampuan pemahanan Pengaruh PD I dan PD II, Latar Belakang masuknya Imperialisme, Perlawanan bgs Indonesia thd kolonialisme, Pendudukan Jepang di Indonesia, </v>
      </c>
      <c r="H32" s="47">
        <f t="shared" si="3"/>
        <v>90</v>
      </c>
      <c r="I32" s="8" t="str">
        <f t="shared" si="4"/>
        <v>B</v>
      </c>
      <c r="J32" s="8" t="str">
        <f t="shared" si="5"/>
        <v xml:space="preserve">Memiliki keterampilan Bagan perbedaan LBB dengan PBB, Membuat peta jalan Pos Daendels, Bagan beda perlawnan rakyat seblm 1945 dg stlh 1945, Menulis kembali teks Proklamasi dan perbedaannya, </v>
      </c>
      <c r="K32" s="13"/>
      <c r="L32" s="41">
        <f t="shared" si="6"/>
        <v>80</v>
      </c>
      <c r="M32" s="41">
        <f t="shared" si="7"/>
        <v>82</v>
      </c>
      <c r="O32" s="52">
        <v>70</v>
      </c>
      <c r="P32" s="41"/>
      <c r="Q32" s="42">
        <v>90</v>
      </c>
      <c r="R32" s="41">
        <v>70</v>
      </c>
      <c r="S32" s="41"/>
      <c r="T32" s="42">
        <v>90</v>
      </c>
      <c r="U32" s="41"/>
      <c r="V32" s="41"/>
      <c r="W32" s="42"/>
      <c r="X32" s="41"/>
      <c r="Y32" s="41"/>
      <c r="Z32" s="42"/>
      <c r="AA32" s="41"/>
      <c r="AB32" s="41"/>
      <c r="AC32" s="42"/>
      <c r="AD32" s="42">
        <f t="shared" si="8"/>
        <v>80</v>
      </c>
      <c r="AE32" s="41">
        <v>70</v>
      </c>
      <c r="AF32" s="41"/>
      <c r="AG32" s="42">
        <v>90</v>
      </c>
      <c r="AH32" s="41"/>
      <c r="AI32" s="41"/>
      <c r="AJ32" s="42"/>
      <c r="AK32" s="41"/>
      <c r="AL32" s="41"/>
      <c r="AM32" s="42"/>
      <c r="AN32" s="41"/>
      <c r="AO32" s="41"/>
      <c r="AP32" s="42"/>
      <c r="AQ32" s="41"/>
      <c r="AR32" s="41"/>
      <c r="AS32" s="42"/>
      <c r="AT32" s="41">
        <v>82</v>
      </c>
      <c r="AU32" s="43">
        <f t="shared" si="9"/>
        <v>80.285714285714292</v>
      </c>
      <c r="AV32" s="44">
        <f t="shared" si="10"/>
        <v>80</v>
      </c>
      <c r="AW32" s="45"/>
      <c r="AX32" s="41"/>
      <c r="AY32" s="41"/>
      <c r="AZ32" s="42">
        <v>90</v>
      </c>
      <c r="BA32" s="41"/>
      <c r="BB32" s="41"/>
      <c r="BC32" s="42">
        <v>90</v>
      </c>
      <c r="BD32" s="41"/>
      <c r="BE32" s="41"/>
      <c r="BF32" s="42"/>
      <c r="BG32" s="41"/>
      <c r="BH32" s="41"/>
      <c r="BI32" s="42"/>
      <c r="BJ32" s="41"/>
      <c r="BK32" s="41"/>
      <c r="BL32" s="42"/>
      <c r="BM32" s="42">
        <f t="shared" si="11"/>
        <v>90</v>
      </c>
      <c r="BN32" s="42">
        <f t="shared" si="12"/>
        <v>90</v>
      </c>
      <c r="BO32" s="42" t="str">
        <f t="shared" si="13"/>
        <v/>
      </c>
      <c r="BP32" s="42" t="str">
        <f t="shared" si="14"/>
        <v/>
      </c>
      <c r="BQ32" s="42" t="str">
        <f t="shared" si="15"/>
        <v/>
      </c>
      <c r="BR32" s="42">
        <f t="shared" si="16"/>
        <v>90</v>
      </c>
      <c r="BS32" s="41"/>
      <c r="BT32" s="41"/>
      <c r="BU32" s="42">
        <v>90</v>
      </c>
      <c r="BV32" s="41"/>
      <c r="BW32" s="41"/>
      <c r="BX32" s="42"/>
      <c r="BY32" s="41"/>
      <c r="BZ32" s="41"/>
      <c r="CA32" s="42"/>
      <c r="CB32" s="41"/>
      <c r="CC32" s="41"/>
      <c r="CD32" s="42"/>
      <c r="CE32" s="41"/>
      <c r="CF32" s="41"/>
      <c r="CG32" s="42"/>
      <c r="CH32" s="42">
        <f t="shared" si="17"/>
        <v>90</v>
      </c>
      <c r="CI32" s="42" t="str">
        <f t="shared" si="18"/>
        <v/>
      </c>
      <c r="CJ32" s="42" t="str">
        <f t="shared" si="19"/>
        <v/>
      </c>
      <c r="CK32" s="42" t="str">
        <f t="shared" si="20"/>
        <v/>
      </c>
      <c r="CL32" s="42" t="str">
        <f t="shared" si="21"/>
        <v/>
      </c>
      <c r="CM32" s="43">
        <f t="shared" si="22"/>
        <v>90</v>
      </c>
      <c r="CN32" s="44">
        <f t="shared" si="23"/>
        <v>90</v>
      </c>
      <c r="CO32" s="45"/>
      <c r="CP32" s="52">
        <v>10</v>
      </c>
      <c r="CQ32" s="46" t="str">
        <f t="shared" si="24"/>
        <v xml:space="preserve">Memiliki kemampuan pemahanan Pengaruh PD I dan PD II, Latar Belakang masuknya Imperialisme, Perlawanan bgs Indonesia thd kolonialisme, Pendudukan Jepang di Indonesia, </v>
      </c>
      <c r="CR32" s="45"/>
      <c r="CS32" s="52">
        <v>10</v>
      </c>
      <c r="CT32" s="46" t="str">
        <f t="shared" si="25"/>
        <v xml:space="preserve">Memiliki keterampilan Bagan perbedaan LBB dengan PBB, Membuat peta jalan Pos Daendels, Bagan beda perlawnan rakyat seblm 1945 dg stlh 1945, Menulis kembali teks Proklamasi dan perbedaannya, </v>
      </c>
      <c r="CV32" s="40">
        <v>10</v>
      </c>
      <c r="CW32" s="52"/>
      <c r="DE32" s="51">
        <v>10</v>
      </c>
      <c r="DF32" s="51"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Bagan perbedaan LBB dengan PBB, Membuat peta jalan Pos Daendels, Bagan beda perlawnan rakyat seblm 1945 dg stlh 1945, Menulis kembali teks Proklamasi dan perbedaannya, </v>
      </c>
    </row>
    <row r="33" spans="1:110" x14ac:dyDescent="0.25">
      <c r="A33" s="8">
        <v>23</v>
      </c>
      <c r="B33" s="8">
        <v>72100</v>
      </c>
      <c r="C33" s="8" t="s">
        <v>75</v>
      </c>
      <c r="E33" s="47">
        <f t="shared" si="0"/>
        <v>88</v>
      </c>
      <c r="F33" s="8" t="str">
        <f t="shared" si="1"/>
        <v>B</v>
      </c>
      <c r="G33" s="8" t="str">
        <f t="shared" si="2"/>
        <v xml:space="preserve">Memiliki kemampuan pemahanan Pengaruh PD I dan PD II, Latar Belakang masuknya Imperialisme, Perlawanan bgs Indonesia thd kolonialisme, Pendudukan Jepang di Indonesia, </v>
      </c>
      <c r="H33" s="47">
        <f t="shared" si="3"/>
        <v>90</v>
      </c>
      <c r="I33" s="8" t="str">
        <f t="shared" si="4"/>
        <v>B</v>
      </c>
      <c r="J33" s="8" t="str">
        <f t="shared" si="5"/>
        <v xml:space="preserve">Memiliki keterampilan Bagan perbedaan LBB dengan PBB, Membuat peta jalan Pos Daendels, Bagan beda perlawnan rakyat seblm 1945 dg stlh 1945, Menulis kembali teks Proklamasi dan perbedaannya, </v>
      </c>
      <c r="K33" s="13"/>
      <c r="L33" s="41">
        <f t="shared" si="6"/>
        <v>90</v>
      </c>
      <c r="M33" s="41">
        <f t="shared" si="7"/>
        <v>85</v>
      </c>
      <c r="O33" s="52">
        <v>93</v>
      </c>
      <c r="P33" s="41"/>
      <c r="Q33" s="42">
        <v>90</v>
      </c>
      <c r="R33" s="41">
        <v>88</v>
      </c>
      <c r="S33" s="41"/>
      <c r="T33" s="42">
        <v>90</v>
      </c>
      <c r="U33" s="41"/>
      <c r="V33" s="41"/>
      <c r="W33" s="42"/>
      <c r="X33" s="41"/>
      <c r="Y33" s="41"/>
      <c r="Z33" s="42"/>
      <c r="AA33" s="41"/>
      <c r="AB33" s="41"/>
      <c r="AC33" s="42"/>
      <c r="AD33" s="42">
        <f t="shared" si="8"/>
        <v>90</v>
      </c>
      <c r="AE33" s="41">
        <v>78</v>
      </c>
      <c r="AF33" s="41"/>
      <c r="AG33" s="42">
        <v>90</v>
      </c>
      <c r="AH33" s="41"/>
      <c r="AI33" s="41"/>
      <c r="AJ33" s="42"/>
      <c r="AK33" s="41"/>
      <c r="AL33" s="41"/>
      <c r="AM33" s="42"/>
      <c r="AN33" s="41"/>
      <c r="AO33" s="41"/>
      <c r="AP33" s="42"/>
      <c r="AQ33" s="41"/>
      <c r="AR33" s="41"/>
      <c r="AS33" s="42"/>
      <c r="AT33" s="41">
        <v>85</v>
      </c>
      <c r="AU33" s="43">
        <f t="shared" si="9"/>
        <v>87.714285714285708</v>
      </c>
      <c r="AV33" s="44">
        <f t="shared" si="10"/>
        <v>88</v>
      </c>
      <c r="AW33" s="45"/>
      <c r="AX33" s="41"/>
      <c r="AY33" s="41"/>
      <c r="AZ33" s="42">
        <v>90</v>
      </c>
      <c r="BA33" s="41"/>
      <c r="BB33" s="41"/>
      <c r="BC33" s="42">
        <v>90</v>
      </c>
      <c r="BD33" s="41"/>
      <c r="BE33" s="41"/>
      <c r="BF33" s="42"/>
      <c r="BG33" s="41"/>
      <c r="BH33" s="41"/>
      <c r="BI33" s="42"/>
      <c r="BJ33" s="41"/>
      <c r="BK33" s="41"/>
      <c r="BL33" s="42"/>
      <c r="BM33" s="42">
        <f t="shared" si="11"/>
        <v>90</v>
      </c>
      <c r="BN33" s="42">
        <f t="shared" si="12"/>
        <v>90</v>
      </c>
      <c r="BO33" s="42" t="str">
        <f t="shared" si="13"/>
        <v/>
      </c>
      <c r="BP33" s="42" t="str">
        <f t="shared" si="14"/>
        <v/>
      </c>
      <c r="BQ33" s="42" t="str">
        <f t="shared" si="15"/>
        <v/>
      </c>
      <c r="BR33" s="42">
        <f t="shared" si="16"/>
        <v>90</v>
      </c>
      <c r="BS33" s="41"/>
      <c r="BT33" s="41"/>
      <c r="BU33" s="42">
        <v>90</v>
      </c>
      <c r="BV33" s="41"/>
      <c r="BW33" s="41"/>
      <c r="BX33" s="42"/>
      <c r="BY33" s="41"/>
      <c r="BZ33" s="41"/>
      <c r="CA33" s="42"/>
      <c r="CB33" s="41"/>
      <c r="CC33" s="41"/>
      <c r="CD33" s="42"/>
      <c r="CE33" s="41"/>
      <c r="CF33" s="41"/>
      <c r="CG33" s="42"/>
      <c r="CH33" s="42">
        <f t="shared" si="17"/>
        <v>90</v>
      </c>
      <c r="CI33" s="42" t="str">
        <f t="shared" si="18"/>
        <v/>
      </c>
      <c r="CJ33" s="42" t="str">
        <f t="shared" si="19"/>
        <v/>
      </c>
      <c r="CK33" s="42" t="str">
        <f t="shared" si="20"/>
        <v/>
      </c>
      <c r="CL33" s="42" t="str">
        <f t="shared" si="21"/>
        <v/>
      </c>
      <c r="CM33" s="43">
        <f t="shared" si="22"/>
        <v>90</v>
      </c>
      <c r="CN33" s="44">
        <f t="shared" si="23"/>
        <v>90</v>
      </c>
      <c r="CO33" s="45"/>
      <c r="CP33" s="52">
        <v>10</v>
      </c>
      <c r="CQ33" s="46" t="str">
        <f t="shared" si="24"/>
        <v xml:space="preserve">Memiliki kemampuan pemahanan Pengaruh PD I dan PD II, Latar Belakang masuknya Imperialisme, Perlawanan bgs Indonesia thd kolonialisme, Pendudukan Jepang di Indonesia, </v>
      </c>
      <c r="CR33" s="45"/>
      <c r="CS33" s="52">
        <v>10</v>
      </c>
      <c r="CT33" s="46" t="str">
        <f t="shared" si="25"/>
        <v xml:space="preserve">Memiliki keterampilan Bagan perbedaan LBB dengan PBB, Membuat peta jalan Pos Daendels, Bagan beda perlawnan rakyat seblm 1945 dg stlh 1945, Menulis kembali teks Proklamasi dan perbedaannya, </v>
      </c>
      <c r="DE33" s="51">
        <v>11</v>
      </c>
      <c r="DF33" s="51" t="str">
        <f>(IF(CW23="","","Memiliki keterampilan  "))&amp;(IF(CW23="","",CW23&amp;", "))&amp;(IF(CW24="","",CW24&amp;", "))&amp;(IF(CW25="","",CW25&amp;", "))&amp;(IF(CW26="","",CW26&amp;", "))&amp;(IF(CW27="","",CW27&amp;", "))&amp;(IF(CW28="","",CW28&amp;", "))&amp;(IF(CW29="","",CW29&amp;", "))&amp;(IF(CW30="","",CW30&amp;", "))&amp;(IF(CW31="","",CW31&amp;", "))&amp;(IF(CW32="","",CW32&amp;"."))</f>
        <v xml:space="preserve">Memiliki keterampilan  Bagan perbedaan LBB dengan PBB, Membuat peta jalan Pos Daendels, Bagan beda perlawnan rakyat seblm 1945 dg stlh 1945, Menulis kembali teks Proklamasi dan perbedaannya, </v>
      </c>
    </row>
    <row r="34" spans="1:110" x14ac:dyDescent="0.25">
      <c r="A34" s="8">
        <v>24</v>
      </c>
      <c r="B34" s="8">
        <v>72115</v>
      </c>
      <c r="C34" s="8" t="s">
        <v>76</v>
      </c>
      <c r="E34" s="47">
        <f t="shared" si="0"/>
        <v>90</v>
      </c>
      <c r="F34" s="8" t="str">
        <f t="shared" si="1"/>
        <v>B</v>
      </c>
      <c r="G34" s="8" t="str">
        <f t="shared" si="2"/>
        <v xml:space="preserve">Memiliki kemampuan pemahanan Pengaruh PD I dan PD II, Latar Belakang masuknya Imperialisme, Perlawanan bgs Indonesia thd kolonialisme, Pendudukan Jepang di Indonesia, </v>
      </c>
      <c r="H34" s="47">
        <f t="shared" si="3"/>
        <v>90</v>
      </c>
      <c r="I34" s="8" t="str">
        <f t="shared" si="4"/>
        <v>B</v>
      </c>
      <c r="J34" s="8" t="str">
        <f t="shared" si="5"/>
        <v xml:space="preserve">Memiliki keterampilan Bagan perbedaan LBB dengan PBB, Membuat peta jalan Pos Daendels, Bagan beda perlawnan rakyat seblm 1945 dg stlh 1945, Menulis kembali teks Proklamasi dan perbedaannya, </v>
      </c>
      <c r="K34" s="13"/>
      <c r="L34" s="41">
        <f t="shared" si="6"/>
        <v>91</v>
      </c>
      <c r="M34" s="41">
        <f t="shared" si="7"/>
        <v>85</v>
      </c>
      <c r="O34" s="52">
        <v>90</v>
      </c>
      <c r="P34" s="41"/>
      <c r="Q34" s="42">
        <v>90</v>
      </c>
      <c r="R34" s="41">
        <v>93</v>
      </c>
      <c r="S34" s="41"/>
      <c r="T34" s="42">
        <v>90</v>
      </c>
      <c r="U34" s="41"/>
      <c r="V34" s="41"/>
      <c r="W34" s="42"/>
      <c r="X34" s="41"/>
      <c r="Y34" s="41"/>
      <c r="Z34" s="42"/>
      <c r="AA34" s="41"/>
      <c r="AB34" s="41"/>
      <c r="AC34" s="42"/>
      <c r="AD34" s="42">
        <f t="shared" si="8"/>
        <v>91</v>
      </c>
      <c r="AE34" s="41">
        <v>94</v>
      </c>
      <c r="AF34" s="41"/>
      <c r="AG34" s="42">
        <v>90</v>
      </c>
      <c r="AH34" s="41"/>
      <c r="AI34" s="41"/>
      <c r="AJ34" s="42"/>
      <c r="AK34" s="41"/>
      <c r="AL34" s="41"/>
      <c r="AM34" s="42"/>
      <c r="AN34" s="41"/>
      <c r="AO34" s="41"/>
      <c r="AP34" s="42"/>
      <c r="AQ34" s="41"/>
      <c r="AR34" s="41"/>
      <c r="AS34" s="42"/>
      <c r="AT34" s="41">
        <v>85</v>
      </c>
      <c r="AU34" s="43">
        <f t="shared" si="9"/>
        <v>90.285714285714292</v>
      </c>
      <c r="AV34" s="44">
        <f t="shared" si="10"/>
        <v>90</v>
      </c>
      <c r="AW34" s="45"/>
      <c r="AX34" s="41"/>
      <c r="AY34" s="41"/>
      <c r="AZ34" s="42">
        <v>90</v>
      </c>
      <c r="BA34" s="41"/>
      <c r="BB34" s="41"/>
      <c r="BC34" s="42">
        <v>90</v>
      </c>
      <c r="BD34" s="41"/>
      <c r="BE34" s="41"/>
      <c r="BF34" s="42"/>
      <c r="BG34" s="41"/>
      <c r="BH34" s="41"/>
      <c r="BI34" s="42"/>
      <c r="BJ34" s="41"/>
      <c r="BK34" s="41"/>
      <c r="BL34" s="42"/>
      <c r="BM34" s="42">
        <f t="shared" si="11"/>
        <v>90</v>
      </c>
      <c r="BN34" s="42">
        <f t="shared" si="12"/>
        <v>90</v>
      </c>
      <c r="BO34" s="42" t="str">
        <f t="shared" si="13"/>
        <v/>
      </c>
      <c r="BP34" s="42" t="str">
        <f t="shared" si="14"/>
        <v/>
      </c>
      <c r="BQ34" s="42" t="str">
        <f t="shared" si="15"/>
        <v/>
      </c>
      <c r="BR34" s="42">
        <f t="shared" si="16"/>
        <v>90</v>
      </c>
      <c r="BS34" s="41"/>
      <c r="BT34" s="41"/>
      <c r="BU34" s="42">
        <v>90</v>
      </c>
      <c r="BV34" s="41"/>
      <c r="BW34" s="41"/>
      <c r="BX34" s="42"/>
      <c r="BY34" s="41"/>
      <c r="BZ34" s="41"/>
      <c r="CA34" s="42"/>
      <c r="CB34" s="41"/>
      <c r="CC34" s="41"/>
      <c r="CD34" s="42"/>
      <c r="CE34" s="41"/>
      <c r="CF34" s="41"/>
      <c r="CG34" s="42"/>
      <c r="CH34" s="42">
        <f t="shared" si="17"/>
        <v>90</v>
      </c>
      <c r="CI34" s="42" t="str">
        <f t="shared" si="18"/>
        <v/>
      </c>
      <c r="CJ34" s="42" t="str">
        <f t="shared" si="19"/>
        <v/>
      </c>
      <c r="CK34" s="42" t="str">
        <f t="shared" si="20"/>
        <v/>
      </c>
      <c r="CL34" s="42" t="str">
        <f t="shared" si="21"/>
        <v/>
      </c>
      <c r="CM34" s="43">
        <f t="shared" si="22"/>
        <v>90</v>
      </c>
      <c r="CN34" s="44">
        <f t="shared" si="23"/>
        <v>90</v>
      </c>
      <c r="CO34" s="45"/>
      <c r="CP34" s="52">
        <v>10</v>
      </c>
      <c r="CQ34" s="46" t="str">
        <f t="shared" si="24"/>
        <v xml:space="preserve">Memiliki kemampuan pemahanan Pengaruh PD I dan PD II, Latar Belakang masuknya Imperialisme, Perlawanan bgs Indonesia thd kolonialisme, Pendudukan Jepang di Indonesia, </v>
      </c>
      <c r="CR34" s="45"/>
      <c r="CS34" s="52">
        <v>10</v>
      </c>
      <c r="CT34" s="46" t="str">
        <f t="shared" si="25"/>
        <v xml:space="preserve">Memiliki keterampilan Bagan perbedaan LBB dengan PBB, Membuat peta jalan Pos Daendels, Bagan beda perlawnan rakyat seblm 1945 dg stlh 1945, Menulis kembali teks Proklamasi dan perbedaannya, </v>
      </c>
    </row>
    <row r="35" spans="1:110" x14ac:dyDescent="0.25">
      <c r="A35" s="8">
        <v>25</v>
      </c>
      <c r="B35" s="8">
        <v>72130</v>
      </c>
      <c r="C35" s="8" t="s">
        <v>77</v>
      </c>
      <c r="E35" s="47">
        <f t="shared" si="0"/>
        <v>89</v>
      </c>
      <c r="F35" s="8" t="str">
        <f t="shared" si="1"/>
        <v>B</v>
      </c>
      <c r="G35" s="8" t="str">
        <f t="shared" si="2"/>
        <v xml:space="preserve">Memiliki kemampuan pemahanan Pengaruh PD I dan PD II, Latar Belakang masuknya Imperialisme, Perlawanan bgs Indonesia thd kolonialisme, Pendudukan Jepang di Indonesia, </v>
      </c>
      <c r="H35" s="47">
        <f t="shared" si="3"/>
        <v>90</v>
      </c>
      <c r="I35" s="8" t="str">
        <f t="shared" si="4"/>
        <v>B</v>
      </c>
      <c r="J35" s="8" t="str">
        <f t="shared" si="5"/>
        <v xml:space="preserve">Memiliki keterampilan Bagan perbedaan LBB dengan PBB, Membuat peta jalan Pos Daendels, Bagan beda perlawnan rakyat seblm 1945 dg stlh 1945, Menulis kembali teks Proklamasi dan perbedaannya, </v>
      </c>
      <c r="K35" s="13"/>
      <c r="L35" s="41">
        <f t="shared" si="6"/>
        <v>91</v>
      </c>
      <c r="M35" s="41">
        <f t="shared" si="7"/>
        <v>77.5</v>
      </c>
      <c r="O35" s="52">
        <v>98</v>
      </c>
      <c r="P35" s="41"/>
      <c r="Q35" s="42">
        <v>90</v>
      </c>
      <c r="R35" s="41">
        <v>85</v>
      </c>
      <c r="S35" s="41"/>
      <c r="T35" s="42">
        <v>90</v>
      </c>
      <c r="U35" s="41"/>
      <c r="V35" s="41"/>
      <c r="W35" s="42"/>
      <c r="X35" s="41"/>
      <c r="Y35" s="41"/>
      <c r="Z35" s="42"/>
      <c r="AA35" s="41"/>
      <c r="AB35" s="41"/>
      <c r="AC35" s="42"/>
      <c r="AD35" s="42">
        <f t="shared" si="8"/>
        <v>91</v>
      </c>
      <c r="AE35" s="41">
        <v>94</v>
      </c>
      <c r="AF35" s="41"/>
      <c r="AG35" s="42">
        <v>90</v>
      </c>
      <c r="AH35" s="41"/>
      <c r="AI35" s="41"/>
      <c r="AJ35" s="42"/>
      <c r="AK35" s="41"/>
      <c r="AL35" s="41"/>
      <c r="AM35" s="42"/>
      <c r="AN35" s="41"/>
      <c r="AO35" s="41"/>
      <c r="AP35" s="42"/>
      <c r="AQ35" s="41"/>
      <c r="AR35" s="41"/>
      <c r="AS35" s="42"/>
      <c r="AT35" s="41">
        <v>77.5</v>
      </c>
      <c r="AU35" s="43">
        <f t="shared" si="9"/>
        <v>89.214285714285708</v>
      </c>
      <c r="AV35" s="44">
        <f t="shared" si="10"/>
        <v>89</v>
      </c>
      <c r="AW35" s="45"/>
      <c r="AX35" s="41"/>
      <c r="AY35" s="41"/>
      <c r="AZ35" s="42">
        <v>90</v>
      </c>
      <c r="BA35" s="41"/>
      <c r="BB35" s="41"/>
      <c r="BC35" s="42">
        <v>90</v>
      </c>
      <c r="BD35" s="41"/>
      <c r="BE35" s="41"/>
      <c r="BF35" s="42"/>
      <c r="BG35" s="41"/>
      <c r="BH35" s="41"/>
      <c r="BI35" s="42"/>
      <c r="BJ35" s="41"/>
      <c r="BK35" s="41"/>
      <c r="BL35" s="42"/>
      <c r="BM35" s="42">
        <f t="shared" si="11"/>
        <v>90</v>
      </c>
      <c r="BN35" s="42">
        <f t="shared" si="12"/>
        <v>90</v>
      </c>
      <c r="BO35" s="42" t="str">
        <f t="shared" si="13"/>
        <v/>
      </c>
      <c r="BP35" s="42" t="str">
        <f t="shared" si="14"/>
        <v/>
      </c>
      <c r="BQ35" s="42" t="str">
        <f t="shared" si="15"/>
        <v/>
      </c>
      <c r="BR35" s="42">
        <f t="shared" si="16"/>
        <v>90</v>
      </c>
      <c r="BS35" s="41"/>
      <c r="BT35" s="41"/>
      <c r="BU35" s="42">
        <v>90</v>
      </c>
      <c r="BV35" s="41"/>
      <c r="BW35" s="41"/>
      <c r="BX35" s="42"/>
      <c r="BY35" s="41"/>
      <c r="BZ35" s="41"/>
      <c r="CA35" s="42"/>
      <c r="CB35" s="41"/>
      <c r="CC35" s="41"/>
      <c r="CD35" s="42"/>
      <c r="CE35" s="41"/>
      <c r="CF35" s="41"/>
      <c r="CG35" s="42"/>
      <c r="CH35" s="42">
        <f t="shared" si="17"/>
        <v>90</v>
      </c>
      <c r="CI35" s="42" t="str">
        <f t="shared" si="18"/>
        <v/>
      </c>
      <c r="CJ35" s="42" t="str">
        <f t="shared" si="19"/>
        <v/>
      </c>
      <c r="CK35" s="42" t="str">
        <f t="shared" si="20"/>
        <v/>
      </c>
      <c r="CL35" s="42" t="str">
        <f t="shared" si="21"/>
        <v/>
      </c>
      <c r="CM35" s="43">
        <f t="shared" si="22"/>
        <v>90</v>
      </c>
      <c r="CN35" s="44">
        <f t="shared" si="23"/>
        <v>90</v>
      </c>
      <c r="CO35" s="45"/>
      <c r="CP35" s="52">
        <v>10</v>
      </c>
      <c r="CQ35" s="46" t="str">
        <f t="shared" si="24"/>
        <v xml:space="preserve">Memiliki kemampuan pemahanan Pengaruh PD I dan PD II, Latar Belakang masuknya Imperialisme, Perlawanan bgs Indonesia thd kolonialisme, Pendudukan Jepang di Indonesia, </v>
      </c>
      <c r="CR35" s="45"/>
      <c r="CS35" s="52">
        <v>10</v>
      </c>
      <c r="CT35" s="46" t="str">
        <f t="shared" si="25"/>
        <v xml:space="preserve">Memiliki keterampilan Bagan perbedaan LBB dengan PBB, Membuat peta jalan Pos Daendels, Bagan beda perlawnan rakyat seblm 1945 dg stlh 1945, Menulis kembali teks Proklamasi dan perbedaannya, </v>
      </c>
    </row>
    <row r="36" spans="1:110" x14ac:dyDescent="0.25">
      <c r="A36" s="8">
        <v>26</v>
      </c>
      <c r="B36" s="8">
        <v>72145</v>
      </c>
      <c r="C36" s="8" t="s">
        <v>78</v>
      </c>
      <c r="E36" s="47">
        <f t="shared" si="0"/>
        <v>87</v>
      </c>
      <c r="F36" s="8" t="str">
        <f t="shared" si="1"/>
        <v>B</v>
      </c>
      <c r="G36" s="8" t="str">
        <f t="shared" si="2"/>
        <v xml:space="preserve">Memiliki kemampuan pemahanan Pengaruh PD I dan PD II, Latar Belakang masuknya Imperialisme, Perlawanan bgs Indonesia thd kolonialisme, Pendudukan Jepang di Indonesia, </v>
      </c>
      <c r="H36" s="47">
        <f t="shared" si="3"/>
        <v>90</v>
      </c>
      <c r="I36" s="8" t="str">
        <f t="shared" si="4"/>
        <v>B</v>
      </c>
      <c r="J36" s="8" t="str">
        <f t="shared" si="5"/>
        <v xml:space="preserve">Memiliki keterampilan Bagan perbedaan LBB dengan PBB, Membuat peta jalan Pos Daendels, Bagan beda perlawnan rakyat seblm 1945 dg stlh 1945, Menulis kembali teks Proklamasi dan perbedaannya, </v>
      </c>
      <c r="K36" s="13"/>
      <c r="L36" s="41">
        <f t="shared" si="6"/>
        <v>88</v>
      </c>
      <c r="M36" s="41">
        <f t="shared" si="7"/>
        <v>70</v>
      </c>
      <c r="O36" s="52">
        <v>96</v>
      </c>
      <c r="P36" s="41"/>
      <c r="Q36" s="42">
        <v>90</v>
      </c>
      <c r="R36" s="41">
        <v>76</v>
      </c>
      <c r="S36" s="41"/>
      <c r="T36" s="42">
        <v>90</v>
      </c>
      <c r="U36" s="41"/>
      <c r="V36" s="41"/>
      <c r="W36" s="42"/>
      <c r="X36" s="41"/>
      <c r="Y36" s="41"/>
      <c r="Z36" s="42"/>
      <c r="AA36" s="41"/>
      <c r="AB36" s="41"/>
      <c r="AC36" s="42"/>
      <c r="AD36" s="42">
        <f t="shared" si="8"/>
        <v>88</v>
      </c>
      <c r="AE36" s="41">
        <v>96</v>
      </c>
      <c r="AF36" s="41"/>
      <c r="AG36" s="42">
        <v>90</v>
      </c>
      <c r="AH36" s="41"/>
      <c r="AI36" s="41"/>
      <c r="AJ36" s="42"/>
      <c r="AK36" s="41"/>
      <c r="AL36" s="41"/>
      <c r="AM36" s="42"/>
      <c r="AN36" s="41"/>
      <c r="AO36" s="41"/>
      <c r="AP36" s="42"/>
      <c r="AQ36" s="41"/>
      <c r="AR36" s="41"/>
      <c r="AS36" s="42"/>
      <c r="AT36" s="41">
        <v>70</v>
      </c>
      <c r="AU36" s="43">
        <f t="shared" si="9"/>
        <v>86.857142857142861</v>
      </c>
      <c r="AV36" s="44">
        <f t="shared" si="10"/>
        <v>87</v>
      </c>
      <c r="AW36" s="45"/>
      <c r="AX36" s="41"/>
      <c r="AY36" s="41"/>
      <c r="AZ36" s="42">
        <v>90</v>
      </c>
      <c r="BA36" s="41"/>
      <c r="BB36" s="41"/>
      <c r="BC36" s="42">
        <v>90</v>
      </c>
      <c r="BD36" s="41"/>
      <c r="BE36" s="41"/>
      <c r="BF36" s="42"/>
      <c r="BG36" s="41"/>
      <c r="BH36" s="41"/>
      <c r="BI36" s="42"/>
      <c r="BJ36" s="41"/>
      <c r="BK36" s="41"/>
      <c r="BL36" s="42"/>
      <c r="BM36" s="42">
        <f t="shared" si="11"/>
        <v>90</v>
      </c>
      <c r="BN36" s="42">
        <f t="shared" si="12"/>
        <v>90</v>
      </c>
      <c r="BO36" s="42" t="str">
        <f t="shared" si="13"/>
        <v/>
      </c>
      <c r="BP36" s="42" t="str">
        <f t="shared" si="14"/>
        <v/>
      </c>
      <c r="BQ36" s="42" t="str">
        <f t="shared" si="15"/>
        <v/>
      </c>
      <c r="BR36" s="42">
        <f t="shared" si="16"/>
        <v>90</v>
      </c>
      <c r="BS36" s="41"/>
      <c r="BT36" s="41"/>
      <c r="BU36" s="42">
        <v>90</v>
      </c>
      <c r="BV36" s="41"/>
      <c r="BW36" s="41"/>
      <c r="BX36" s="42"/>
      <c r="BY36" s="41"/>
      <c r="BZ36" s="41"/>
      <c r="CA36" s="42"/>
      <c r="CB36" s="41"/>
      <c r="CC36" s="41"/>
      <c r="CD36" s="42"/>
      <c r="CE36" s="41"/>
      <c r="CF36" s="41"/>
      <c r="CG36" s="42"/>
      <c r="CH36" s="42">
        <f t="shared" si="17"/>
        <v>90</v>
      </c>
      <c r="CI36" s="42" t="str">
        <f t="shared" si="18"/>
        <v/>
      </c>
      <c r="CJ36" s="42" t="str">
        <f t="shared" si="19"/>
        <v/>
      </c>
      <c r="CK36" s="42" t="str">
        <f t="shared" si="20"/>
        <v/>
      </c>
      <c r="CL36" s="42" t="str">
        <f t="shared" si="21"/>
        <v/>
      </c>
      <c r="CM36" s="43">
        <f t="shared" si="22"/>
        <v>90</v>
      </c>
      <c r="CN36" s="44">
        <f t="shared" si="23"/>
        <v>90</v>
      </c>
      <c r="CO36" s="45"/>
      <c r="CP36" s="52">
        <v>10</v>
      </c>
      <c r="CQ36" s="46" t="str">
        <f t="shared" si="24"/>
        <v xml:space="preserve">Memiliki kemampuan pemahanan Pengaruh PD I dan PD II, Latar Belakang masuknya Imperialisme, Perlawanan bgs Indonesia thd kolonialisme, Pendudukan Jepang di Indonesia, </v>
      </c>
      <c r="CR36" s="45"/>
      <c r="CS36" s="52">
        <v>10</v>
      </c>
      <c r="CT36" s="46" t="str">
        <f t="shared" si="25"/>
        <v xml:space="preserve">Memiliki keterampilan Bagan perbedaan LBB dengan PBB, Membuat peta jalan Pos Daendels, Bagan beda perlawnan rakyat seblm 1945 dg stlh 1945, Menulis kembali teks Proklamasi dan perbedaannya, </v>
      </c>
    </row>
    <row r="37" spans="1:110" x14ac:dyDescent="0.25">
      <c r="A37" s="8">
        <v>27</v>
      </c>
      <c r="B37" s="8">
        <v>72160</v>
      </c>
      <c r="C37" s="8" t="s">
        <v>79</v>
      </c>
      <c r="E37" s="47">
        <f t="shared" si="0"/>
        <v>88</v>
      </c>
      <c r="F37" s="8" t="str">
        <f t="shared" si="1"/>
        <v>B</v>
      </c>
      <c r="G37" s="8" t="str">
        <f t="shared" si="2"/>
        <v xml:space="preserve">Memiliki kemampuan pemahanan Pengaruh PD I dan PD II, Latar Belakang masuknya Imperialisme, Perlawanan bgs Indonesia thd kolonialisme, Pendudukan Jepang di Indonesia, </v>
      </c>
      <c r="H37" s="47">
        <f t="shared" si="3"/>
        <v>90</v>
      </c>
      <c r="I37" s="8" t="str">
        <f t="shared" si="4"/>
        <v>B</v>
      </c>
      <c r="J37" s="8" t="str">
        <f t="shared" si="5"/>
        <v xml:space="preserve">Memiliki keterampilan Bagan perbedaan LBB dengan PBB, Membuat peta jalan Pos Daendels, Bagan beda perlawnan rakyat seblm 1945 dg stlh 1945, Menulis kembali teks Proklamasi dan perbedaannya, </v>
      </c>
      <c r="K37" s="13"/>
      <c r="L37" s="41">
        <f t="shared" si="6"/>
        <v>92</v>
      </c>
      <c r="M37" s="41">
        <f t="shared" si="7"/>
        <v>73</v>
      </c>
      <c r="O37" s="52">
        <v>100</v>
      </c>
      <c r="P37" s="41"/>
      <c r="Q37" s="42">
        <v>90</v>
      </c>
      <c r="R37" s="41">
        <v>87</v>
      </c>
      <c r="S37" s="41"/>
      <c r="T37" s="42">
        <v>90</v>
      </c>
      <c r="U37" s="41"/>
      <c r="V37" s="41"/>
      <c r="W37" s="42"/>
      <c r="X37" s="41"/>
      <c r="Y37" s="41"/>
      <c r="Z37" s="42"/>
      <c r="AA37" s="41"/>
      <c r="AB37" s="41"/>
      <c r="AC37" s="42"/>
      <c r="AD37" s="42">
        <f t="shared" si="8"/>
        <v>92</v>
      </c>
      <c r="AE37" s="41">
        <v>88</v>
      </c>
      <c r="AF37" s="41"/>
      <c r="AG37" s="42">
        <v>90</v>
      </c>
      <c r="AH37" s="41"/>
      <c r="AI37" s="41"/>
      <c r="AJ37" s="42"/>
      <c r="AK37" s="41"/>
      <c r="AL37" s="41"/>
      <c r="AM37" s="42"/>
      <c r="AN37" s="41"/>
      <c r="AO37" s="41"/>
      <c r="AP37" s="42"/>
      <c r="AQ37" s="41"/>
      <c r="AR37" s="41"/>
      <c r="AS37" s="42"/>
      <c r="AT37" s="41">
        <v>73</v>
      </c>
      <c r="AU37" s="43">
        <f t="shared" si="9"/>
        <v>88.285714285714292</v>
      </c>
      <c r="AV37" s="44">
        <f t="shared" si="10"/>
        <v>88</v>
      </c>
      <c r="AW37" s="45"/>
      <c r="AX37" s="41"/>
      <c r="AY37" s="41"/>
      <c r="AZ37" s="42">
        <v>90</v>
      </c>
      <c r="BA37" s="41"/>
      <c r="BB37" s="41"/>
      <c r="BC37" s="42">
        <v>90</v>
      </c>
      <c r="BD37" s="41"/>
      <c r="BE37" s="41"/>
      <c r="BF37" s="42"/>
      <c r="BG37" s="41"/>
      <c r="BH37" s="41"/>
      <c r="BI37" s="42"/>
      <c r="BJ37" s="41"/>
      <c r="BK37" s="41"/>
      <c r="BL37" s="42"/>
      <c r="BM37" s="42">
        <f t="shared" si="11"/>
        <v>90</v>
      </c>
      <c r="BN37" s="42">
        <f t="shared" si="12"/>
        <v>90</v>
      </c>
      <c r="BO37" s="42" t="str">
        <f t="shared" si="13"/>
        <v/>
      </c>
      <c r="BP37" s="42" t="str">
        <f t="shared" si="14"/>
        <v/>
      </c>
      <c r="BQ37" s="42" t="str">
        <f t="shared" si="15"/>
        <v/>
      </c>
      <c r="BR37" s="42">
        <f t="shared" si="16"/>
        <v>90</v>
      </c>
      <c r="BS37" s="41"/>
      <c r="BT37" s="41"/>
      <c r="BU37" s="42">
        <v>90</v>
      </c>
      <c r="BV37" s="41"/>
      <c r="BW37" s="41"/>
      <c r="BX37" s="42"/>
      <c r="BY37" s="41"/>
      <c r="BZ37" s="41"/>
      <c r="CA37" s="42"/>
      <c r="CB37" s="41"/>
      <c r="CC37" s="41"/>
      <c r="CD37" s="42"/>
      <c r="CE37" s="41"/>
      <c r="CF37" s="41"/>
      <c r="CG37" s="42"/>
      <c r="CH37" s="42">
        <f t="shared" si="17"/>
        <v>90</v>
      </c>
      <c r="CI37" s="42" t="str">
        <f t="shared" si="18"/>
        <v/>
      </c>
      <c r="CJ37" s="42" t="str">
        <f t="shared" si="19"/>
        <v/>
      </c>
      <c r="CK37" s="42" t="str">
        <f t="shared" si="20"/>
        <v/>
      </c>
      <c r="CL37" s="42" t="str">
        <f t="shared" si="21"/>
        <v/>
      </c>
      <c r="CM37" s="43">
        <f t="shared" si="22"/>
        <v>90</v>
      </c>
      <c r="CN37" s="44">
        <f t="shared" si="23"/>
        <v>90</v>
      </c>
      <c r="CO37" s="45"/>
      <c r="CP37" s="52">
        <v>10</v>
      </c>
      <c r="CQ37" s="46" t="str">
        <f t="shared" si="24"/>
        <v xml:space="preserve">Memiliki kemampuan pemahanan Pengaruh PD I dan PD II, Latar Belakang masuknya Imperialisme, Perlawanan bgs Indonesia thd kolonialisme, Pendudukan Jepang di Indonesia, </v>
      </c>
      <c r="CR37" s="45"/>
      <c r="CS37" s="52">
        <v>10</v>
      </c>
      <c r="CT37" s="46" t="str">
        <f t="shared" si="25"/>
        <v xml:space="preserve">Memiliki keterampilan Bagan perbedaan LBB dengan PBB, Membuat peta jalan Pos Daendels, Bagan beda perlawnan rakyat seblm 1945 dg stlh 1945, Menulis kembali teks Proklamasi dan perbedaannya, </v>
      </c>
    </row>
    <row r="38" spans="1:110" x14ac:dyDescent="0.25">
      <c r="A38" s="8">
        <v>28</v>
      </c>
      <c r="B38" s="8">
        <v>72190</v>
      </c>
      <c r="C38" s="8" t="s">
        <v>80</v>
      </c>
      <c r="E38" s="47">
        <f t="shared" si="0"/>
        <v>88</v>
      </c>
      <c r="F38" s="8" t="str">
        <f t="shared" si="1"/>
        <v>B</v>
      </c>
      <c r="G38" s="8" t="str">
        <f t="shared" si="2"/>
        <v xml:space="preserve">Memiliki kemampuan pemahanan Pengaruh PD I dan PD II, Latar Belakang masuknya Imperialisme, Perlawanan bgs Indonesia thd kolonialisme, Pendudukan Jepang di Indonesia, </v>
      </c>
      <c r="H38" s="47">
        <f t="shared" si="3"/>
        <v>90</v>
      </c>
      <c r="I38" s="8" t="str">
        <f t="shared" si="4"/>
        <v>B</v>
      </c>
      <c r="J38" s="8" t="str">
        <f t="shared" si="5"/>
        <v xml:space="preserve">Memiliki keterampilan Bagan perbedaan LBB dengan PBB, Membuat peta jalan Pos Daendels, Bagan beda perlawnan rakyat seblm 1945 dg stlh 1945, Menulis kembali teks Proklamasi dan perbedaannya, </v>
      </c>
      <c r="K38" s="13"/>
      <c r="L38" s="41">
        <f t="shared" si="6"/>
        <v>90</v>
      </c>
      <c r="M38" s="41">
        <f t="shared" si="7"/>
        <v>71.5</v>
      </c>
      <c r="O38" s="52">
        <v>98</v>
      </c>
      <c r="P38" s="41"/>
      <c r="Q38" s="42">
        <v>90</v>
      </c>
      <c r="R38" s="41">
        <v>80</v>
      </c>
      <c r="S38" s="41"/>
      <c r="T38" s="42">
        <v>90</v>
      </c>
      <c r="U38" s="41"/>
      <c r="V38" s="41"/>
      <c r="W38" s="42"/>
      <c r="X38" s="41"/>
      <c r="Y38" s="41"/>
      <c r="Z38" s="42"/>
      <c r="AA38" s="41"/>
      <c r="AB38" s="41"/>
      <c r="AC38" s="42"/>
      <c r="AD38" s="42">
        <f t="shared" si="8"/>
        <v>90</v>
      </c>
      <c r="AE38" s="41">
        <v>95</v>
      </c>
      <c r="AF38" s="41"/>
      <c r="AG38" s="42">
        <v>90</v>
      </c>
      <c r="AH38" s="41"/>
      <c r="AI38" s="41"/>
      <c r="AJ38" s="42"/>
      <c r="AK38" s="41"/>
      <c r="AL38" s="41"/>
      <c r="AM38" s="42"/>
      <c r="AN38" s="41"/>
      <c r="AO38" s="41"/>
      <c r="AP38" s="42"/>
      <c r="AQ38" s="41"/>
      <c r="AR38" s="41"/>
      <c r="AS38" s="42"/>
      <c r="AT38" s="41">
        <v>71.5</v>
      </c>
      <c r="AU38" s="43">
        <f t="shared" si="9"/>
        <v>87.785714285714292</v>
      </c>
      <c r="AV38" s="44">
        <f t="shared" si="10"/>
        <v>88</v>
      </c>
      <c r="AW38" s="45"/>
      <c r="AX38" s="41"/>
      <c r="AY38" s="41"/>
      <c r="AZ38" s="42">
        <v>90</v>
      </c>
      <c r="BA38" s="41"/>
      <c r="BB38" s="41"/>
      <c r="BC38" s="42">
        <v>90</v>
      </c>
      <c r="BD38" s="41"/>
      <c r="BE38" s="41"/>
      <c r="BF38" s="42"/>
      <c r="BG38" s="41"/>
      <c r="BH38" s="41"/>
      <c r="BI38" s="42"/>
      <c r="BJ38" s="41"/>
      <c r="BK38" s="41"/>
      <c r="BL38" s="42"/>
      <c r="BM38" s="42">
        <f t="shared" si="11"/>
        <v>90</v>
      </c>
      <c r="BN38" s="42">
        <f t="shared" si="12"/>
        <v>90</v>
      </c>
      <c r="BO38" s="42" t="str">
        <f t="shared" si="13"/>
        <v/>
      </c>
      <c r="BP38" s="42" t="str">
        <f t="shared" si="14"/>
        <v/>
      </c>
      <c r="BQ38" s="42" t="str">
        <f t="shared" si="15"/>
        <v/>
      </c>
      <c r="BR38" s="42">
        <f t="shared" si="16"/>
        <v>90</v>
      </c>
      <c r="BS38" s="41"/>
      <c r="BT38" s="41"/>
      <c r="BU38" s="42">
        <v>90</v>
      </c>
      <c r="BV38" s="41"/>
      <c r="BW38" s="41"/>
      <c r="BX38" s="42"/>
      <c r="BY38" s="41"/>
      <c r="BZ38" s="41"/>
      <c r="CA38" s="42"/>
      <c r="CB38" s="41"/>
      <c r="CC38" s="41"/>
      <c r="CD38" s="42"/>
      <c r="CE38" s="41"/>
      <c r="CF38" s="41"/>
      <c r="CG38" s="42"/>
      <c r="CH38" s="42">
        <f t="shared" si="17"/>
        <v>90</v>
      </c>
      <c r="CI38" s="42" t="str">
        <f t="shared" si="18"/>
        <v/>
      </c>
      <c r="CJ38" s="42" t="str">
        <f t="shared" si="19"/>
        <v/>
      </c>
      <c r="CK38" s="42" t="str">
        <f t="shared" si="20"/>
        <v/>
      </c>
      <c r="CL38" s="42" t="str">
        <f t="shared" si="21"/>
        <v/>
      </c>
      <c r="CM38" s="43">
        <f t="shared" si="22"/>
        <v>90</v>
      </c>
      <c r="CN38" s="44">
        <f t="shared" si="23"/>
        <v>90</v>
      </c>
      <c r="CO38" s="45"/>
      <c r="CP38" s="52">
        <v>10</v>
      </c>
      <c r="CQ38" s="46" t="str">
        <f t="shared" si="24"/>
        <v xml:space="preserve">Memiliki kemampuan pemahanan Pengaruh PD I dan PD II, Latar Belakang masuknya Imperialisme, Perlawanan bgs Indonesia thd kolonialisme, Pendudukan Jepang di Indonesia, </v>
      </c>
      <c r="CR38" s="45"/>
      <c r="CS38" s="52">
        <v>10</v>
      </c>
      <c r="CT38" s="46" t="str">
        <f t="shared" si="25"/>
        <v xml:space="preserve">Memiliki keterampilan Bagan perbedaan LBB dengan PBB, Membuat peta jalan Pos Daendels, Bagan beda perlawnan rakyat seblm 1945 dg stlh 1945, Menulis kembali teks Proklamasi dan perbedaannya, </v>
      </c>
    </row>
    <row r="39" spans="1:110" x14ac:dyDescent="0.25">
      <c r="A39" s="8">
        <v>29</v>
      </c>
      <c r="B39" s="8">
        <v>72205</v>
      </c>
      <c r="C39" s="8" t="s">
        <v>81</v>
      </c>
      <c r="E39" s="47">
        <f t="shared" si="0"/>
        <v>87</v>
      </c>
      <c r="F39" s="8" t="str">
        <f t="shared" si="1"/>
        <v>B</v>
      </c>
      <c r="G39" s="8" t="str">
        <f t="shared" si="2"/>
        <v xml:space="preserve">Memiliki kemampuan pemahanan Pengaruh PD I dan PD II, Latar Belakang masuknya Imperialisme, Perlawanan bgs Indonesia thd kolonialisme, Pendudukan Jepang di Indonesia, </v>
      </c>
      <c r="H39" s="47">
        <f t="shared" si="3"/>
        <v>90</v>
      </c>
      <c r="I39" s="8" t="str">
        <f t="shared" si="4"/>
        <v>B</v>
      </c>
      <c r="J39" s="8" t="str">
        <f t="shared" si="5"/>
        <v xml:space="preserve">Memiliki keterampilan Bagan perbedaan LBB dengan PBB, Membuat peta jalan Pos Daendels, Bagan beda perlawnan rakyat seblm 1945 dg stlh 1945, Menulis kembali teks Proklamasi dan perbedaannya, </v>
      </c>
      <c r="K39" s="13"/>
      <c r="L39" s="41">
        <f t="shared" si="6"/>
        <v>86</v>
      </c>
      <c r="M39" s="41">
        <f t="shared" si="7"/>
        <v>73</v>
      </c>
      <c r="O39" s="52">
        <v>90</v>
      </c>
      <c r="P39" s="41"/>
      <c r="Q39" s="42">
        <v>90</v>
      </c>
      <c r="R39" s="41">
        <v>75</v>
      </c>
      <c r="S39" s="41"/>
      <c r="T39" s="42">
        <v>90</v>
      </c>
      <c r="U39" s="41"/>
      <c r="V39" s="41"/>
      <c r="W39" s="42"/>
      <c r="X39" s="41"/>
      <c r="Y39" s="41"/>
      <c r="Z39" s="42"/>
      <c r="AA39" s="41"/>
      <c r="AB39" s="41"/>
      <c r="AC39" s="42"/>
      <c r="AD39" s="42">
        <f t="shared" si="8"/>
        <v>86</v>
      </c>
      <c r="AE39" s="41">
        <v>100</v>
      </c>
      <c r="AF39" s="41"/>
      <c r="AG39" s="42">
        <v>90</v>
      </c>
      <c r="AH39" s="41"/>
      <c r="AI39" s="41"/>
      <c r="AJ39" s="42"/>
      <c r="AK39" s="41"/>
      <c r="AL39" s="41"/>
      <c r="AM39" s="42"/>
      <c r="AN39" s="41"/>
      <c r="AO39" s="41"/>
      <c r="AP39" s="42"/>
      <c r="AQ39" s="41"/>
      <c r="AR39" s="41"/>
      <c r="AS39" s="42"/>
      <c r="AT39" s="41">
        <v>73</v>
      </c>
      <c r="AU39" s="43">
        <f t="shared" si="9"/>
        <v>86.857142857142861</v>
      </c>
      <c r="AV39" s="44">
        <f t="shared" si="10"/>
        <v>87</v>
      </c>
      <c r="AW39" s="45"/>
      <c r="AX39" s="41"/>
      <c r="AY39" s="41"/>
      <c r="AZ39" s="42">
        <v>90</v>
      </c>
      <c r="BA39" s="41"/>
      <c r="BB39" s="41"/>
      <c r="BC39" s="42">
        <v>90</v>
      </c>
      <c r="BD39" s="41"/>
      <c r="BE39" s="41"/>
      <c r="BF39" s="42"/>
      <c r="BG39" s="41"/>
      <c r="BH39" s="41"/>
      <c r="BI39" s="42"/>
      <c r="BJ39" s="41"/>
      <c r="BK39" s="41"/>
      <c r="BL39" s="42"/>
      <c r="BM39" s="42">
        <f t="shared" si="11"/>
        <v>90</v>
      </c>
      <c r="BN39" s="42">
        <f t="shared" si="12"/>
        <v>90</v>
      </c>
      <c r="BO39" s="42" t="str">
        <f t="shared" si="13"/>
        <v/>
      </c>
      <c r="BP39" s="42" t="str">
        <f t="shared" si="14"/>
        <v/>
      </c>
      <c r="BQ39" s="42" t="str">
        <f t="shared" si="15"/>
        <v/>
      </c>
      <c r="BR39" s="42">
        <f t="shared" si="16"/>
        <v>90</v>
      </c>
      <c r="BS39" s="41"/>
      <c r="BT39" s="41"/>
      <c r="BU39" s="42">
        <v>90</v>
      </c>
      <c r="BV39" s="41"/>
      <c r="BW39" s="41"/>
      <c r="BX39" s="42"/>
      <c r="BY39" s="41"/>
      <c r="BZ39" s="41"/>
      <c r="CA39" s="42"/>
      <c r="CB39" s="41"/>
      <c r="CC39" s="41"/>
      <c r="CD39" s="42"/>
      <c r="CE39" s="41"/>
      <c r="CF39" s="41"/>
      <c r="CG39" s="42"/>
      <c r="CH39" s="42">
        <f t="shared" si="17"/>
        <v>90</v>
      </c>
      <c r="CI39" s="42" t="str">
        <f t="shared" si="18"/>
        <v/>
      </c>
      <c r="CJ39" s="42" t="str">
        <f t="shared" si="19"/>
        <v/>
      </c>
      <c r="CK39" s="42" t="str">
        <f t="shared" si="20"/>
        <v/>
      </c>
      <c r="CL39" s="42" t="str">
        <f t="shared" si="21"/>
        <v/>
      </c>
      <c r="CM39" s="43">
        <f t="shared" si="22"/>
        <v>90</v>
      </c>
      <c r="CN39" s="44">
        <f t="shared" si="23"/>
        <v>90</v>
      </c>
      <c r="CO39" s="45"/>
      <c r="CP39" s="52">
        <v>10</v>
      </c>
      <c r="CQ39" s="46" t="str">
        <f t="shared" si="24"/>
        <v xml:space="preserve">Memiliki kemampuan pemahanan Pengaruh PD I dan PD II, Latar Belakang masuknya Imperialisme, Perlawanan bgs Indonesia thd kolonialisme, Pendudukan Jepang di Indonesia, </v>
      </c>
      <c r="CR39" s="45"/>
      <c r="CS39" s="52">
        <v>10</v>
      </c>
      <c r="CT39" s="46" t="str">
        <f t="shared" si="25"/>
        <v xml:space="preserve">Memiliki keterampilan Bagan perbedaan LBB dengan PBB, Membuat peta jalan Pos Daendels, Bagan beda perlawnan rakyat seblm 1945 dg stlh 1945, Menulis kembali teks Proklamasi dan perbedaannya, </v>
      </c>
    </row>
    <row r="40" spans="1:110" x14ac:dyDescent="0.25">
      <c r="A40" s="8">
        <v>30</v>
      </c>
      <c r="B40" s="8">
        <v>72220</v>
      </c>
      <c r="C40" s="8" t="s">
        <v>82</v>
      </c>
      <c r="E40" s="47">
        <f t="shared" si="0"/>
        <v>82</v>
      </c>
      <c r="F40" s="8" t="str">
        <f t="shared" si="1"/>
        <v>B</v>
      </c>
      <c r="G40" s="8" t="str">
        <f t="shared" si="2"/>
        <v xml:space="preserve">Memiliki kemampuan pemahanan Pengaruh PD I dan PD II, Latar Belakang masuknya Imperialisme, Perlawanan bgs Indonesia thd kolonialisme, Pendudukan Jepang di Indonesia, </v>
      </c>
      <c r="H40" s="47">
        <f t="shared" si="3"/>
        <v>90</v>
      </c>
      <c r="I40" s="8" t="str">
        <f t="shared" si="4"/>
        <v>B</v>
      </c>
      <c r="J40" s="8" t="str">
        <f t="shared" si="5"/>
        <v xml:space="preserve">Memiliki keterampilan Bagan perbedaan LBB dengan PBB, Membuat peta jalan Pos Daendels, Bagan beda perlawnan rakyat seblm 1945 dg stlh 1945, Menulis kembali teks Proklamasi dan perbedaannya, </v>
      </c>
      <c r="K40" s="13"/>
      <c r="L40" s="41">
        <f t="shared" si="6"/>
        <v>82</v>
      </c>
      <c r="M40" s="41">
        <f t="shared" si="7"/>
        <v>65.5</v>
      </c>
      <c r="O40" s="52">
        <v>79</v>
      </c>
      <c r="P40" s="41"/>
      <c r="Q40" s="42">
        <v>90</v>
      </c>
      <c r="R40" s="41">
        <v>70</v>
      </c>
      <c r="S40" s="41"/>
      <c r="T40" s="42">
        <v>90</v>
      </c>
      <c r="U40" s="41"/>
      <c r="V40" s="41"/>
      <c r="W40" s="42"/>
      <c r="X40" s="41"/>
      <c r="Y40" s="41"/>
      <c r="Z40" s="42"/>
      <c r="AA40" s="41"/>
      <c r="AB40" s="41"/>
      <c r="AC40" s="42"/>
      <c r="AD40" s="42">
        <f t="shared" si="8"/>
        <v>82</v>
      </c>
      <c r="AE40" s="41">
        <v>86</v>
      </c>
      <c r="AF40" s="41"/>
      <c r="AG40" s="42">
        <v>90</v>
      </c>
      <c r="AH40" s="41"/>
      <c r="AI40" s="41"/>
      <c r="AJ40" s="42"/>
      <c r="AK40" s="41"/>
      <c r="AL40" s="41"/>
      <c r="AM40" s="42"/>
      <c r="AN40" s="41"/>
      <c r="AO40" s="41"/>
      <c r="AP40" s="42"/>
      <c r="AQ40" s="41"/>
      <c r="AR40" s="41"/>
      <c r="AS40" s="42"/>
      <c r="AT40" s="41">
        <v>65.5</v>
      </c>
      <c r="AU40" s="43">
        <f t="shared" si="9"/>
        <v>81.5</v>
      </c>
      <c r="AV40" s="44">
        <f t="shared" si="10"/>
        <v>82</v>
      </c>
      <c r="AW40" s="45"/>
      <c r="AX40" s="41"/>
      <c r="AY40" s="41"/>
      <c r="AZ40" s="42">
        <v>90</v>
      </c>
      <c r="BA40" s="41"/>
      <c r="BB40" s="41"/>
      <c r="BC40" s="42">
        <v>90</v>
      </c>
      <c r="BD40" s="41"/>
      <c r="BE40" s="41"/>
      <c r="BF40" s="42"/>
      <c r="BG40" s="41"/>
      <c r="BH40" s="41"/>
      <c r="BI40" s="42"/>
      <c r="BJ40" s="41"/>
      <c r="BK40" s="41"/>
      <c r="BL40" s="42"/>
      <c r="BM40" s="42">
        <f t="shared" si="11"/>
        <v>90</v>
      </c>
      <c r="BN40" s="42">
        <f t="shared" si="12"/>
        <v>90</v>
      </c>
      <c r="BO40" s="42" t="str">
        <f t="shared" si="13"/>
        <v/>
      </c>
      <c r="BP40" s="42" t="str">
        <f t="shared" si="14"/>
        <v/>
      </c>
      <c r="BQ40" s="42" t="str">
        <f t="shared" si="15"/>
        <v/>
      </c>
      <c r="BR40" s="42">
        <f t="shared" si="16"/>
        <v>90</v>
      </c>
      <c r="BS40" s="41"/>
      <c r="BT40" s="41"/>
      <c r="BU40" s="42">
        <v>90</v>
      </c>
      <c r="BV40" s="41"/>
      <c r="BW40" s="41"/>
      <c r="BX40" s="42"/>
      <c r="BY40" s="41"/>
      <c r="BZ40" s="41"/>
      <c r="CA40" s="42"/>
      <c r="CB40" s="41"/>
      <c r="CC40" s="41"/>
      <c r="CD40" s="42"/>
      <c r="CE40" s="41"/>
      <c r="CF40" s="41"/>
      <c r="CG40" s="42"/>
      <c r="CH40" s="42">
        <f t="shared" si="17"/>
        <v>90</v>
      </c>
      <c r="CI40" s="42" t="str">
        <f t="shared" si="18"/>
        <v/>
      </c>
      <c r="CJ40" s="42" t="str">
        <f t="shared" si="19"/>
        <v/>
      </c>
      <c r="CK40" s="42" t="str">
        <f t="shared" si="20"/>
        <v/>
      </c>
      <c r="CL40" s="42" t="str">
        <f t="shared" si="21"/>
        <v/>
      </c>
      <c r="CM40" s="43">
        <f t="shared" si="22"/>
        <v>90</v>
      </c>
      <c r="CN40" s="44">
        <f t="shared" si="23"/>
        <v>90</v>
      </c>
      <c r="CO40" s="45"/>
      <c r="CP40" s="52">
        <v>10</v>
      </c>
      <c r="CQ40" s="46" t="str">
        <f t="shared" si="24"/>
        <v xml:space="preserve">Memiliki kemampuan pemahanan Pengaruh PD I dan PD II, Latar Belakang masuknya Imperialisme, Perlawanan bgs Indonesia thd kolonialisme, Pendudukan Jepang di Indonesia, </v>
      </c>
      <c r="CR40" s="45"/>
      <c r="CS40" s="52">
        <v>10</v>
      </c>
      <c r="CT40" s="46" t="str">
        <f t="shared" si="25"/>
        <v xml:space="preserve">Memiliki keterampilan Bagan perbedaan LBB dengan PBB, Membuat peta jalan Pos Daendels, Bagan beda perlawnan rakyat seblm 1945 dg stlh 1945, Menulis kembali teks Proklamasi dan perbedaannya, </v>
      </c>
    </row>
    <row r="41" spans="1:110" x14ac:dyDescent="0.25">
      <c r="A41" s="8">
        <v>31</v>
      </c>
      <c r="B41" s="8">
        <v>72235</v>
      </c>
      <c r="C41" s="8" t="s">
        <v>83</v>
      </c>
      <c r="E41" s="47">
        <f t="shared" si="0"/>
        <v>85</v>
      </c>
      <c r="F41" s="8" t="str">
        <f t="shared" si="1"/>
        <v>B</v>
      </c>
      <c r="G41" s="8" t="str">
        <f t="shared" si="2"/>
        <v xml:space="preserve">Memiliki kemampuan pemahanan Pengaruh PD I dan PD II, Latar Belakang masuknya Imperialisme, Perlawanan bgs Indonesia thd kolonialisme, Pendudukan Jepang di Indonesia, </v>
      </c>
      <c r="H41" s="47">
        <f t="shared" si="3"/>
        <v>90</v>
      </c>
      <c r="I41" s="8" t="str">
        <f t="shared" si="4"/>
        <v>B</v>
      </c>
      <c r="J41" s="8" t="str">
        <f t="shared" si="5"/>
        <v xml:space="preserve">Memiliki keterampilan Bagan perbedaan LBB dengan PBB, Membuat peta jalan Pos Daendels, Bagan beda perlawnan rakyat seblm 1945 dg stlh 1945, Menulis kembali teks Proklamasi dan perbedaannya, </v>
      </c>
      <c r="K41" s="13"/>
      <c r="L41" s="41">
        <f t="shared" si="6"/>
        <v>86</v>
      </c>
      <c r="M41" s="41">
        <f t="shared" si="7"/>
        <v>73</v>
      </c>
      <c r="O41" s="52">
        <v>86</v>
      </c>
      <c r="P41" s="41"/>
      <c r="Q41" s="42">
        <v>90</v>
      </c>
      <c r="R41" s="41">
        <v>79</v>
      </c>
      <c r="S41" s="41"/>
      <c r="T41" s="42">
        <v>90</v>
      </c>
      <c r="U41" s="41"/>
      <c r="V41" s="41"/>
      <c r="W41" s="42"/>
      <c r="X41" s="41"/>
      <c r="Y41" s="41"/>
      <c r="Z41" s="42"/>
      <c r="AA41" s="41"/>
      <c r="AB41" s="41"/>
      <c r="AC41" s="42"/>
      <c r="AD41" s="42">
        <f t="shared" si="8"/>
        <v>86</v>
      </c>
      <c r="AE41" s="41">
        <v>90</v>
      </c>
      <c r="AF41" s="41"/>
      <c r="AG41" s="42">
        <v>90</v>
      </c>
      <c r="AH41" s="41"/>
      <c r="AI41" s="41"/>
      <c r="AJ41" s="42"/>
      <c r="AK41" s="41"/>
      <c r="AL41" s="41"/>
      <c r="AM41" s="42"/>
      <c r="AN41" s="41"/>
      <c r="AO41" s="41"/>
      <c r="AP41" s="42"/>
      <c r="AQ41" s="41"/>
      <c r="AR41" s="41"/>
      <c r="AS41" s="42"/>
      <c r="AT41" s="41">
        <v>73</v>
      </c>
      <c r="AU41" s="43">
        <f t="shared" si="9"/>
        <v>85.428571428571431</v>
      </c>
      <c r="AV41" s="44">
        <f t="shared" si="10"/>
        <v>85</v>
      </c>
      <c r="AW41" s="45"/>
      <c r="AX41" s="41"/>
      <c r="AY41" s="41"/>
      <c r="AZ41" s="42">
        <v>90</v>
      </c>
      <c r="BA41" s="41"/>
      <c r="BB41" s="41"/>
      <c r="BC41" s="42">
        <v>90</v>
      </c>
      <c r="BD41" s="41"/>
      <c r="BE41" s="41"/>
      <c r="BF41" s="42"/>
      <c r="BG41" s="41"/>
      <c r="BH41" s="41"/>
      <c r="BI41" s="42"/>
      <c r="BJ41" s="41"/>
      <c r="BK41" s="41"/>
      <c r="BL41" s="42"/>
      <c r="BM41" s="42">
        <f t="shared" si="11"/>
        <v>90</v>
      </c>
      <c r="BN41" s="42">
        <f t="shared" si="12"/>
        <v>90</v>
      </c>
      <c r="BO41" s="42" t="str">
        <f t="shared" si="13"/>
        <v/>
      </c>
      <c r="BP41" s="42" t="str">
        <f t="shared" si="14"/>
        <v/>
      </c>
      <c r="BQ41" s="42" t="str">
        <f t="shared" si="15"/>
        <v/>
      </c>
      <c r="BR41" s="42">
        <f t="shared" si="16"/>
        <v>90</v>
      </c>
      <c r="BS41" s="41"/>
      <c r="BT41" s="41"/>
      <c r="BU41" s="42">
        <v>90</v>
      </c>
      <c r="BV41" s="41"/>
      <c r="BW41" s="41"/>
      <c r="BX41" s="42"/>
      <c r="BY41" s="41"/>
      <c r="BZ41" s="41"/>
      <c r="CA41" s="42"/>
      <c r="CB41" s="41"/>
      <c r="CC41" s="41"/>
      <c r="CD41" s="42"/>
      <c r="CE41" s="41"/>
      <c r="CF41" s="41"/>
      <c r="CG41" s="42"/>
      <c r="CH41" s="42">
        <f t="shared" si="17"/>
        <v>90</v>
      </c>
      <c r="CI41" s="42" t="str">
        <f t="shared" si="18"/>
        <v/>
      </c>
      <c r="CJ41" s="42" t="str">
        <f t="shared" si="19"/>
        <v/>
      </c>
      <c r="CK41" s="42" t="str">
        <f t="shared" si="20"/>
        <v/>
      </c>
      <c r="CL41" s="42" t="str">
        <f t="shared" si="21"/>
        <v/>
      </c>
      <c r="CM41" s="43">
        <f t="shared" si="22"/>
        <v>90</v>
      </c>
      <c r="CN41" s="44">
        <f t="shared" si="23"/>
        <v>90</v>
      </c>
      <c r="CO41" s="45"/>
      <c r="CP41" s="52">
        <v>10</v>
      </c>
      <c r="CQ41" s="46" t="str">
        <f t="shared" si="24"/>
        <v xml:space="preserve">Memiliki kemampuan pemahanan Pengaruh PD I dan PD II, Latar Belakang masuknya Imperialisme, Perlawanan bgs Indonesia thd kolonialisme, Pendudukan Jepang di Indonesia, </v>
      </c>
      <c r="CR41" s="45"/>
      <c r="CS41" s="52">
        <v>10</v>
      </c>
      <c r="CT41" s="46" t="str">
        <f t="shared" si="25"/>
        <v xml:space="preserve">Memiliki keterampilan Bagan perbedaan LBB dengan PBB, Membuat peta jalan Pos Daendels, Bagan beda perlawnan rakyat seblm 1945 dg stlh 1945, Menulis kembali teks Proklamasi dan perbedaannya, </v>
      </c>
    </row>
    <row r="42" spans="1:110" x14ac:dyDescent="0.25">
      <c r="A42" s="8">
        <v>32</v>
      </c>
      <c r="B42" s="8">
        <v>72250</v>
      </c>
      <c r="C42" s="8" t="s">
        <v>84</v>
      </c>
      <c r="E42" s="47">
        <f t="shared" si="0"/>
        <v>87</v>
      </c>
      <c r="F42" s="8" t="str">
        <f t="shared" si="1"/>
        <v>B</v>
      </c>
      <c r="G42" s="8" t="str">
        <f t="shared" si="2"/>
        <v xml:space="preserve">Memiliki kemampuan pemahanan Pengaruh PD I dan PD II, Latar Belakang masuknya Imperialisme, Perlawanan bgs Indonesia thd kolonialisme, Pendudukan Jepang di Indonesia, </v>
      </c>
      <c r="H42" s="47">
        <f t="shared" si="3"/>
        <v>90</v>
      </c>
      <c r="I42" s="8" t="str">
        <f t="shared" si="4"/>
        <v>B</v>
      </c>
      <c r="J42" s="8" t="str">
        <f t="shared" si="5"/>
        <v xml:space="preserve">Memiliki keterampilan Bagan perbedaan LBB dengan PBB, Membuat peta jalan Pos Daendels, Bagan beda perlawnan rakyat seblm 1945 dg stlh 1945, Menulis kembali teks Proklamasi dan perbedaannya, </v>
      </c>
      <c r="K42" s="13"/>
      <c r="L42" s="41">
        <f t="shared" si="6"/>
        <v>86</v>
      </c>
      <c r="M42" s="41">
        <f t="shared" si="7"/>
        <v>82</v>
      </c>
      <c r="O42" s="52">
        <v>92</v>
      </c>
      <c r="P42" s="41"/>
      <c r="Q42" s="42">
        <v>90</v>
      </c>
      <c r="R42" s="41">
        <v>73</v>
      </c>
      <c r="S42" s="41"/>
      <c r="T42" s="42">
        <v>90</v>
      </c>
      <c r="U42" s="41"/>
      <c r="V42" s="41"/>
      <c r="W42" s="42"/>
      <c r="X42" s="41"/>
      <c r="Y42" s="41"/>
      <c r="Z42" s="42"/>
      <c r="AA42" s="41"/>
      <c r="AB42" s="41"/>
      <c r="AC42" s="42"/>
      <c r="AD42" s="42">
        <f t="shared" si="8"/>
        <v>86</v>
      </c>
      <c r="AE42" s="41">
        <v>92</v>
      </c>
      <c r="AF42" s="41"/>
      <c r="AG42" s="42">
        <v>90</v>
      </c>
      <c r="AH42" s="41"/>
      <c r="AI42" s="41"/>
      <c r="AJ42" s="42"/>
      <c r="AK42" s="41"/>
      <c r="AL42" s="41"/>
      <c r="AM42" s="42"/>
      <c r="AN42" s="41"/>
      <c r="AO42" s="41"/>
      <c r="AP42" s="42"/>
      <c r="AQ42" s="41"/>
      <c r="AR42" s="41"/>
      <c r="AS42" s="42"/>
      <c r="AT42" s="41">
        <v>82</v>
      </c>
      <c r="AU42" s="43">
        <f t="shared" si="9"/>
        <v>87</v>
      </c>
      <c r="AV42" s="44">
        <f t="shared" si="10"/>
        <v>87</v>
      </c>
      <c r="AW42" s="45"/>
      <c r="AX42" s="41"/>
      <c r="AY42" s="41"/>
      <c r="AZ42" s="42">
        <v>90</v>
      </c>
      <c r="BA42" s="41"/>
      <c r="BB42" s="41"/>
      <c r="BC42" s="42">
        <v>90</v>
      </c>
      <c r="BD42" s="41"/>
      <c r="BE42" s="41"/>
      <c r="BF42" s="42"/>
      <c r="BG42" s="41"/>
      <c r="BH42" s="41"/>
      <c r="BI42" s="42"/>
      <c r="BJ42" s="41"/>
      <c r="BK42" s="41"/>
      <c r="BL42" s="42"/>
      <c r="BM42" s="42">
        <f t="shared" si="11"/>
        <v>90</v>
      </c>
      <c r="BN42" s="42">
        <f t="shared" si="12"/>
        <v>90</v>
      </c>
      <c r="BO42" s="42" t="str">
        <f t="shared" si="13"/>
        <v/>
      </c>
      <c r="BP42" s="42" t="str">
        <f t="shared" si="14"/>
        <v/>
      </c>
      <c r="BQ42" s="42" t="str">
        <f t="shared" si="15"/>
        <v/>
      </c>
      <c r="BR42" s="42">
        <f t="shared" si="16"/>
        <v>90</v>
      </c>
      <c r="BS42" s="41"/>
      <c r="BT42" s="41"/>
      <c r="BU42" s="42">
        <v>90</v>
      </c>
      <c r="BV42" s="41"/>
      <c r="BW42" s="41"/>
      <c r="BX42" s="42"/>
      <c r="BY42" s="41"/>
      <c r="BZ42" s="41"/>
      <c r="CA42" s="42"/>
      <c r="CB42" s="41"/>
      <c r="CC42" s="41"/>
      <c r="CD42" s="42"/>
      <c r="CE42" s="41"/>
      <c r="CF42" s="41"/>
      <c r="CG42" s="42"/>
      <c r="CH42" s="42">
        <f t="shared" si="17"/>
        <v>90</v>
      </c>
      <c r="CI42" s="42" t="str">
        <f t="shared" si="18"/>
        <v/>
      </c>
      <c r="CJ42" s="42" t="str">
        <f t="shared" si="19"/>
        <v/>
      </c>
      <c r="CK42" s="42" t="str">
        <f t="shared" si="20"/>
        <v/>
      </c>
      <c r="CL42" s="42" t="str">
        <f t="shared" si="21"/>
        <v/>
      </c>
      <c r="CM42" s="43">
        <f t="shared" si="22"/>
        <v>90</v>
      </c>
      <c r="CN42" s="44">
        <f t="shared" si="23"/>
        <v>90</v>
      </c>
      <c r="CO42" s="45"/>
      <c r="CP42" s="52">
        <v>10</v>
      </c>
      <c r="CQ42" s="46" t="str">
        <f t="shared" si="24"/>
        <v xml:space="preserve">Memiliki kemampuan pemahanan Pengaruh PD I dan PD II, Latar Belakang masuknya Imperialisme, Perlawanan bgs Indonesia thd kolonialisme, Pendudukan Jepang di Indonesia, </v>
      </c>
      <c r="CR42" s="45"/>
      <c r="CS42" s="52">
        <v>10</v>
      </c>
      <c r="CT42" s="46" t="str">
        <f t="shared" si="25"/>
        <v xml:space="preserve">Memiliki keterampilan Bagan perbedaan LBB dengan PBB, Membuat peta jalan Pos Daendels, Bagan beda perlawnan rakyat seblm 1945 dg stlh 1945, Menulis kembali teks Proklamasi dan perbedaannya, </v>
      </c>
    </row>
    <row r="43" spans="1:110" x14ac:dyDescent="0.25">
      <c r="A43" s="8">
        <v>33</v>
      </c>
      <c r="B43" s="8">
        <v>72265</v>
      </c>
      <c r="C43" s="8" t="s">
        <v>85</v>
      </c>
      <c r="E43" s="47">
        <f t="shared" ref="E43:E60" si="26">AV43</f>
        <v>82</v>
      </c>
      <c r="F43" s="8" t="str">
        <f t="shared" ref="F43:F60" si="27">IF(E43="","",IF(E43&lt;=69,"D",IF(E43&lt;=75,"C",IF(E43&lt;=90,"B",IF(E43&lt;=100,"A","E")))))</f>
        <v>B</v>
      </c>
      <c r="G43" s="8" t="str">
        <f t="shared" ref="G43:G60" si="28">CQ43</f>
        <v xml:space="preserve">Memiliki kemampuan pemahanan Pengaruh PD I dan PD II, Latar Belakang masuknya Imperialisme, Perlawanan bgs Indonesia thd kolonialisme, Pendudukan Jepang di Indonesia, </v>
      </c>
      <c r="H43" s="47">
        <f t="shared" ref="H43:H60" si="29">CN43</f>
        <v>90</v>
      </c>
      <c r="I43" s="8" t="str">
        <f t="shared" ref="I43:I60" si="30">IF(H43="","",IF(H43&lt;=69,"D",IF(H43&lt;=75,"C",IF(H43&lt;=90,"B",IF(H43&lt;=100,"A","E")))))</f>
        <v>B</v>
      </c>
      <c r="J43" s="8" t="str">
        <f t="shared" ref="J43:J60" si="31">CT43</f>
        <v xml:space="preserve">Memiliki keterampilan Bagan perbedaan LBB dengan PBB, Membuat peta jalan Pos Daendels, Bagan beda perlawnan rakyat seblm 1945 dg stlh 1945, Menulis kembali teks Proklamasi dan perbedaannya, </v>
      </c>
      <c r="K43" s="13"/>
      <c r="L43" s="41">
        <f t="shared" ref="L43:L60" si="32">AD43</f>
        <v>81</v>
      </c>
      <c r="M43" s="41">
        <f t="shared" ref="M43:M60" si="33">IF(COUNTBLANK(AT43:AT43),"",AT43)</f>
        <v>85</v>
      </c>
      <c r="O43" s="52">
        <v>73</v>
      </c>
      <c r="P43" s="41"/>
      <c r="Q43" s="42">
        <v>90</v>
      </c>
      <c r="R43" s="41">
        <v>70</v>
      </c>
      <c r="S43" s="41"/>
      <c r="T43" s="42">
        <v>90</v>
      </c>
      <c r="U43" s="41"/>
      <c r="V43" s="41"/>
      <c r="W43" s="42"/>
      <c r="X43" s="41"/>
      <c r="Y43" s="41"/>
      <c r="Z43" s="42"/>
      <c r="AA43" s="41"/>
      <c r="AB43" s="41"/>
      <c r="AC43" s="42"/>
      <c r="AD43" s="42">
        <f t="shared" ref="AD43:AD60" si="34">IF(AND(O43="",P43="",Q43=""),"",ROUND(AVERAGE(O43:AC43),0))</f>
        <v>81</v>
      </c>
      <c r="AE43" s="41">
        <v>78</v>
      </c>
      <c r="AF43" s="41"/>
      <c r="AG43" s="42">
        <v>90</v>
      </c>
      <c r="AH43" s="41"/>
      <c r="AI43" s="41"/>
      <c r="AJ43" s="42"/>
      <c r="AK43" s="41"/>
      <c r="AL43" s="41"/>
      <c r="AM43" s="42"/>
      <c r="AN43" s="41"/>
      <c r="AO43" s="41"/>
      <c r="AP43" s="42"/>
      <c r="AQ43" s="41"/>
      <c r="AR43" s="41"/>
      <c r="AS43" s="42"/>
      <c r="AT43" s="41">
        <v>85</v>
      </c>
      <c r="AU43" s="43">
        <f t="shared" ref="AU43:AU60" si="35">IF(AT43="","",AVERAGE(O43:AC43,AE43:AT43))</f>
        <v>82.285714285714292</v>
      </c>
      <c r="AV43" s="44">
        <f t="shared" ref="AV43:AV60" si="36">IF(AU43="","",ROUND(AU43,0))</f>
        <v>82</v>
      </c>
      <c r="AW43" s="45"/>
      <c r="AX43" s="41"/>
      <c r="AY43" s="41"/>
      <c r="AZ43" s="42">
        <v>90</v>
      </c>
      <c r="BA43" s="41"/>
      <c r="BB43" s="41"/>
      <c r="BC43" s="42">
        <v>90</v>
      </c>
      <c r="BD43" s="41"/>
      <c r="BE43" s="41"/>
      <c r="BF43" s="42"/>
      <c r="BG43" s="41"/>
      <c r="BH43" s="41"/>
      <c r="BI43" s="42"/>
      <c r="BJ43" s="41"/>
      <c r="BK43" s="41"/>
      <c r="BL43" s="42"/>
      <c r="BM43" s="42">
        <f t="shared" ref="BM43:BM60" si="37">IF(AND(AZ43="",AY43="",AX43=""),"",MAX(AX43:AZ43))</f>
        <v>90</v>
      </c>
      <c r="BN43" s="42">
        <f t="shared" ref="BN43:BN60" si="38">IF(AND(BB43="",BC43="",BA43=""),"",MAX(BA43:BC43))</f>
        <v>90</v>
      </c>
      <c r="BO43" s="42" t="str">
        <f t="shared" ref="BO43:BO60" si="39">IF(AND(BD43="",BE43="",BF43=""),"",MAX(BD43:BF43))</f>
        <v/>
      </c>
      <c r="BP43" s="42" t="str">
        <f t="shared" ref="BP43:BP60" si="40">IF(AND(BG43="",BH43="",BI43=""),"",MAX(BG43:BI43))</f>
        <v/>
      </c>
      <c r="BQ43" s="42" t="str">
        <f t="shared" ref="BQ43:BQ60" si="41">IF(AND(BJ43="",BK43="",BL43=""),"",MAX(BJ43:BL43))</f>
        <v/>
      </c>
      <c r="BR43" s="42">
        <f t="shared" ref="BR43:BR60" si="42">IF(AND(BM43=""),"",ROUND(AVERAGE(BM43:BQ43),0))</f>
        <v>90</v>
      </c>
      <c r="BS43" s="41"/>
      <c r="BT43" s="41"/>
      <c r="BU43" s="42">
        <v>90</v>
      </c>
      <c r="BV43" s="41"/>
      <c r="BW43" s="41"/>
      <c r="BX43" s="42"/>
      <c r="BY43" s="41"/>
      <c r="BZ43" s="41"/>
      <c r="CA43" s="42"/>
      <c r="CB43" s="41"/>
      <c r="CC43" s="41"/>
      <c r="CD43" s="42"/>
      <c r="CE43" s="41"/>
      <c r="CF43" s="41"/>
      <c r="CG43" s="42"/>
      <c r="CH43" s="42">
        <f t="shared" ref="CH43:CH60" si="43">IF(AND(BU43="",BT43="",BS43=""),"",MAX(BS43:BU43))</f>
        <v>90</v>
      </c>
      <c r="CI43" s="42" t="str">
        <f t="shared" ref="CI43:CI60" si="44">IF(AND(BW43="",BX43="",BV43=""),"",MAX(BV43:BX43))</f>
        <v/>
      </c>
      <c r="CJ43" s="42" t="str">
        <f t="shared" ref="CJ43:CJ60" si="45">IF(AND(BY43="",BZ43="",CA43=""),"",MAX(BY43:CA43))</f>
        <v/>
      </c>
      <c r="CK43" s="42" t="str">
        <f t="shared" ref="CK43:CK60" si="46">IF(AND(CB43="",CC43="",CD43=""),"",MAX(CB43:CD43))</f>
        <v/>
      </c>
      <c r="CL43" s="42" t="str">
        <f t="shared" ref="CL43:CL60" si="47">IF(AND(CE43="",CF43="",CG43=""),"",MAX(CE43:CG43))</f>
        <v/>
      </c>
      <c r="CM43" s="43">
        <f t="shared" ref="CM43:CM60" si="48">IF(AND(CH43=""),"",AVERAGE(BR43,CH43:CL43))</f>
        <v>90</v>
      </c>
      <c r="CN43" s="44">
        <f t="shared" ref="CN43:CN60" si="49">IF(CM43="","",ROUND(CM43,0))</f>
        <v>90</v>
      </c>
      <c r="CO43" s="45"/>
      <c r="CP43" s="52">
        <v>10</v>
      </c>
      <c r="CQ43" s="46" t="str">
        <f t="shared" ref="CQ43:CQ60" si="50">IF(CP43="","",VLOOKUP(CP43,$DE$9:$DF$20,2,0))</f>
        <v xml:space="preserve">Memiliki kemampuan pemahanan Pengaruh PD I dan PD II, Latar Belakang masuknya Imperialisme, Perlawanan bgs Indonesia thd kolonialisme, Pendudukan Jepang di Indonesia, </v>
      </c>
      <c r="CR43" s="45"/>
      <c r="CS43" s="52">
        <v>10</v>
      </c>
      <c r="CT43" s="46" t="str">
        <f t="shared" ref="CT43:CT60" si="51">IF(CS43="","",VLOOKUP(CS43,$DE$22:$DF$33,2,0))</f>
        <v xml:space="preserve">Memiliki keterampilan Bagan perbedaan LBB dengan PBB, Membuat peta jalan Pos Daendels, Bagan beda perlawnan rakyat seblm 1945 dg stlh 1945, Menulis kembali teks Proklamasi dan perbedaannya, </v>
      </c>
    </row>
    <row r="44" spans="1:110" x14ac:dyDescent="0.25">
      <c r="A44" s="8">
        <v>34</v>
      </c>
      <c r="B44" s="8">
        <v>72280</v>
      </c>
      <c r="C44" s="8" t="s">
        <v>86</v>
      </c>
      <c r="E44" s="47">
        <f t="shared" si="26"/>
        <v>89</v>
      </c>
      <c r="F44" s="8" t="str">
        <f t="shared" si="27"/>
        <v>B</v>
      </c>
      <c r="G44" s="8" t="str">
        <f t="shared" si="28"/>
        <v xml:space="preserve">Memiliki kemampuan pemahanan Pengaruh PD I dan PD II, Latar Belakang masuknya Imperialisme, Perlawanan bgs Indonesia thd kolonialisme, Pendudukan Jepang di Indonesia, </v>
      </c>
      <c r="H44" s="47">
        <f t="shared" si="29"/>
        <v>90</v>
      </c>
      <c r="I44" s="8" t="str">
        <f t="shared" si="30"/>
        <v>B</v>
      </c>
      <c r="J44" s="8" t="str">
        <f t="shared" si="31"/>
        <v xml:space="preserve">Memiliki keterampilan Bagan perbedaan LBB dengan PBB, Membuat peta jalan Pos Daendels, Bagan beda perlawnan rakyat seblm 1945 dg stlh 1945, Menulis kembali teks Proklamasi dan perbedaannya, </v>
      </c>
      <c r="K44" s="13"/>
      <c r="L44" s="41">
        <f t="shared" si="32"/>
        <v>89</v>
      </c>
      <c r="M44" s="41">
        <f t="shared" si="33"/>
        <v>77.5</v>
      </c>
      <c r="O44" s="52">
        <v>100</v>
      </c>
      <c r="P44" s="41"/>
      <c r="Q44" s="42">
        <v>90</v>
      </c>
      <c r="R44" s="41">
        <v>75</v>
      </c>
      <c r="S44" s="41"/>
      <c r="T44" s="42">
        <v>90</v>
      </c>
      <c r="U44" s="41"/>
      <c r="V44" s="41"/>
      <c r="W44" s="42"/>
      <c r="X44" s="41"/>
      <c r="Y44" s="41"/>
      <c r="Z44" s="42"/>
      <c r="AA44" s="41"/>
      <c r="AB44" s="41"/>
      <c r="AC44" s="42"/>
      <c r="AD44" s="42">
        <f t="shared" si="34"/>
        <v>89</v>
      </c>
      <c r="AE44" s="41">
        <v>100</v>
      </c>
      <c r="AF44" s="41"/>
      <c r="AG44" s="42">
        <v>90</v>
      </c>
      <c r="AH44" s="41"/>
      <c r="AI44" s="41"/>
      <c r="AJ44" s="42"/>
      <c r="AK44" s="41"/>
      <c r="AL44" s="41"/>
      <c r="AM44" s="42"/>
      <c r="AN44" s="41"/>
      <c r="AO44" s="41"/>
      <c r="AP44" s="42"/>
      <c r="AQ44" s="41"/>
      <c r="AR44" s="41"/>
      <c r="AS44" s="42"/>
      <c r="AT44" s="41">
        <v>77.5</v>
      </c>
      <c r="AU44" s="43">
        <f t="shared" si="35"/>
        <v>88.928571428571431</v>
      </c>
      <c r="AV44" s="44">
        <f t="shared" si="36"/>
        <v>89</v>
      </c>
      <c r="AW44" s="45"/>
      <c r="AX44" s="41"/>
      <c r="AY44" s="41"/>
      <c r="AZ44" s="42">
        <v>90</v>
      </c>
      <c r="BA44" s="41"/>
      <c r="BB44" s="41"/>
      <c r="BC44" s="42">
        <v>90</v>
      </c>
      <c r="BD44" s="41"/>
      <c r="BE44" s="41"/>
      <c r="BF44" s="42"/>
      <c r="BG44" s="41"/>
      <c r="BH44" s="41"/>
      <c r="BI44" s="42"/>
      <c r="BJ44" s="41"/>
      <c r="BK44" s="41"/>
      <c r="BL44" s="42"/>
      <c r="BM44" s="42">
        <f t="shared" si="37"/>
        <v>90</v>
      </c>
      <c r="BN44" s="42">
        <f t="shared" si="38"/>
        <v>90</v>
      </c>
      <c r="BO44" s="42" t="str">
        <f t="shared" si="39"/>
        <v/>
      </c>
      <c r="BP44" s="42" t="str">
        <f t="shared" si="40"/>
        <v/>
      </c>
      <c r="BQ44" s="42" t="str">
        <f t="shared" si="41"/>
        <v/>
      </c>
      <c r="BR44" s="42">
        <f t="shared" si="42"/>
        <v>90</v>
      </c>
      <c r="BS44" s="41"/>
      <c r="BT44" s="41"/>
      <c r="BU44" s="42">
        <v>90</v>
      </c>
      <c r="BV44" s="41"/>
      <c r="BW44" s="41"/>
      <c r="BX44" s="42"/>
      <c r="BY44" s="41"/>
      <c r="BZ44" s="41"/>
      <c r="CA44" s="42"/>
      <c r="CB44" s="41"/>
      <c r="CC44" s="41"/>
      <c r="CD44" s="42"/>
      <c r="CE44" s="41"/>
      <c r="CF44" s="41"/>
      <c r="CG44" s="42"/>
      <c r="CH44" s="42">
        <f t="shared" si="43"/>
        <v>90</v>
      </c>
      <c r="CI44" s="42" t="str">
        <f t="shared" si="44"/>
        <v/>
      </c>
      <c r="CJ44" s="42" t="str">
        <f t="shared" si="45"/>
        <v/>
      </c>
      <c r="CK44" s="42" t="str">
        <f t="shared" si="46"/>
        <v/>
      </c>
      <c r="CL44" s="42" t="str">
        <f t="shared" si="47"/>
        <v/>
      </c>
      <c r="CM44" s="43">
        <f t="shared" si="48"/>
        <v>90</v>
      </c>
      <c r="CN44" s="44">
        <f t="shared" si="49"/>
        <v>90</v>
      </c>
      <c r="CO44" s="45"/>
      <c r="CP44" s="52">
        <v>10</v>
      </c>
      <c r="CQ44" s="46" t="str">
        <f t="shared" si="50"/>
        <v xml:space="preserve">Memiliki kemampuan pemahanan Pengaruh PD I dan PD II, Latar Belakang masuknya Imperialisme, Perlawanan bgs Indonesia thd kolonialisme, Pendudukan Jepang di Indonesia, </v>
      </c>
      <c r="CR44" s="45"/>
      <c r="CS44" s="52">
        <v>10</v>
      </c>
      <c r="CT44" s="46" t="str">
        <f t="shared" si="51"/>
        <v xml:space="preserve">Memiliki keterampilan Bagan perbedaan LBB dengan PBB, Membuat peta jalan Pos Daendels, Bagan beda perlawnan rakyat seblm 1945 dg stlh 1945, Menulis kembali teks Proklamasi dan perbedaannya, </v>
      </c>
    </row>
    <row r="45" spans="1:110" x14ac:dyDescent="0.25">
      <c r="A45" s="8">
        <v>35</v>
      </c>
      <c r="B45" s="8">
        <v>72295</v>
      </c>
      <c r="C45" s="8" t="s">
        <v>87</v>
      </c>
      <c r="E45" s="47">
        <f t="shared" si="26"/>
        <v>81</v>
      </c>
      <c r="F45" s="8" t="str">
        <f t="shared" si="27"/>
        <v>B</v>
      </c>
      <c r="G45" s="8" t="str">
        <f t="shared" si="28"/>
        <v xml:space="preserve">Memiliki kemampuan pemahanan Pengaruh PD I dan PD II, Latar Belakang masuknya Imperialisme, Perlawanan bgs Indonesia thd kolonialisme, Pendudukan Jepang di Indonesia, </v>
      </c>
      <c r="H45" s="47">
        <f t="shared" si="29"/>
        <v>90</v>
      </c>
      <c r="I45" s="8" t="str">
        <f t="shared" si="30"/>
        <v>B</v>
      </c>
      <c r="J45" s="8" t="str">
        <f t="shared" si="31"/>
        <v xml:space="preserve">Memiliki keterampilan Bagan perbedaan LBB dengan PBB, Membuat peta jalan Pos Daendels, Bagan beda perlawnan rakyat seblm 1945 dg stlh 1945, Menulis kembali teks Proklamasi dan perbedaannya, </v>
      </c>
      <c r="K45" s="13"/>
      <c r="L45" s="41">
        <f t="shared" si="32"/>
        <v>83</v>
      </c>
      <c r="M45" s="41">
        <f t="shared" si="33"/>
        <v>68.5</v>
      </c>
      <c r="O45" s="52">
        <v>80</v>
      </c>
      <c r="P45" s="41"/>
      <c r="Q45" s="42">
        <v>90</v>
      </c>
      <c r="R45" s="41">
        <v>70</v>
      </c>
      <c r="S45" s="41"/>
      <c r="T45" s="42">
        <v>90</v>
      </c>
      <c r="U45" s="41"/>
      <c r="V45" s="41"/>
      <c r="W45" s="42"/>
      <c r="X45" s="41"/>
      <c r="Y45" s="41"/>
      <c r="Z45" s="42"/>
      <c r="AA45" s="41"/>
      <c r="AB45" s="41"/>
      <c r="AC45" s="42"/>
      <c r="AD45" s="42">
        <f t="shared" si="34"/>
        <v>83</v>
      </c>
      <c r="AE45" s="41">
        <v>76</v>
      </c>
      <c r="AF45" s="41"/>
      <c r="AG45" s="42">
        <v>90</v>
      </c>
      <c r="AH45" s="41"/>
      <c r="AI45" s="41"/>
      <c r="AJ45" s="42"/>
      <c r="AK45" s="41"/>
      <c r="AL45" s="41"/>
      <c r="AM45" s="42"/>
      <c r="AN45" s="41"/>
      <c r="AO45" s="41"/>
      <c r="AP45" s="42"/>
      <c r="AQ45" s="41"/>
      <c r="AR45" s="41"/>
      <c r="AS45" s="42"/>
      <c r="AT45" s="41">
        <v>68.5</v>
      </c>
      <c r="AU45" s="43">
        <f t="shared" si="35"/>
        <v>80.642857142857139</v>
      </c>
      <c r="AV45" s="44">
        <f t="shared" si="36"/>
        <v>81</v>
      </c>
      <c r="AW45" s="45"/>
      <c r="AX45" s="41"/>
      <c r="AY45" s="41"/>
      <c r="AZ45" s="42">
        <v>90</v>
      </c>
      <c r="BA45" s="41"/>
      <c r="BB45" s="41"/>
      <c r="BC45" s="42">
        <v>90</v>
      </c>
      <c r="BD45" s="41"/>
      <c r="BE45" s="41"/>
      <c r="BF45" s="42"/>
      <c r="BG45" s="41"/>
      <c r="BH45" s="41"/>
      <c r="BI45" s="42"/>
      <c r="BJ45" s="41"/>
      <c r="BK45" s="41"/>
      <c r="BL45" s="42"/>
      <c r="BM45" s="42">
        <f t="shared" si="37"/>
        <v>90</v>
      </c>
      <c r="BN45" s="42">
        <f t="shared" si="38"/>
        <v>90</v>
      </c>
      <c r="BO45" s="42" t="str">
        <f t="shared" si="39"/>
        <v/>
      </c>
      <c r="BP45" s="42" t="str">
        <f t="shared" si="40"/>
        <v/>
      </c>
      <c r="BQ45" s="42" t="str">
        <f t="shared" si="41"/>
        <v/>
      </c>
      <c r="BR45" s="42">
        <f t="shared" si="42"/>
        <v>90</v>
      </c>
      <c r="BS45" s="41"/>
      <c r="BT45" s="41"/>
      <c r="BU45" s="42">
        <v>90</v>
      </c>
      <c r="BV45" s="41"/>
      <c r="BW45" s="41"/>
      <c r="BX45" s="42"/>
      <c r="BY45" s="41"/>
      <c r="BZ45" s="41"/>
      <c r="CA45" s="42"/>
      <c r="CB45" s="41"/>
      <c r="CC45" s="41"/>
      <c r="CD45" s="42"/>
      <c r="CE45" s="41"/>
      <c r="CF45" s="41"/>
      <c r="CG45" s="42"/>
      <c r="CH45" s="42">
        <f t="shared" si="43"/>
        <v>90</v>
      </c>
      <c r="CI45" s="42" t="str">
        <f t="shared" si="44"/>
        <v/>
      </c>
      <c r="CJ45" s="42" t="str">
        <f t="shared" si="45"/>
        <v/>
      </c>
      <c r="CK45" s="42" t="str">
        <f t="shared" si="46"/>
        <v/>
      </c>
      <c r="CL45" s="42" t="str">
        <f t="shared" si="47"/>
        <v/>
      </c>
      <c r="CM45" s="43">
        <f t="shared" si="48"/>
        <v>90</v>
      </c>
      <c r="CN45" s="44">
        <f t="shared" si="49"/>
        <v>90</v>
      </c>
      <c r="CO45" s="45"/>
      <c r="CP45" s="52">
        <v>10</v>
      </c>
      <c r="CQ45" s="46" t="str">
        <f t="shared" si="50"/>
        <v xml:space="preserve">Memiliki kemampuan pemahanan Pengaruh PD I dan PD II, Latar Belakang masuknya Imperialisme, Perlawanan bgs Indonesia thd kolonialisme, Pendudukan Jepang di Indonesia, </v>
      </c>
      <c r="CR45" s="45"/>
      <c r="CS45" s="52">
        <v>10</v>
      </c>
      <c r="CT45" s="46" t="str">
        <f t="shared" si="51"/>
        <v xml:space="preserve">Memiliki keterampilan Bagan perbedaan LBB dengan PBB, Membuat peta jalan Pos Daendels, Bagan beda perlawnan rakyat seblm 1945 dg stlh 1945, Menulis kembali teks Proklamasi dan perbedaannya, </v>
      </c>
    </row>
    <row r="46" spans="1:110" x14ac:dyDescent="0.25">
      <c r="A46" s="8"/>
      <c r="B46" s="8"/>
      <c r="C46" s="8"/>
      <c r="E46" s="47" t="str">
        <f t="shared" si="26"/>
        <v/>
      </c>
      <c r="F46" s="8" t="str">
        <f t="shared" si="27"/>
        <v/>
      </c>
      <c r="G46" s="8" t="str">
        <f t="shared" si="28"/>
        <v/>
      </c>
      <c r="H46" s="47" t="str">
        <f t="shared" si="29"/>
        <v/>
      </c>
      <c r="I46" s="8" t="str">
        <f t="shared" si="30"/>
        <v/>
      </c>
      <c r="J46" s="8" t="str">
        <f t="shared" si="31"/>
        <v/>
      </c>
      <c r="K46" s="13"/>
      <c r="L46" s="41" t="str">
        <f t="shared" si="32"/>
        <v/>
      </c>
      <c r="M46" s="41" t="str">
        <f t="shared" si="33"/>
        <v/>
      </c>
      <c r="O46" s="52"/>
      <c r="P46" s="41"/>
      <c r="Q46" s="42"/>
      <c r="R46" s="41"/>
      <c r="S46" s="41"/>
      <c r="T46" s="42"/>
      <c r="U46" s="41"/>
      <c r="V46" s="41"/>
      <c r="W46" s="42"/>
      <c r="X46" s="41"/>
      <c r="Y46" s="41"/>
      <c r="Z46" s="42"/>
      <c r="AA46" s="41"/>
      <c r="AB46" s="41"/>
      <c r="AC46" s="42"/>
      <c r="AD46" s="42" t="str">
        <f t="shared" si="34"/>
        <v/>
      </c>
      <c r="AE46" s="41"/>
      <c r="AF46" s="41"/>
      <c r="AG46" s="42"/>
      <c r="AH46" s="41"/>
      <c r="AI46" s="41"/>
      <c r="AJ46" s="42"/>
      <c r="AK46" s="41"/>
      <c r="AL46" s="41"/>
      <c r="AM46" s="42"/>
      <c r="AN46" s="41"/>
      <c r="AO46" s="41"/>
      <c r="AP46" s="42"/>
      <c r="AQ46" s="41"/>
      <c r="AR46" s="41"/>
      <c r="AS46" s="42"/>
      <c r="AT46" s="41"/>
      <c r="AU46" s="43" t="str">
        <f t="shared" si="35"/>
        <v/>
      </c>
      <c r="AV46" s="44" t="str">
        <f t="shared" si="36"/>
        <v/>
      </c>
      <c r="AW46" s="45"/>
      <c r="AX46" s="41"/>
      <c r="AY46" s="41"/>
      <c r="AZ46" s="42"/>
      <c r="BA46" s="41"/>
      <c r="BB46" s="41"/>
      <c r="BC46" s="42"/>
      <c r="BD46" s="41"/>
      <c r="BE46" s="41"/>
      <c r="BF46" s="42"/>
      <c r="BG46" s="41"/>
      <c r="BH46" s="41"/>
      <c r="BI46" s="42"/>
      <c r="BJ46" s="41"/>
      <c r="BK46" s="41"/>
      <c r="BL46" s="42"/>
      <c r="BM46" s="42" t="str">
        <f t="shared" si="37"/>
        <v/>
      </c>
      <c r="BN46" s="42" t="str">
        <f t="shared" si="38"/>
        <v/>
      </c>
      <c r="BO46" s="42" t="str">
        <f t="shared" si="39"/>
        <v/>
      </c>
      <c r="BP46" s="42" t="str">
        <f t="shared" si="40"/>
        <v/>
      </c>
      <c r="BQ46" s="42" t="str">
        <f t="shared" si="41"/>
        <v/>
      </c>
      <c r="BR46" s="42" t="str">
        <f t="shared" si="42"/>
        <v/>
      </c>
      <c r="BS46" s="41"/>
      <c r="BT46" s="41"/>
      <c r="BU46" s="42"/>
      <c r="BV46" s="41"/>
      <c r="BW46" s="41"/>
      <c r="BX46" s="42"/>
      <c r="BY46" s="41"/>
      <c r="BZ46" s="41"/>
      <c r="CA46" s="42"/>
      <c r="CB46" s="41"/>
      <c r="CC46" s="41"/>
      <c r="CD46" s="42"/>
      <c r="CE46" s="41"/>
      <c r="CF46" s="41"/>
      <c r="CG46" s="42"/>
      <c r="CH46" s="42" t="str">
        <f t="shared" si="43"/>
        <v/>
      </c>
      <c r="CI46" s="42" t="str">
        <f t="shared" si="44"/>
        <v/>
      </c>
      <c r="CJ46" s="42" t="str">
        <f t="shared" si="45"/>
        <v/>
      </c>
      <c r="CK46" s="42" t="str">
        <f t="shared" si="46"/>
        <v/>
      </c>
      <c r="CL46" s="42" t="str">
        <f t="shared" si="47"/>
        <v/>
      </c>
      <c r="CM46" s="43" t="str">
        <f t="shared" si="48"/>
        <v/>
      </c>
      <c r="CN46" s="44" t="str">
        <f t="shared" si="49"/>
        <v/>
      </c>
      <c r="CO46" s="45"/>
      <c r="CP46" s="41"/>
      <c r="CQ46" s="46" t="str">
        <f t="shared" si="50"/>
        <v/>
      </c>
      <c r="CR46" s="45"/>
      <c r="CS46" s="41"/>
      <c r="CT46" s="46" t="str">
        <f t="shared" si="51"/>
        <v/>
      </c>
    </row>
    <row r="47" spans="1:110" x14ac:dyDescent="0.25">
      <c r="A47" s="8"/>
      <c r="B47" s="8"/>
      <c r="C47" s="8"/>
      <c r="E47" s="47" t="str">
        <f t="shared" si="26"/>
        <v/>
      </c>
      <c r="F47" s="8" t="str">
        <f t="shared" si="27"/>
        <v/>
      </c>
      <c r="G47" s="8" t="str">
        <f t="shared" si="28"/>
        <v/>
      </c>
      <c r="H47" s="47" t="str">
        <f t="shared" si="29"/>
        <v/>
      </c>
      <c r="I47" s="8" t="str">
        <f t="shared" si="30"/>
        <v/>
      </c>
      <c r="J47" s="8" t="str">
        <f t="shared" si="31"/>
        <v/>
      </c>
      <c r="K47" s="13"/>
      <c r="L47" s="41" t="str">
        <f t="shared" si="32"/>
        <v/>
      </c>
      <c r="M47" s="41" t="str">
        <f t="shared" si="33"/>
        <v/>
      </c>
      <c r="O47" s="41"/>
      <c r="P47" s="41"/>
      <c r="Q47" s="42"/>
      <c r="R47" s="41"/>
      <c r="S47" s="41"/>
      <c r="T47" s="42"/>
      <c r="U47" s="41"/>
      <c r="V47" s="41"/>
      <c r="W47" s="42"/>
      <c r="X47" s="41"/>
      <c r="Y47" s="41"/>
      <c r="Z47" s="42"/>
      <c r="AA47" s="41"/>
      <c r="AB47" s="41"/>
      <c r="AC47" s="42"/>
      <c r="AD47" s="42" t="str">
        <f t="shared" si="34"/>
        <v/>
      </c>
      <c r="AE47" s="41"/>
      <c r="AF47" s="41"/>
      <c r="AG47" s="42"/>
      <c r="AH47" s="41"/>
      <c r="AI47" s="41"/>
      <c r="AJ47" s="42"/>
      <c r="AK47" s="41"/>
      <c r="AL47" s="41"/>
      <c r="AM47" s="42"/>
      <c r="AN47" s="41"/>
      <c r="AO47" s="41"/>
      <c r="AP47" s="42"/>
      <c r="AQ47" s="41"/>
      <c r="AR47" s="41"/>
      <c r="AS47" s="42"/>
      <c r="AT47" s="41"/>
      <c r="AU47" s="43" t="str">
        <f t="shared" si="35"/>
        <v/>
      </c>
      <c r="AV47" s="44" t="str">
        <f t="shared" si="36"/>
        <v/>
      </c>
      <c r="AW47" s="45"/>
      <c r="AX47" s="41"/>
      <c r="AY47" s="41"/>
      <c r="AZ47" s="42"/>
      <c r="BA47" s="41"/>
      <c r="BB47" s="41"/>
      <c r="BC47" s="42"/>
      <c r="BD47" s="41"/>
      <c r="BE47" s="41"/>
      <c r="BF47" s="42"/>
      <c r="BG47" s="41"/>
      <c r="BH47" s="41"/>
      <c r="BI47" s="42"/>
      <c r="BJ47" s="41"/>
      <c r="BK47" s="41"/>
      <c r="BL47" s="42"/>
      <c r="BM47" s="42" t="str">
        <f t="shared" si="37"/>
        <v/>
      </c>
      <c r="BN47" s="42" t="str">
        <f t="shared" si="38"/>
        <v/>
      </c>
      <c r="BO47" s="42" t="str">
        <f t="shared" si="39"/>
        <v/>
      </c>
      <c r="BP47" s="42" t="str">
        <f t="shared" si="40"/>
        <v/>
      </c>
      <c r="BQ47" s="42" t="str">
        <f t="shared" si="41"/>
        <v/>
      </c>
      <c r="BR47" s="42" t="str">
        <f t="shared" si="42"/>
        <v/>
      </c>
      <c r="BS47" s="41"/>
      <c r="BT47" s="41"/>
      <c r="BU47" s="42"/>
      <c r="BV47" s="41"/>
      <c r="BW47" s="41"/>
      <c r="BX47" s="42"/>
      <c r="BY47" s="41"/>
      <c r="BZ47" s="41"/>
      <c r="CA47" s="42"/>
      <c r="CB47" s="41"/>
      <c r="CC47" s="41"/>
      <c r="CD47" s="42"/>
      <c r="CE47" s="41"/>
      <c r="CF47" s="41"/>
      <c r="CG47" s="42"/>
      <c r="CH47" s="42" t="str">
        <f t="shared" si="43"/>
        <v/>
      </c>
      <c r="CI47" s="42" t="str">
        <f t="shared" si="44"/>
        <v/>
      </c>
      <c r="CJ47" s="42" t="str">
        <f t="shared" si="45"/>
        <v/>
      </c>
      <c r="CK47" s="42" t="str">
        <f t="shared" si="46"/>
        <v/>
      </c>
      <c r="CL47" s="42" t="str">
        <f t="shared" si="47"/>
        <v/>
      </c>
      <c r="CM47" s="43" t="str">
        <f t="shared" si="48"/>
        <v/>
      </c>
      <c r="CN47" s="44" t="str">
        <f t="shared" si="49"/>
        <v/>
      </c>
      <c r="CO47" s="45"/>
      <c r="CP47" s="41"/>
      <c r="CQ47" s="46" t="str">
        <f t="shared" si="50"/>
        <v/>
      </c>
      <c r="CR47" s="45"/>
      <c r="CS47" s="41"/>
      <c r="CT47" s="46" t="str">
        <f t="shared" si="51"/>
        <v/>
      </c>
    </row>
    <row r="48" spans="1:110" x14ac:dyDescent="0.25">
      <c r="A48" s="8"/>
      <c r="B48" s="8"/>
      <c r="C48" s="8"/>
      <c r="E48" s="47" t="str">
        <f t="shared" si="26"/>
        <v/>
      </c>
      <c r="F48" s="8" t="str">
        <f t="shared" si="27"/>
        <v/>
      </c>
      <c r="G48" s="8" t="str">
        <f t="shared" si="28"/>
        <v/>
      </c>
      <c r="H48" s="47" t="str">
        <f t="shared" si="29"/>
        <v/>
      </c>
      <c r="I48" s="8" t="str">
        <f t="shared" si="30"/>
        <v/>
      </c>
      <c r="J48" s="8" t="str">
        <f t="shared" si="31"/>
        <v/>
      </c>
      <c r="K48" s="13"/>
      <c r="L48" s="41" t="str">
        <f t="shared" si="32"/>
        <v/>
      </c>
      <c r="M48" s="41" t="str">
        <f t="shared" si="33"/>
        <v/>
      </c>
      <c r="O48" s="41"/>
      <c r="P48" s="41"/>
      <c r="Q48" s="42"/>
      <c r="R48" s="41"/>
      <c r="S48" s="41"/>
      <c r="T48" s="42"/>
      <c r="U48" s="41"/>
      <c r="V48" s="41"/>
      <c r="W48" s="42"/>
      <c r="X48" s="41"/>
      <c r="Y48" s="41"/>
      <c r="Z48" s="42"/>
      <c r="AA48" s="41"/>
      <c r="AB48" s="41"/>
      <c r="AC48" s="42"/>
      <c r="AD48" s="42" t="str">
        <f t="shared" si="34"/>
        <v/>
      </c>
      <c r="AE48" s="41"/>
      <c r="AF48" s="41"/>
      <c r="AG48" s="42"/>
      <c r="AH48" s="41"/>
      <c r="AI48" s="41"/>
      <c r="AJ48" s="42"/>
      <c r="AK48" s="41"/>
      <c r="AL48" s="41"/>
      <c r="AM48" s="42"/>
      <c r="AN48" s="41"/>
      <c r="AO48" s="41"/>
      <c r="AP48" s="42"/>
      <c r="AQ48" s="41"/>
      <c r="AR48" s="41"/>
      <c r="AS48" s="42"/>
      <c r="AT48" s="41"/>
      <c r="AU48" s="43" t="str">
        <f t="shared" si="35"/>
        <v/>
      </c>
      <c r="AV48" s="44" t="str">
        <f t="shared" si="36"/>
        <v/>
      </c>
      <c r="AW48" s="45"/>
      <c r="AX48" s="41"/>
      <c r="AY48" s="41"/>
      <c r="AZ48" s="42"/>
      <c r="BA48" s="41"/>
      <c r="BB48" s="41"/>
      <c r="BC48" s="42"/>
      <c r="BD48" s="41"/>
      <c r="BE48" s="41"/>
      <c r="BF48" s="42"/>
      <c r="BG48" s="41"/>
      <c r="BH48" s="41"/>
      <c r="BI48" s="42"/>
      <c r="BJ48" s="41"/>
      <c r="BK48" s="41"/>
      <c r="BL48" s="42"/>
      <c r="BM48" s="42" t="str">
        <f t="shared" si="37"/>
        <v/>
      </c>
      <c r="BN48" s="42" t="str">
        <f t="shared" si="38"/>
        <v/>
      </c>
      <c r="BO48" s="42" t="str">
        <f t="shared" si="39"/>
        <v/>
      </c>
      <c r="BP48" s="42" t="str">
        <f t="shared" si="40"/>
        <v/>
      </c>
      <c r="BQ48" s="42" t="str">
        <f t="shared" si="41"/>
        <v/>
      </c>
      <c r="BR48" s="42" t="str">
        <f t="shared" si="42"/>
        <v/>
      </c>
      <c r="BS48" s="41"/>
      <c r="BT48" s="41"/>
      <c r="BU48" s="42"/>
      <c r="BV48" s="41"/>
      <c r="BW48" s="41"/>
      <c r="BX48" s="42"/>
      <c r="BY48" s="41"/>
      <c r="BZ48" s="41"/>
      <c r="CA48" s="42"/>
      <c r="CB48" s="41"/>
      <c r="CC48" s="41"/>
      <c r="CD48" s="42"/>
      <c r="CE48" s="41"/>
      <c r="CF48" s="41"/>
      <c r="CG48" s="42"/>
      <c r="CH48" s="42" t="str">
        <f t="shared" si="43"/>
        <v/>
      </c>
      <c r="CI48" s="42" t="str">
        <f t="shared" si="44"/>
        <v/>
      </c>
      <c r="CJ48" s="42" t="str">
        <f t="shared" si="45"/>
        <v/>
      </c>
      <c r="CK48" s="42" t="str">
        <f t="shared" si="46"/>
        <v/>
      </c>
      <c r="CL48" s="42" t="str">
        <f t="shared" si="47"/>
        <v/>
      </c>
      <c r="CM48" s="43" t="str">
        <f t="shared" si="48"/>
        <v/>
      </c>
      <c r="CN48" s="44" t="str">
        <f t="shared" si="49"/>
        <v/>
      </c>
      <c r="CO48" s="45"/>
      <c r="CP48" s="41"/>
      <c r="CQ48" s="46" t="str">
        <f t="shared" si="50"/>
        <v/>
      </c>
      <c r="CR48" s="45"/>
      <c r="CS48" s="41"/>
      <c r="CT48" s="46" t="str">
        <f t="shared" si="51"/>
        <v/>
      </c>
    </row>
    <row r="49" spans="1:98" x14ac:dyDescent="0.25">
      <c r="A49" s="8"/>
      <c r="B49" s="8"/>
      <c r="C49" s="8"/>
      <c r="E49" s="47" t="str">
        <f t="shared" si="26"/>
        <v/>
      </c>
      <c r="F49" s="8" t="str">
        <f t="shared" si="27"/>
        <v/>
      </c>
      <c r="G49" s="8" t="str">
        <f t="shared" si="28"/>
        <v/>
      </c>
      <c r="H49" s="47" t="str">
        <f t="shared" si="29"/>
        <v/>
      </c>
      <c r="I49" s="8" t="str">
        <f t="shared" si="30"/>
        <v/>
      </c>
      <c r="J49" s="8" t="str">
        <f t="shared" si="31"/>
        <v/>
      </c>
      <c r="K49" s="13"/>
      <c r="L49" s="41" t="str">
        <f t="shared" si="32"/>
        <v/>
      </c>
      <c r="M49" s="41" t="str">
        <f t="shared" si="33"/>
        <v/>
      </c>
      <c r="O49" s="41"/>
      <c r="P49" s="41"/>
      <c r="Q49" s="42"/>
      <c r="R49" s="41"/>
      <c r="S49" s="41"/>
      <c r="T49" s="42"/>
      <c r="U49" s="41"/>
      <c r="V49" s="41"/>
      <c r="W49" s="42"/>
      <c r="X49" s="41"/>
      <c r="Y49" s="41"/>
      <c r="Z49" s="42"/>
      <c r="AA49" s="41"/>
      <c r="AB49" s="41"/>
      <c r="AC49" s="42"/>
      <c r="AD49" s="42" t="str">
        <f t="shared" si="34"/>
        <v/>
      </c>
      <c r="AE49" s="41"/>
      <c r="AF49" s="41"/>
      <c r="AG49" s="42"/>
      <c r="AH49" s="41"/>
      <c r="AI49" s="41"/>
      <c r="AJ49" s="42"/>
      <c r="AK49" s="41"/>
      <c r="AL49" s="41"/>
      <c r="AM49" s="42"/>
      <c r="AN49" s="41"/>
      <c r="AO49" s="41"/>
      <c r="AP49" s="42"/>
      <c r="AQ49" s="41"/>
      <c r="AR49" s="41"/>
      <c r="AS49" s="42"/>
      <c r="AT49" s="41"/>
      <c r="AU49" s="43" t="str">
        <f t="shared" si="35"/>
        <v/>
      </c>
      <c r="AV49" s="44" t="str">
        <f t="shared" si="36"/>
        <v/>
      </c>
      <c r="AW49" s="45"/>
      <c r="AX49" s="41"/>
      <c r="AY49" s="41"/>
      <c r="AZ49" s="42"/>
      <c r="BA49" s="41"/>
      <c r="BB49" s="41"/>
      <c r="BC49" s="42"/>
      <c r="BD49" s="41"/>
      <c r="BE49" s="41"/>
      <c r="BF49" s="42"/>
      <c r="BG49" s="41"/>
      <c r="BH49" s="41"/>
      <c r="BI49" s="42"/>
      <c r="BJ49" s="41"/>
      <c r="BK49" s="41"/>
      <c r="BL49" s="42"/>
      <c r="BM49" s="42" t="str">
        <f t="shared" si="37"/>
        <v/>
      </c>
      <c r="BN49" s="42" t="str">
        <f t="shared" si="38"/>
        <v/>
      </c>
      <c r="BO49" s="42" t="str">
        <f t="shared" si="39"/>
        <v/>
      </c>
      <c r="BP49" s="42" t="str">
        <f t="shared" si="40"/>
        <v/>
      </c>
      <c r="BQ49" s="42" t="str">
        <f t="shared" si="41"/>
        <v/>
      </c>
      <c r="BR49" s="42" t="str">
        <f t="shared" si="42"/>
        <v/>
      </c>
      <c r="BS49" s="41"/>
      <c r="BT49" s="41"/>
      <c r="BU49" s="42"/>
      <c r="BV49" s="41"/>
      <c r="BW49" s="41"/>
      <c r="BX49" s="42"/>
      <c r="BY49" s="41"/>
      <c r="BZ49" s="41"/>
      <c r="CA49" s="42"/>
      <c r="CB49" s="41"/>
      <c r="CC49" s="41"/>
      <c r="CD49" s="42"/>
      <c r="CE49" s="41"/>
      <c r="CF49" s="41"/>
      <c r="CG49" s="42"/>
      <c r="CH49" s="42" t="str">
        <f t="shared" si="43"/>
        <v/>
      </c>
      <c r="CI49" s="42" t="str">
        <f t="shared" si="44"/>
        <v/>
      </c>
      <c r="CJ49" s="42" t="str">
        <f t="shared" si="45"/>
        <v/>
      </c>
      <c r="CK49" s="42" t="str">
        <f t="shared" si="46"/>
        <v/>
      </c>
      <c r="CL49" s="42" t="str">
        <f t="shared" si="47"/>
        <v/>
      </c>
      <c r="CM49" s="43" t="str">
        <f t="shared" si="48"/>
        <v/>
      </c>
      <c r="CN49" s="44" t="str">
        <f t="shared" si="49"/>
        <v/>
      </c>
      <c r="CO49" s="45"/>
      <c r="CP49" s="41"/>
      <c r="CQ49" s="46" t="str">
        <f t="shared" si="50"/>
        <v/>
      </c>
      <c r="CR49" s="45"/>
      <c r="CS49" s="41"/>
      <c r="CT49" s="46" t="str">
        <f t="shared" si="51"/>
        <v/>
      </c>
    </row>
    <row r="50" spans="1:98" x14ac:dyDescent="0.25">
      <c r="A50" s="8"/>
      <c r="B50" s="8"/>
      <c r="C50" s="8"/>
      <c r="E50" s="47" t="str">
        <f t="shared" si="26"/>
        <v/>
      </c>
      <c r="F50" s="8" t="str">
        <f t="shared" si="27"/>
        <v/>
      </c>
      <c r="G50" s="8" t="str">
        <f t="shared" si="28"/>
        <v/>
      </c>
      <c r="H50" s="47" t="str">
        <f t="shared" si="29"/>
        <v/>
      </c>
      <c r="I50" s="8" t="str">
        <f t="shared" si="30"/>
        <v/>
      </c>
      <c r="J50" s="8" t="str">
        <f t="shared" si="31"/>
        <v/>
      </c>
      <c r="K50" s="13"/>
      <c r="L50" s="41" t="str">
        <f t="shared" si="32"/>
        <v/>
      </c>
      <c r="M50" s="41" t="str">
        <f t="shared" si="33"/>
        <v/>
      </c>
      <c r="O50" s="41"/>
      <c r="P50" s="41"/>
      <c r="Q50" s="42"/>
      <c r="R50" s="41"/>
      <c r="S50" s="41"/>
      <c r="T50" s="42"/>
      <c r="U50" s="41"/>
      <c r="V50" s="41"/>
      <c r="W50" s="42"/>
      <c r="X50" s="41"/>
      <c r="Y50" s="41"/>
      <c r="Z50" s="42"/>
      <c r="AA50" s="41"/>
      <c r="AB50" s="41"/>
      <c r="AC50" s="42"/>
      <c r="AD50" s="42" t="str">
        <f t="shared" si="34"/>
        <v/>
      </c>
      <c r="AE50" s="41"/>
      <c r="AF50" s="41"/>
      <c r="AG50" s="42"/>
      <c r="AH50" s="41"/>
      <c r="AI50" s="41"/>
      <c r="AJ50" s="42"/>
      <c r="AK50" s="41"/>
      <c r="AL50" s="41"/>
      <c r="AM50" s="42"/>
      <c r="AN50" s="41"/>
      <c r="AO50" s="41"/>
      <c r="AP50" s="42"/>
      <c r="AQ50" s="41"/>
      <c r="AR50" s="41"/>
      <c r="AS50" s="42"/>
      <c r="AT50" s="41"/>
      <c r="AU50" s="43" t="str">
        <f t="shared" si="35"/>
        <v/>
      </c>
      <c r="AV50" s="44" t="str">
        <f t="shared" si="36"/>
        <v/>
      </c>
      <c r="AW50" s="45"/>
      <c r="AX50" s="41"/>
      <c r="AY50" s="41"/>
      <c r="AZ50" s="42"/>
      <c r="BA50" s="41"/>
      <c r="BB50" s="41"/>
      <c r="BC50" s="42"/>
      <c r="BD50" s="41"/>
      <c r="BE50" s="41"/>
      <c r="BF50" s="42"/>
      <c r="BG50" s="41"/>
      <c r="BH50" s="41"/>
      <c r="BI50" s="42"/>
      <c r="BJ50" s="41"/>
      <c r="BK50" s="41"/>
      <c r="BL50" s="42"/>
      <c r="BM50" s="42" t="str">
        <f t="shared" si="37"/>
        <v/>
      </c>
      <c r="BN50" s="42" t="str">
        <f t="shared" si="38"/>
        <v/>
      </c>
      <c r="BO50" s="42" t="str">
        <f t="shared" si="39"/>
        <v/>
      </c>
      <c r="BP50" s="42" t="str">
        <f t="shared" si="40"/>
        <v/>
      </c>
      <c r="BQ50" s="42" t="str">
        <f t="shared" si="41"/>
        <v/>
      </c>
      <c r="BR50" s="42" t="str">
        <f t="shared" si="42"/>
        <v/>
      </c>
      <c r="BS50" s="41"/>
      <c r="BT50" s="41"/>
      <c r="BU50" s="42"/>
      <c r="BV50" s="41"/>
      <c r="BW50" s="41"/>
      <c r="BX50" s="42"/>
      <c r="BY50" s="41"/>
      <c r="BZ50" s="41"/>
      <c r="CA50" s="42"/>
      <c r="CB50" s="41"/>
      <c r="CC50" s="41"/>
      <c r="CD50" s="42"/>
      <c r="CE50" s="41"/>
      <c r="CF50" s="41"/>
      <c r="CG50" s="42"/>
      <c r="CH50" s="42" t="str">
        <f t="shared" si="43"/>
        <v/>
      </c>
      <c r="CI50" s="42" t="str">
        <f t="shared" si="44"/>
        <v/>
      </c>
      <c r="CJ50" s="42" t="str">
        <f t="shared" si="45"/>
        <v/>
      </c>
      <c r="CK50" s="42" t="str">
        <f t="shared" si="46"/>
        <v/>
      </c>
      <c r="CL50" s="42" t="str">
        <f t="shared" si="47"/>
        <v/>
      </c>
      <c r="CM50" s="43" t="str">
        <f t="shared" si="48"/>
        <v/>
      </c>
      <c r="CN50" s="44" t="str">
        <f t="shared" si="49"/>
        <v/>
      </c>
      <c r="CO50" s="45"/>
      <c r="CP50" s="41"/>
      <c r="CQ50" s="46" t="str">
        <f t="shared" si="50"/>
        <v/>
      </c>
      <c r="CR50" s="45"/>
      <c r="CS50" s="41"/>
      <c r="CT50" s="46" t="str">
        <f t="shared" si="51"/>
        <v/>
      </c>
    </row>
    <row r="51" spans="1:98" x14ac:dyDescent="0.25">
      <c r="A51" s="8"/>
      <c r="B51" s="8"/>
      <c r="C51" s="8"/>
      <c r="E51" s="47" t="str">
        <f t="shared" si="26"/>
        <v/>
      </c>
      <c r="F51" s="8" t="str">
        <f t="shared" si="27"/>
        <v/>
      </c>
      <c r="G51" s="8" t="str">
        <f t="shared" si="28"/>
        <v/>
      </c>
      <c r="H51" s="47" t="str">
        <f t="shared" si="29"/>
        <v/>
      </c>
      <c r="I51" s="8" t="str">
        <f t="shared" si="30"/>
        <v/>
      </c>
      <c r="J51" s="8" t="str">
        <f t="shared" si="31"/>
        <v/>
      </c>
      <c r="K51" s="13"/>
      <c r="L51" s="41" t="str">
        <f t="shared" si="32"/>
        <v/>
      </c>
      <c r="M51" s="41" t="str">
        <f t="shared" si="33"/>
        <v/>
      </c>
      <c r="O51" s="41"/>
      <c r="P51" s="41"/>
      <c r="Q51" s="42"/>
      <c r="R51" s="41"/>
      <c r="S51" s="41"/>
      <c r="T51" s="42"/>
      <c r="U51" s="41"/>
      <c r="V51" s="41"/>
      <c r="W51" s="42"/>
      <c r="X51" s="41"/>
      <c r="Y51" s="41"/>
      <c r="Z51" s="42"/>
      <c r="AA51" s="41"/>
      <c r="AB51" s="41"/>
      <c r="AC51" s="42"/>
      <c r="AD51" s="42" t="str">
        <f t="shared" si="34"/>
        <v/>
      </c>
      <c r="AE51" s="41"/>
      <c r="AF51" s="41"/>
      <c r="AG51" s="42"/>
      <c r="AH51" s="41"/>
      <c r="AI51" s="41"/>
      <c r="AJ51" s="42"/>
      <c r="AK51" s="41"/>
      <c r="AL51" s="41"/>
      <c r="AM51" s="42"/>
      <c r="AN51" s="41"/>
      <c r="AO51" s="41"/>
      <c r="AP51" s="42"/>
      <c r="AQ51" s="41"/>
      <c r="AR51" s="41"/>
      <c r="AS51" s="42"/>
      <c r="AT51" s="41"/>
      <c r="AU51" s="43" t="str">
        <f t="shared" si="35"/>
        <v/>
      </c>
      <c r="AV51" s="44" t="str">
        <f t="shared" si="36"/>
        <v/>
      </c>
      <c r="AW51" s="45"/>
      <c r="AX51" s="41"/>
      <c r="AY51" s="41"/>
      <c r="AZ51" s="42"/>
      <c r="BA51" s="41"/>
      <c r="BB51" s="41"/>
      <c r="BC51" s="42"/>
      <c r="BD51" s="41"/>
      <c r="BE51" s="41"/>
      <c r="BF51" s="42"/>
      <c r="BG51" s="41"/>
      <c r="BH51" s="41"/>
      <c r="BI51" s="42"/>
      <c r="BJ51" s="41"/>
      <c r="BK51" s="41"/>
      <c r="BL51" s="42"/>
      <c r="BM51" s="42" t="str">
        <f t="shared" si="37"/>
        <v/>
      </c>
      <c r="BN51" s="42" t="str">
        <f t="shared" si="38"/>
        <v/>
      </c>
      <c r="BO51" s="42" t="str">
        <f t="shared" si="39"/>
        <v/>
      </c>
      <c r="BP51" s="42" t="str">
        <f t="shared" si="40"/>
        <v/>
      </c>
      <c r="BQ51" s="42" t="str">
        <f t="shared" si="41"/>
        <v/>
      </c>
      <c r="BR51" s="42" t="str">
        <f t="shared" si="42"/>
        <v/>
      </c>
      <c r="BS51" s="41"/>
      <c r="BT51" s="41"/>
      <c r="BU51" s="42"/>
      <c r="BV51" s="41"/>
      <c r="BW51" s="41"/>
      <c r="BX51" s="42"/>
      <c r="BY51" s="41"/>
      <c r="BZ51" s="41"/>
      <c r="CA51" s="42"/>
      <c r="CB51" s="41"/>
      <c r="CC51" s="41"/>
      <c r="CD51" s="42"/>
      <c r="CE51" s="41"/>
      <c r="CF51" s="41"/>
      <c r="CG51" s="42"/>
      <c r="CH51" s="42" t="str">
        <f t="shared" si="43"/>
        <v/>
      </c>
      <c r="CI51" s="42" t="str">
        <f t="shared" si="44"/>
        <v/>
      </c>
      <c r="CJ51" s="42" t="str">
        <f t="shared" si="45"/>
        <v/>
      </c>
      <c r="CK51" s="42" t="str">
        <f t="shared" si="46"/>
        <v/>
      </c>
      <c r="CL51" s="42" t="str">
        <f t="shared" si="47"/>
        <v/>
      </c>
      <c r="CM51" s="43" t="str">
        <f t="shared" si="48"/>
        <v/>
      </c>
      <c r="CN51" s="44" t="str">
        <f t="shared" si="49"/>
        <v/>
      </c>
      <c r="CO51" s="45"/>
      <c r="CP51" s="41"/>
      <c r="CQ51" s="46" t="str">
        <f t="shared" si="50"/>
        <v/>
      </c>
      <c r="CR51" s="45"/>
      <c r="CS51" s="41"/>
      <c r="CT51" s="46" t="str">
        <f t="shared" si="51"/>
        <v/>
      </c>
    </row>
    <row r="52" spans="1:98" x14ac:dyDescent="0.25">
      <c r="A52" s="8"/>
      <c r="B52" s="8"/>
      <c r="C52" s="8"/>
      <c r="E52" s="47" t="str">
        <f t="shared" si="26"/>
        <v/>
      </c>
      <c r="F52" s="8" t="str">
        <f t="shared" si="27"/>
        <v/>
      </c>
      <c r="G52" s="8" t="str">
        <f t="shared" si="28"/>
        <v/>
      </c>
      <c r="H52" s="47" t="str">
        <f t="shared" si="29"/>
        <v/>
      </c>
      <c r="I52" s="8" t="str">
        <f t="shared" si="30"/>
        <v/>
      </c>
      <c r="J52" s="8" t="str">
        <f t="shared" si="31"/>
        <v/>
      </c>
      <c r="K52" s="13"/>
      <c r="L52" s="41" t="str">
        <f t="shared" si="32"/>
        <v/>
      </c>
      <c r="M52" s="41" t="str">
        <f t="shared" si="33"/>
        <v/>
      </c>
      <c r="O52" s="41"/>
      <c r="P52" s="41"/>
      <c r="Q52" s="42"/>
      <c r="R52" s="41"/>
      <c r="S52" s="41"/>
      <c r="T52" s="42"/>
      <c r="U52" s="41"/>
      <c r="V52" s="41"/>
      <c r="W52" s="42"/>
      <c r="X52" s="41"/>
      <c r="Y52" s="41"/>
      <c r="Z52" s="42"/>
      <c r="AA52" s="41"/>
      <c r="AB52" s="41"/>
      <c r="AC52" s="42"/>
      <c r="AD52" s="42" t="str">
        <f t="shared" si="34"/>
        <v/>
      </c>
      <c r="AE52" s="41"/>
      <c r="AF52" s="41"/>
      <c r="AG52" s="42"/>
      <c r="AH52" s="41"/>
      <c r="AI52" s="41"/>
      <c r="AJ52" s="42"/>
      <c r="AK52" s="41"/>
      <c r="AL52" s="41"/>
      <c r="AM52" s="42"/>
      <c r="AN52" s="41"/>
      <c r="AO52" s="41"/>
      <c r="AP52" s="42"/>
      <c r="AQ52" s="41"/>
      <c r="AR52" s="41"/>
      <c r="AS52" s="42"/>
      <c r="AT52" s="41"/>
      <c r="AU52" s="43" t="str">
        <f t="shared" si="35"/>
        <v/>
      </c>
      <c r="AV52" s="44" t="str">
        <f t="shared" si="36"/>
        <v/>
      </c>
      <c r="AW52" s="45"/>
      <c r="AX52" s="41"/>
      <c r="AY52" s="41"/>
      <c r="AZ52" s="42"/>
      <c r="BA52" s="41"/>
      <c r="BB52" s="41"/>
      <c r="BC52" s="42"/>
      <c r="BD52" s="41"/>
      <c r="BE52" s="41"/>
      <c r="BF52" s="42"/>
      <c r="BG52" s="41"/>
      <c r="BH52" s="41"/>
      <c r="BI52" s="42"/>
      <c r="BJ52" s="41"/>
      <c r="BK52" s="41"/>
      <c r="BL52" s="42"/>
      <c r="BM52" s="42" t="str">
        <f t="shared" si="37"/>
        <v/>
      </c>
      <c r="BN52" s="42" t="str">
        <f t="shared" si="38"/>
        <v/>
      </c>
      <c r="BO52" s="42" t="str">
        <f t="shared" si="39"/>
        <v/>
      </c>
      <c r="BP52" s="42" t="str">
        <f t="shared" si="40"/>
        <v/>
      </c>
      <c r="BQ52" s="42" t="str">
        <f t="shared" si="41"/>
        <v/>
      </c>
      <c r="BR52" s="42" t="str">
        <f t="shared" si="42"/>
        <v/>
      </c>
      <c r="BS52" s="41"/>
      <c r="BT52" s="41"/>
      <c r="BU52" s="42"/>
      <c r="BV52" s="41"/>
      <c r="BW52" s="41"/>
      <c r="BX52" s="42"/>
      <c r="BY52" s="41"/>
      <c r="BZ52" s="41"/>
      <c r="CA52" s="42"/>
      <c r="CB52" s="41"/>
      <c r="CC52" s="41"/>
      <c r="CD52" s="42"/>
      <c r="CE52" s="41"/>
      <c r="CF52" s="41"/>
      <c r="CG52" s="42"/>
      <c r="CH52" s="42" t="str">
        <f t="shared" si="43"/>
        <v/>
      </c>
      <c r="CI52" s="42" t="str">
        <f t="shared" si="44"/>
        <v/>
      </c>
      <c r="CJ52" s="42" t="str">
        <f t="shared" si="45"/>
        <v/>
      </c>
      <c r="CK52" s="42" t="str">
        <f t="shared" si="46"/>
        <v/>
      </c>
      <c r="CL52" s="42" t="str">
        <f t="shared" si="47"/>
        <v/>
      </c>
      <c r="CM52" s="43" t="str">
        <f t="shared" si="48"/>
        <v/>
      </c>
      <c r="CN52" s="44" t="str">
        <f t="shared" si="49"/>
        <v/>
      </c>
      <c r="CO52" s="45"/>
      <c r="CP52" s="41"/>
      <c r="CQ52" s="46" t="str">
        <f t="shared" si="50"/>
        <v/>
      </c>
      <c r="CR52" s="45"/>
      <c r="CS52" s="41"/>
      <c r="CT52" s="46" t="str">
        <f t="shared" si="51"/>
        <v/>
      </c>
    </row>
    <row r="53" spans="1:98" x14ac:dyDescent="0.25">
      <c r="A53" s="8"/>
      <c r="B53" s="8"/>
      <c r="C53" s="8"/>
      <c r="E53" s="47" t="str">
        <f t="shared" si="26"/>
        <v/>
      </c>
      <c r="F53" s="8" t="str">
        <f t="shared" si="27"/>
        <v/>
      </c>
      <c r="G53" s="8" t="str">
        <f t="shared" si="28"/>
        <v/>
      </c>
      <c r="H53" s="47" t="str">
        <f t="shared" si="29"/>
        <v/>
      </c>
      <c r="I53" s="8" t="str">
        <f t="shared" si="30"/>
        <v/>
      </c>
      <c r="J53" s="8" t="str">
        <f t="shared" si="31"/>
        <v/>
      </c>
      <c r="K53" s="13"/>
      <c r="L53" s="41" t="str">
        <f t="shared" si="32"/>
        <v/>
      </c>
      <c r="M53" s="41" t="str">
        <f t="shared" si="33"/>
        <v/>
      </c>
      <c r="O53" s="41"/>
      <c r="P53" s="41"/>
      <c r="Q53" s="42"/>
      <c r="R53" s="41"/>
      <c r="S53" s="41"/>
      <c r="T53" s="42"/>
      <c r="U53" s="41"/>
      <c r="V53" s="41"/>
      <c r="W53" s="42"/>
      <c r="X53" s="41"/>
      <c r="Y53" s="41"/>
      <c r="Z53" s="42"/>
      <c r="AA53" s="41"/>
      <c r="AB53" s="41"/>
      <c r="AC53" s="42"/>
      <c r="AD53" s="42" t="str">
        <f t="shared" si="34"/>
        <v/>
      </c>
      <c r="AE53" s="41"/>
      <c r="AF53" s="41"/>
      <c r="AG53" s="42"/>
      <c r="AH53" s="41"/>
      <c r="AI53" s="41"/>
      <c r="AJ53" s="42"/>
      <c r="AK53" s="41"/>
      <c r="AL53" s="41"/>
      <c r="AM53" s="42"/>
      <c r="AN53" s="41"/>
      <c r="AO53" s="41"/>
      <c r="AP53" s="42"/>
      <c r="AQ53" s="41"/>
      <c r="AR53" s="41"/>
      <c r="AS53" s="42"/>
      <c r="AT53" s="41"/>
      <c r="AU53" s="43" t="str">
        <f t="shared" si="35"/>
        <v/>
      </c>
      <c r="AV53" s="44" t="str">
        <f t="shared" si="36"/>
        <v/>
      </c>
      <c r="AW53" s="45"/>
      <c r="AX53" s="41"/>
      <c r="AY53" s="41"/>
      <c r="AZ53" s="42"/>
      <c r="BA53" s="41"/>
      <c r="BB53" s="41"/>
      <c r="BC53" s="42"/>
      <c r="BD53" s="41"/>
      <c r="BE53" s="41"/>
      <c r="BF53" s="42"/>
      <c r="BG53" s="41"/>
      <c r="BH53" s="41"/>
      <c r="BI53" s="42"/>
      <c r="BJ53" s="41"/>
      <c r="BK53" s="41"/>
      <c r="BL53" s="42"/>
      <c r="BM53" s="42" t="str">
        <f t="shared" si="37"/>
        <v/>
      </c>
      <c r="BN53" s="42" t="str">
        <f t="shared" si="38"/>
        <v/>
      </c>
      <c r="BO53" s="42" t="str">
        <f t="shared" si="39"/>
        <v/>
      </c>
      <c r="BP53" s="42" t="str">
        <f t="shared" si="40"/>
        <v/>
      </c>
      <c r="BQ53" s="42" t="str">
        <f t="shared" si="41"/>
        <v/>
      </c>
      <c r="BR53" s="42" t="str">
        <f t="shared" si="42"/>
        <v/>
      </c>
      <c r="BS53" s="41"/>
      <c r="BT53" s="41"/>
      <c r="BU53" s="42"/>
      <c r="BV53" s="41"/>
      <c r="BW53" s="41"/>
      <c r="BX53" s="42"/>
      <c r="BY53" s="41"/>
      <c r="BZ53" s="41"/>
      <c r="CA53" s="42"/>
      <c r="CB53" s="41"/>
      <c r="CC53" s="41"/>
      <c r="CD53" s="42"/>
      <c r="CE53" s="41"/>
      <c r="CF53" s="41"/>
      <c r="CG53" s="42"/>
      <c r="CH53" s="42" t="str">
        <f t="shared" si="43"/>
        <v/>
      </c>
      <c r="CI53" s="42" t="str">
        <f t="shared" si="44"/>
        <v/>
      </c>
      <c r="CJ53" s="42" t="str">
        <f t="shared" si="45"/>
        <v/>
      </c>
      <c r="CK53" s="42" t="str">
        <f t="shared" si="46"/>
        <v/>
      </c>
      <c r="CL53" s="42" t="str">
        <f t="shared" si="47"/>
        <v/>
      </c>
      <c r="CM53" s="43" t="str">
        <f t="shared" si="48"/>
        <v/>
      </c>
      <c r="CN53" s="44" t="str">
        <f t="shared" si="49"/>
        <v/>
      </c>
      <c r="CO53" s="45"/>
      <c r="CP53" s="41"/>
      <c r="CQ53" s="46" t="str">
        <f t="shared" si="50"/>
        <v/>
      </c>
      <c r="CR53" s="45"/>
      <c r="CS53" s="41"/>
      <c r="CT53" s="46" t="str">
        <f t="shared" si="51"/>
        <v/>
      </c>
    </row>
    <row r="54" spans="1:98" x14ac:dyDescent="0.25">
      <c r="A54" s="8"/>
      <c r="B54" s="8"/>
      <c r="C54" s="8"/>
      <c r="E54" s="47" t="str">
        <f t="shared" si="26"/>
        <v/>
      </c>
      <c r="F54" s="8" t="str">
        <f t="shared" si="27"/>
        <v/>
      </c>
      <c r="G54" s="8" t="str">
        <f t="shared" si="28"/>
        <v/>
      </c>
      <c r="H54" s="47" t="str">
        <f t="shared" si="29"/>
        <v/>
      </c>
      <c r="I54" s="8" t="str">
        <f t="shared" si="30"/>
        <v/>
      </c>
      <c r="J54" s="8" t="str">
        <f t="shared" si="31"/>
        <v/>
      </c>
      <c r="K54" s="13"/>
      <c r="L54" s="41" t="str">
        <f t="shared" si="32"/>
        <v/>
      </c>
      <c r="M54" s="41" t="str">
        <f t="shared" si="33"/>
        <v/>
      </c>
      <c r="O54" s="41"/>
      <c r="P54" s="41"/>
      <c r="Q54" s="42"/>
      <c r="R54" s="41"/>
      <c r="S54" s="41"/>
      <c r="T54" s="42"/>
      <c r="U54" s="41"/>
      <c r="V54" s="41"/>
      <c r="W54" s="42"/>
      <c r="X54" s="41"/>
      <c r="Y54" s="41"/>
      <c r="Z54" s="42"/>
      <c r="AA54" s="41"/>
      <c r="AB54" s="41"/>
      <c r="AC54" s="42"/>
      <c r="AD54" s="42" t="str">
        <f t="shared" si="34"/>
        <v/>
      </c>
      <c r="AE54" s="41"/>
      <c r="AF54" s="41"/>
      <c r="AG54" s="42"/>
      <c r="AH54" s="41"/>
      <c r="AI54" s="41"/>
      <c r="AJ54" s="42"/>
      <c r="AK54" s="41"/>
      <c r="AL54" s="41"/>
      <c r="AM54" s="42"/>
      <c r="AN54" s="41"/>
      <c r="AO54" s="41"/>
      <c r="AP54" s="42"/>
      <c r="AQ54" s="41"/>
      <c r="AR54" s="41"/>
      <c r="AS54" s="42"/>
      <c r="AT54" s="41"/>
      <c r="AU54" s="43" t="str">
        <f t="shared" si="35"/>
        <v/>
      </c>
      <c r="AV54" s="44" t="str">
        <f t="shared" si="36"/>
        <v/>
      </c>
      <c r="AW54" s="45"/>
      <c r="AX54" s="41"/>
      <c r="AY54" s="41"/>
      <c r="AZ54" s="42"/>
      <c r="BA54" s="41"/>
      <c r="BB54" s="41"/>
      <c r="BC54" s="42"/>
      <c r="BD54" s="41"/>
      <c r="BE54" s="41"/>
      <c r="BF54" s="42"/>
      <c r="BG54" s="41"/>
      <c r="BH54" s="41"/>
      <c r="BI54" s="42"/>
      <c r="BJ54" s="41"/>
      <c r="BK54" s="41"/>
      <c r="BL54" s="42"/>
      <c r="BM54" s="42" t="str">
        <f t="shared" si="37"/>
        <v/>
      </c>
      <c r="BN54" s="42" t="str">
        <f t="shared" si="38"/>
        <v/>
      </c>
      <c r="BO54" s="42" t="str">
        <f t="shared" si="39"/>
        <v/>
      </c>
      <c r="BP54" s="42" t="str">
        <f t="shared" si="40"/>
        <v/>
      </c>
      <c r="BQ54" s="42" t="str">
        <f t="shared" si="41"/>
        <v/>
      </c>
      <c r="BR54" s="42" t="str">
        <f t="shared" si="42"/>
        <v/>
      </c>
      <c r="BS54" s="41"/>
      <c r="BT54" s="41"/>
      <c r="BU54" s="42"/>
      <c r="BV54" s="41"/>
      <c r="BW54" s="41"/>
      <c r="BX54" s="42"/>
      <c r="BY54" s="41"/>
      <c r="BZ54" s="41"/>
      <c r="CA54" s="42"/>
      <c r="CB54" s="41"/>
      <c r="CC54" s="41"/>
      <c r="CD54" s="42"/>
      <c r="CE54" s="41"/>
      <c r="CF54" s="41"/>
      <c r="CG54" s="42"/>
      <c r="CH54" s="42" t="str">
        <f t="shared" si="43"/>
        <v/>
      </c>
      <c r="CI54" s="42" t="str">
        <f t="shared" si="44"/>
        <v/>
      </c>
      <c r="CJ54" s="42" t="str">
        <f t="shared" si="45"/>
        <v/>
      </c>
      <c r="CK54" s="42" t="str">
        <f t="shared" si="46"/>
        <v/>
      </c>
      <c r="CL54" s="42" t="str">
        <f t="shared" si="47"/>
        <v/>
      </c>
      <c r="CM54" s="43" t="str">
        <f t="shared" si="48"/>
        <v/>
      </c>
      <c r="CN54" s="44" t="str">
        <f t="shared" si="49"/>
        <v/>
      </c>
      <c r="CO54" s="45"/>
      <c r="CP54" s="41"/>
      <c r="CQ54" s="46" t="str">
        <f t="shared" si="50"/>
        <v/>
      </c>
      <c r="CR54" s="45"/>
      <c r="CS54" s="41"/>
      <c r="CT54" s="46" t="str">
        <f t="shared" si="51"/>
        <v/>
      </c>
    </row>
    <row r="55" spans="1:98" x14ac:dyDescent="0.25">
      <c r="A55" s="8"/>
      <c r="B55" s="8"/>
      <c r="C55" s="8"/>
      <c r="E55" s="47" t="str">
        <f t="shared" si="26"/>
        <v/>
      </c>
      <c r="F55" s="8" t="str">
        <f t="shared" si="27"/>
        <v/>
      </c>
      <c r="G55" s="8" t="str">
        <f t="shared" si="28"/>
        <v/>
      </c>
      <c r="H55" s="47" t="str">
        <f t="shared" si="29"/>
        <v/>
      </c>
      <c r="I55" s="8" t="str">
        <f t="shared" si="30"/>
        <v/>
      </c>
      <c r="J55" s="8" t="str">
        <f t="shared" si="31"/>
        <v/>
      </c>
      <c r="K55" s="13"/>
      <c r="L55" s="41" t="str">
        <f t="shared" si="32"/>
        <v/>
      </c>
      <c r="M55" s="41" t="str">
        <f t="shared" si="33"/>
        <v/>
      </c>
      <c r="O55" s="41"/>
      <c r="P55" s="41"/>
      <c r="Q55" s="42"/>
      <c r="R55" s="41"/>
      <c r="S55" s="41"/>
      <c r="T55" s="42"/>
      <c r="U55" s="41"/>
      <c r="V55" s="41"/>
      <c r="W55" s="42"/>
      <c r="X55" s="41"/>
      <c r="Y55" s="41"/>
      <c r="Z55" s="42"/>
      <c r="AA55" s="41"/>
      <c r="AB55" s="41"/>
      <c r="AC55" s="42"/>
      <c r="AD55" s="42" t="str">
        <f t="shared" si="34"/>
        <v/>
      </c>
      <c r="AE55" s="41"/>
      <c r="AF55" s="41"/>
      <c r="AG55" s="42"/>
      <c r="AH55" s="41"/>
      <c r="AI55" s="41"/>
      <c r="AJ55" s="42"/>
      <c r="AK55" s="41"/>
      <c r="AL55" s="41"/>
      <c r="AM55" s="42"/>
      <c r="AN55" s="41"/>
      <c r="AO55" s="41"/>
      <c r="AP55" s="42"/>
      <c r="AQ55" s="41"/>
      <c r="AR55" s="41"/>
      <c r="AS55" s="42"/>
      <c r="AT55" s="41"/>
      <c r="AU55" s="43" t="str">
        <f t="shared" si="35"/>
        <v/>
      </c>
      <c r="AV55" s="44" t="str">
        <f t="shared" si="36"/>
        <v/>
      </c>
      <c r="AW55" s="45"/>
      <c r="AX55" s="41"/>
      <c r="AY55" s="41"/>
      <c r="AZ55" s="42"/>
      <c r="BA55" s="41"/>
      <c r="BB55" s="41"/>
      <c r="BC55" s="42"/>
      <c r="BD55" s="41"/>
      <c r="BE55" s="41"/>
      <c r="BF55" s="42"/>
      <c r="BG55" s="41"/>
      <c r="BH55" s="41"/>
      <c r="BI55" s="42"/>
      <c r="BJ55" s="41"/>
      <c r="BK55" s="41"/>
      <c r="BL55" s="42"/>
      <c r="BM55" s="42" t="str">
        <f t="shared" si="37"/>
        <v/>
      </c>
      <c r="BN55" s="42" t="str">
        <f t="shared" si="38"/>
        <v/>
      </c>
      <c r="BO55" s="42" t="str">
        <f t="shared" si="39"/>
        <v/>
      </c>
      <c r="BP55" s="42" t="str">
        <f t="shared" si="40"/>
        <v/>
      </c>
      <c r="BQ55" s="42" t="str">
        <f t="shared" si="41"/>
        <v/>
      </c>
      <c r="BR55" s="42" t="str">
        <f t="shared" si="42"/>
        <v/>
      </c>
      <c r="BS55" s="41"/>
      <c r="BT55" s="41"/>
      <c r="BU55" s="42"/>
      <c r="BV55" s="41"/>
      <c r="BW55" s="41"/>
      <c r="BX55" s="42"/>
      <c r="BY55" s="41"/>
      <c r="BZ55" s="41"/>
      <c r="CA55" s="42"/>
      <c r="CB55" s="41"/>
      <c r="CC55" s="41"/>
      <c r="CD55" s="42"/>
      <c r="CE55" s="41"/>
      <c r="CF55" s="41"/>
      <c r="CG55" s="42"/>
      <c r="CH55" s="42" t="str">
        <f t="shared" si="43"/>
        <v/>
      </c>
      <c r="CI55" s="42" t="str">
        <f t="shared" si="44"/>
        <v/>
      </c>
      <c r="CJ55" s="42" t="str">
        <f t="shared" si="45"/>
        <v/>
      </c>
      <c r="CK55" s="42" t="str">
        <f t="shared" si="46"/>
        <v/>
      </c>
      <c r="CL55" s="42" t="str">
        <f t="shared" si="47"/>
        <v/>
      </c>
      <c r="CM55" s="43" t="str">
        <f t="shared" si="48"/>
        <v/>
      </c>
      <c r="CN55" s="44" t="str">
        <f t="shared" si="49"/>
        <v/>
      </c>
      <c r="CO55" s="45"/>
      <c r="CP55" s="41"/>
      <c r="CQ55" s="46" t="str">
        <f t="shared" si="50"/>
        <v/>
      </c>
      <c r="CR55" s="45"/>
      <c r="CS55" s="41"/>
      <c r="CT55" s="46" t="str">
        <f t="shared" si="51"/>
        <v/>
      </c>
    </row>
    <row r="56" spans="1:98" x14ac:dyDescent="0.25">
      <c r="A56" s="8"/>
      <c r="B56" s="8"/>
      <c r="C56" s="8"/>
      <c r="E56" s="47" t="str">
        <f t="shared" si="26"/>
        <v/>
      </c>
      <c r="F56" s="8" t="str">
        <f t="shared" si="27"/>
        <v/>
      </c>
      <c r="G56" s="8" t="str">
        <f t="shared" si="28"/>
        <v/>
      </c>
      <c r="H56" s="47" t="str">
        <f t="shared" si="29"/>
        <v/>
      </c>
      <c r="I56" s="8" t="str">
        <f t="shared" si="30"/>
        <v/>
      </c>
      <c r="J56" s="8" t="str">
        <f t="shared" si="31"/>
        <v/>
      </c>
      <c r="K56" s="13"/>
      <c r="L56" s="41" t="str">
        <f t="shared" si="32"/>
        <v/>
      </c>
      <c r="M56" s="41" t="str">
        <f t="shared" si="33"/>
        <v/>
      </c>
      <c r="O56" s="41"/>
      <c r="P56" s="41"/>
      <c r="Q56" s="42"/>
      <c r="R56" s="41"/>
      <c r="S56" s="41"/>
      <c r="T56" s="42"/>
      <c r="U56" s="41"/>
      <c r="V56" s="41"/>
      <c r="W56" s="42"/>
      <c r="X56" s="41"/>
      <c r="Y56" s="41"/>
      <c r="Z56" s="42"/>
      <c r="AA56" s="41"/>
      <c r="AB56" s="41"/>
      <c r="AC56" s="42"/>
      <c r="AD56" s="42" t="str">
        <f t="shared" si="34"/>
        <v/>
      </c>
      <c r="AE56" s="41"/>
      <c r="AF56" s="41"/>
      <c r="AG56" s="42"/>
      <c r="AH56" s="41"/>
      <c r="AI56" s="41"/>
      <c r="AJ56" s="42"/>
      <c r="AK56" s="41"/>
      <c r="AL56" s="41"/>
      <c r="AM56" s="42"/>
      <c r="AN56" s="41"/>
      <c r="AO56" s="41"/>
      <c r="AP56" s="42"/>
      <c r="AQ56" s="41"/>
      <c r="AR56" s="41"/>
      <c r="AS56" s="42"/>
      <c r="AT56" s="41"/>
      <c r="AU56" s="43" t="str">
        <f t="shared" si="35"/>
        <v/>
      </c>
      <c r="AV56" s="44" t="str">
        <f t="shared" si="36"/>
        <v/>
      </c>
      <c r="AW56" s="45"/>
      <c r="AX56" s="41"/>
      <c r="AY56" s="41"/>
      <c r="AZ56" s="42"/>
      <c r="BA56" s="41"/>
      <c r="BB56" s="41"/>
      <c r="BC56" s="42"/>
      <c r="BD56" s="41"/>
      <c r="BE56" s="41"/>
      <c r="BF56" s="42"/>
      <c r="BG56" s="41"/>
      <c r="BH56" s="41"/>
      <c r="BI56" s="42"/>
      <c r="BJ56" s="41"/>
      <c r="BK56" s="41"/>
      <c r="BL56" s="42"/>
      <c r="BM56" s="42" t="str">
        <f t="shared" si="37"/>
        <v/>
      </c>
      <c r="BN56" s="42" t="str">
        <f t="shared" si="38"/>
        <v/>
      </c>
      <c r="BO56" s="42" t="str">
        <f t="shared" si="39"/>
        <v/>
      </c>
      <c r="BP56" s="42" t="str">
        <f t="shared" si="40"/>
        <v/>
      </c>
      <c r="BQ56" s="42" t="str">
        <f t="shared" si="41"/>
        <v/>
      </c>
      <c r="BR56" s="42" t="str">
        <f t="shared" si="42"/>
        <v/>
      </c>
      <c r="BS56" s="41"/>
      <c r="BT56" s="41"/>
      <c r="BU56" s="42"/>
      <c r="BV56" s="41"/>
      <c r="BW56" s="41"/>
      <c r="BX56" s="42"/>
      <c r="BY56" s="41"/>
      <c r="BZ56" s="41"/>
      <c r="CA56" s="42"/>
      <c r="CB56" s="41"/>
      <c r="CC56" s="41"/>
      <c r="CD56" s="42"/>
      <c r="CE56" s="41"/>
      <c r="CF56" s="41"/>
      <c r="CG56" s="42"/>
      <c r="CH56" s="42" t="str">
        <f t="shared" si="43"/>
        <v/>
      </c>
      <c r="CI56" s="42" t="str">
        <f t="shared" si="44"/>
        <v/>
      </c>
      <c r="CJ56" s="42" t="str">
        <f t="shared" si="45"/>
        <v/>
      </c>
      <c r="CK56" s="42" t="str">
        <f t="shared" si="46"/>
        <v/>
      </c>
      <c r="CL56" s="42" t="str">
        <f t="shared" si="47"/>
        <v/>
      </c>
      <c r="CM56" s="43" t="str">
        <f t="shared" si="48"/>
        <v/>
      </c>
      <c r="CN56" s="44" t="str">
        <f t="shared" si="49"/>
        <v/>
      </c>
      <c r="CO56" s="45"/>
      <c r="CP56" s="41"/>
      <c r="CQ56" s="46" t="str">
        <f t="shared" si="50"/>
        <v/>
      </c>
      <c r="CR56" s="45"/>
      <c r="CS56" s="41"/>
      <c r="CT56" s="46" t="str">
        <f t="shared" si="51"/>
        <v/>
      </c>
    </row>
    <row r="57" spans="1:98" x14ac:dyDescent="0.25">
      <c r="A57" s="8"/>
      <c r="B57" s="8"/>
      <c r="C57" s="8"/>
      <c r="E57" s="47" t="str">
        <f t="shared" si="26"/>
        <v/>
      </c>
      <c r="F57" s="8" t="str">
        <f t="shared" si="27"/>
        <v/>
      </c>
      <c r="G57" s="8" t="str">
        <f t="shared" si="28"/>
        <v/>
      </c>
      <c r="H57" s="47" t="str">
        <f t="shared" si="29"/>
        <v/>
      </c>
      <c r="I57" s="8" t="str">
        <f t="shared" si="30"/>
        <v/>
      </c>
      <c r="J57" s="8" t="str">
        <f t="shared" si="31"/>
        <v/>
      </c>
      <c r="K57" s="13"/>
      <c r="L57" s="41" t="str">
        <f t="shared" si="32"/>
        <v/>
      </c>
      <c r="M57" s="41" t="str">
        <f t="shared" si="33"/>
        <v/>
      </c>
      <c r="O57" s="41"/>
      <c r="P57" s="41"/>
      <c r="Q57" s="42"/>
      <c r="R57" s="41"/>
      <c r="S57" s="41"/>
      <c r="T57" s="42"/>
      <c r="U57" s="41"/>
      <c r="V57" s="41"/>
      <c r="W57" s="42"/>
      <c r="X57" s="41"/>
      <c r="Y57" s="41"/>
      <c r="Z57" s="42"/>
      <c r="AA57" s="41"/>
      <c r="AB57" s="41"/>
      <c r="AC57" s="42"/>
      <c r="AD57" s="42" t="str">
        <f t="shared" si="34"/>
        <v/>
      </c>
      <c r="AE57" s="41"/>
      <c r="AF57" s="41"/>
      <c r="AG57" s="42"/>
      <c r="AH57" s="41"/>
      <c r="AI57" s="41"/>
      <c r="AJ57" s="42"/>
      <c r="AK57" s="41"/>
      <c r="AL57" s="41"/>
      <c r="AM57" s="42"/>
      <c r="AN57" s="41"/>
      <c r="AO57" s="41"/>
      <c r="AP57" s="42"/>
      <c r="AQ57" s="41"/>
      <c r="AR57" s="41"/>
      <c r="AS57" s="42"/>
      <c r="AT57" s="41"/>
      <c r="AU57" s="43" t="str">
        <f t="shared" si="35"/>
        <v/>
      </c>
      <c r="AV57" s="44" t="str">
        <f t="shared" si="36"/>
        <v/>
      </c>
      <c r="AW57" s="45"/>
      <c r="AX57" s="41"/>
      <c r="AY57" s="41"/>
      <c r="AZ57" s="42"/>
      <c r="BA57" s="41"/>
      <c r="BB57" s="41"/>
      <c r="BC57" s="42"/>
      <c r="BD57" s="41"/>
      <c r="BE57" s="41"/>
      <c r="BF57" s="42"/>
      <c r="BG57" s="41"/>
      <c r="BH57" s="41"/>
      <c r="BI57" s="42"/>
      <c r="BJ57" s="41"/>
      <c r="BK57" s="41"/>
      <c r="BL57" s="42"/>
      <c r="BM57" s="42" t="str">
        <f t="shared" si="37"/>
        <v/>
      </c>
      <c r="BN57" s="42" t="str">
        <f t="shared" si="38"/>
        <v/>
      </c>
      <c r="BO57" s="42" t="str">
        <f t="shared" si="39"/>
        <v/>
      </c>
      <c r="BP57" s="42" t="str">
        <f t="shared" si="40"/>
        <v/>
      </c>
      <c r="BQ57" s="42" t="str">
        <f t="shared" si="41"/>
        <v/>
      </c>
      <c r="BR57" s="42" t="str">
        <f t="shared" si="42"/>
        <v/>
      </c>
      <c r="BS57" s="41"/>
      <c r="BT57" s="41"/>
      <c r="BU57" s="42"/>
      <c r="BV57" s="41"/>
      <c r="BW57" s="41"/>
      <c r="BX57" s="42"/>
      <c r="BY57" s="41"/>
      <c r="BZ57" s="41"/>
      <c r="CA57" s="42"/>
      <c r="CB57" s="41"/>
      <c r="CC57" s="41"/>
      <c r="CD57" s="42"/>
      <c r="CE57" s="41"/>
      <c r="CF57" s="41"/>
      <c r="CG57" s="42"/>
      <c r="CH57" s="42" t="str">
        <f t="shared" si="43"/>
        <v/>
      </c>
      <c r="CI57" s="42" t="str">
        <f t="shared" si="44"/>
        <v/>
      </c>
      <c r="CJ57" s="42" t="str">
        <f t="shared" si="45"/>
        <v/>
      </c>
      <c r="CK57" s="42" t="str">
        <f t="shared" si="46"/>
        <v/>
      </c>
      <c r="CL57" s="42" t="str">
        <f t="shared" si="47"/>
        <v/>
      </c>
      <c r="CM57" s="43" t="str">
        <f t="shared" si="48"/>
        <v/>
      </c>
      <c r="CN57" s="44" t="str">
        <f t="shared" si="49"/>
        <v/>
      </c>
      <c r="CO57" s="45"/>
      <c r="CP57" s="41"/>
      <c r="CQ57" s="46" t="str">
        <f t="shared" si="50"/>
        <v/>
      </c>
      <c r="CR57" s="45"/>
      <c r="CS57" s="41"/>
      <c r="CT57" s="46" t="str">
        <f t="shared" si="51"/>
        <v/>
      </c>
    </row>
    <row r="58" spans="1:98" x14ac:dyDescent="0.25">
      <c r="A58" s="8"/>
      <c r="B58" s="8"/>
      <c r="C58" s="8"/>
      <c r="E58" s="47" t="str">
        <f t="shared" si="26"/>
        <v/>
      </c>
      <c r="F58" s="8" t="str">
        <f t="shared" si="27"/>
        <v/>
      </c>
      <c r="G58" s="8" t="str">
        <f t="shared" si="28"/>
        <v/>
      </c>
      <c r="H58" s="47" t="str">
        <f t="shared" si="29"/>
        <v/>
      </c>
      <c r="I58" s="8" t="str">
        <f t="shared" si="30"/>
        <v/>
      </c>
      <c r="J58" s="8" t="str">
        <f t="shared" si="31"/>
        <v/>
      </c>
      <c r="K58" s="13"/>
      <c r="L58" s="41" t="str">
        <f t="shared" si="32"/>
        <v/>
      </c>
      <c r="M58" s="41" t="str">
        <f t="shared" si="33"/>
        <v/>
      </c>
      <c r="O58" s="41"/>
      <c r="P58" s="41"/>
      <c r="Q58" s="42"/>
      <c r="R58" s="41"/>
      <c r="S58" s="41"/>
      <c r="T58" s="42"/>
      <c r="U58" s="41"/>
      <c r="V58" s="41"/>
      <c r="W58" s="42"/>
      <c r="X58" s="41"/>
      <c r="Y58" s="41"/>
      <c r="Z58" s="42"/>
      <c r="AA58" s="41"/>
      <c r="AB58" s="41"/>
      <c r="AC58" s="42"/>
      <c r="AD58" s="42" t="str">
        <f t="shared" si="34"/>
        <v/>
      </c>
      <c r="AE58" s="41"/>
      <c r="AF58" s="41"/>
      <c r="AG58" s="42"/>
      <c r="AH58" s="41"/>
      <c r="AI58" s="41"/>
      <c r="AJ58" s="42"/>
      <c r="AK58" s="41"/>
      <c r="AL58" s="41"/>
      <c r="AM58" s="42"/>
      <c r="AN58" s="41"/>
      <c r="AO58" s="41"/>
      <c r="AP58" s="42"/>
      <c r="AQ58" s="41"/>
      <c r="AR58" s="41"/>
      <c r="AS58" s="42"/>
      <c r="AT58" s="41"/>
      <c r="AU58" s="43" t="str">
        <f t="shared" si="35"/>
        <v/>
      </c>
      <c r="AV58" s="44" t="str">
        <f t="shared" si="36"/>
        <v/>
      </c>
      <c r="AW58" s="45"/>
      <c r="AX58" s="41"/>
      <c r="AY58" s="41"/>
      <c r="AZ58" s="42"/>
      <c r="BA58" s="41"/>
      <c r="BB58" s="41"/>
      <c r="BC58" s="42"/>
      <c r="BD58" s="41"/>
      <c r="BE58" s="41"/>
      <c r="BF58" s="42"/>
      <c r="BG58" s="41"/>
      <c r="BH58" s="41"/>
      <c r="BI58" s="42"/>
      <c r="BJ58" s="41"/>
      <c r="BK58" s="41"/>
      <c r="BL58" s="42"/>
      <c r="BM58" s="42" t="str">
        <f t="shared" si="37"/>
        <v/>
      </c>
      <c r="BN58" s="42" t="str">
        <f t="shared" si="38"/>
        <v/>
      </c>
      <c r="BO58" s="42" t="str">
        <f t="shared" si="39"/>
        <v/>
      </c>
      <c r="BP58" s="42" t="str">
        <f t="shared" si="40"/>
        <v/>
      </c>
      <c r="BQ58" s="42" t="str">
        <f t="shared" si="41"/>
        <v/>
      </c>
      <c r="BR58" s="42" t="str">
        <f t="shared" si="42"/>
        <v/>
      </c>
      <c r="BS58" s="41"/>
      <c r="BT58" s="41"/>
      <c r="BU58" s="42"/>
      <c r="BV58" s="41"/>
      <c r="BW58" s="41"/>
      <c r="BX58" s="42"/>
      <c r="BY58" s="41"/>
      <c r="BZ58" s="41"/>
      <c r="CA58" s="42"/>
      <c r="CB58" s="41"/>
      <c r="CC58" s="41"/>
      <c r="CD58" s="42"/>
      <c r="CE58" s="41"/>
      <c r="CF58" s="41"/>
      <c r="CG58" s="42"/>
      <c r="CH58" s="42" t="str">
        <f t="shared" si="43"/>
        <v/>
      </c>
      <c r="CI58" s="42" t="str">
        <f t="shared" si="44"/>
        <v/>
      </c>
      <c r="CJ58" s="42" t="str">
        <f t="shared" si="45"/>
        <v/>
      </c>
      <c r="CK58" s="42" t="str">
        <f t="shared" si="46"/>
        <v/>
      </c>
      <c r="CL58" s="42" t="str">
        <f t="shared" si="47"/>
        <v/>
      </c>
      <c r="CM58" s="43" t="str">
        <f t="shared" si="48"/>
        <v/>
      </c>
      <c r="CN58" s="44" t="str">
        <f t="shared" si="49"/>
        <v/>
      </c>
      <c r="CO58" s="45"/>
      <c r="CP58" s="41"/>
      <c r="CQ58" s="46" t="str">
        <f t="shared" si="50"/>
        <v/>
      </c>
      <c r="CR58" s="45"/>
      <c r="CS58" s="41"/>
      <c r="CT58" s="46" t="str">
        <f t="shared" si="51"/>
        <v/>
      </c>
    </row>
    <row r="59" spans="1:98" x14ac:dyDescent="0.25">
      <c r="A59" s="8"/>
      <c r="B59" s="8"/>
      <c r="C59" s="8"/>
      <c r="E59" s="47" t="str">
        <f t="shared" si="26"/>
        <v/>
      </c>
      <c r="F59" s="8" t="str">
        <f t="shared" si="27"/>
        <v/>
      </c>
      <c r="G59" s="8" t="str">
        <f t="shared" si="28"/>
        <v/>
      </c>
      <c r="H59" s="47" t="str">
        <f t="shared" si="29"/>
        <v/>
      </c>
      <c r="I59" s="8" t="str">
        <f t="shared" si="30"/>
        <v/>
      </c>
      <c r="J59" s="8" t="str">
        <f t="shared" si="31"/>
        <v/>
      </c>
      <c r="K59" s="13"/>
      <c r="L59" s="41" t="str">
        <f t="shared" si="32"/>
        <v/>
      </c>
      <c r="M59" s="41" t="str">
        <f t="shared" si="33"/>
        <v/>
      </c>
      <c r="O59" s="41"/>
      <c r="P59" s="41"/>
      <c r="Q59" s="42"/>
      <c r="R59" s="41"/>
      <c r="S59" s="41"/>
      <c r="T59" s="42"/>
      <c r="U59" s="41"/>
      <c r="V59" s="41"/>
      <c r="W59" s="42"/>
      <c r="X59" s="41"/>
      <c r="Y59" s="41"/>
      <c r="Z59" s="42"/>
      <c r="AA59" s="41"/>
      <c r="AB59" s="41"/>
      <c r="AC59" s="42"/>
      <c r="AD59" s="42" t="str">
        <f t="shared" si="34"/>
        <v/>
      </c>
      <c r="AE59" s="41"/>
      <c r="AF59" s="41"/>
      <c r="AG59" s="42"/>
      <c r="AH59" s="41"/>
      <c r="AI59" s="41"/>
      <c r="AJ59" s="42"/>
      <c r="AK59" s="41"/>
      <c r="AL59" s="41"/>
      <c r="AM59" s="42"/>
      <c r="AN59" s="41"/>
      <c r="AO59" s="41"/>
      <c r="AP59" s="42"/>
      <c r="AQ59" s="41"/>
      <c r="AR59" s="41"/>
      <c r="AS59" s="42"/>
      <c r="AT59" s="41"/>
      <c r="AU59" s="43" t="str">
        <f t="shared" si="35"/>
        <v/>
      </c>
      <c r="AV59" s="44" t="str">
        <f t="shared" si="36"/>
        <v/>
      </c>
      <c r="AW59" s="45"/>
      <c r="AX59" s="41"/>
      <c r="AY59" s="41"/>
      <c r="AZ59" s="42"/>
      <c r="BA59" s="41"/>
      <c r="BB59" s="41"/>
      <c r="BC59" s="42"/>
      <c r="BD59" s="41"/>
      <c r="BE59" s="41"/>
      <c r="BF59" s="42"/>
      <c r="BG59" s="41"/>
      <c r="BH59" s="41"/>
      <c r="BI59" s="42"/>
      <c r="BJ59" s="41"/>
      <c r="BK59" s="41"/>
      <c r="BL59" s="42"/>
      <c r="BM59" s="42" t="str">
        <f t="shared" si="37"/>
        <v/>
      </c>
      <c r="BN59" s="42" t="str">
        <f t="shared" si="38"/>
        <v/>
      </c>
      <c r="BO59" s="42" t="str">
        <f t="shared" si="39"/>
        <v/>
      </c>
      <c r="BP59" s="42" t="str">
        <f t="shared" si="40"/>
        <v/>
      </c>
      <c r="BQ59" s="42" t="str">
        <f t="shared" si="41"/>
        <v/>
      </c>
      <c r="BR59" s="42" t="str">
        <f t="shared" si="42"/>
        <v/>
      </c>
      <c r="BS59" s="41"/>
      <c r="BT59" s="41"/>
      <c r="BU59" s="42"/>
      <c r="BV59" s="41"/>
      <c r="BW59" s="41"/>
      <c r="BX59" s="42"/>
      <c r="BY59" s="41"/>
      <c r="BZ59" s="41"/>
      <c r="CA59" s="42"/>
      <c r="CB59" s="41"/>
      <c r="CC59" s="41"/>
      <c r="CD59" s="42"/>
      <c r="CE59" s="41"/>
      <c r="CF59" s="41"/>
      <c r="CG59" s="42"/>
      <c r="CH59" s="42" t="str">
        <f t="shared" si="43"/>
        <v/>
      </c>
      <c r="CI59" s="42" t="str">
        <f t="shared" si="44"/>
        <v/>
      </c>
      <c r="CJ59" s="42" t="str">
        <f t="shared" si="45"/>
        <v/>
      </c>
      <c r="CK59" s="42" t="str">
        <f t="shared" si="46"/>
        <v/>
      </c>
      <c r="CL59" s="42" t="str">
        <f t="shared" si="47"/>
        <v/>
      </c>
      <c r="CM59" s="43" t="str">
        <f t="shared" si="48"/>
        <v/>
      </c>
      <c r="CN59" s="44" t="str">
        <f t="shared" si="49"/>
        <v/>
      </c>
      <c r="CO59" s="45"/>
      <c r="CP59" s="41"/>
      <c r="CQ59" s="46" t="str">
        <f t="shared" si="50"/>
        <v/>
      </c>
      <c r="CR59" s="45"/>
      <c r="CS59" s="41"/>
      <c r="CT59" s="46" t="str">
        <f t="shared" si="51"/>
        <v/>
      </c>
    </row>
    <row r="60" spans="1:98" x14ac:dyDescent="0.25">
      <c r="A60" s="8"/>
      <c r="B60" s="8"/>
      <c r="C60" s="8"/>
      <c r="E60" s="47" t="str">
        <f t="shared" si="26"/>
        <v/>
      </c>
      <c r="F60" s="8" t="str">
        <f t="shared" si="27"/>
        <v/>
      </c>
      <c r="G60" s="8" t="str">
        <f t="shared" si="28"/>
        <v/>
      </c>
      <c r="H60" s="47" t="str">
        <f t="shared" si="29"/>
        <v/>
      </c>
      <c r="I60" s="8" t="str">
        <f t="shared" si="30"/>
        <v/>
      </c>
      <c r="J60" s="8" t="str">
        <f t="shared" si="31"/>
        <v/>
      </c>
      <c r="K60" s="13"/>
      <c r="L60" s="41" t="str">
        <f t="shared" si="32"/>
        <v/>
      </c>
      <c r="M60" s="41" t="str">
        <f t="shared" si="33"/>
        <v/>
      </c>
      <c r="O60" s="41"/>
      <c r="P60" s="41"/>
      <c r="Q60" s="42"/>
      <c r="R60" s="41"/>
      <c r="S60" s="41"/>
      <c r="T60" s="42"/>
      <c r="U60" s="41"/>
      <c r="V60" s="41"/>
      <c r="W60" s="42"/>
      <c r="X60" s="41"/>
      <c r="Y60" s="41"/>
      <c r="Z60" s="42"/>
      <c r="AA60" s="41"/>
      <c r="AB60" s="41"/>
      <c r="AC60" s="42"/>
      <c r="AD60" s="42" t="str">
        <f t="shared" si="34"/>
        <v/>
      </c>
      <c r="AE60" s="41"/>
      <c r="AF60" s="41"/>
      <c r="AG60" s="42"/>
      <c r="AH60" s="41"/>
      <c r="AI60" s="41"/>
      <c r="AJ60" s="42"/>
      <c r="AK60" s="41"/>
      <c r="AL60" s="41"/>
      <c r="AM60" s="42"/>
      <c r="AN60" s="41"/>
      <c r="AO60" s="41"/>
      <c r="AP60" s="42"/>
      <c r="AQ60" s="41"/>
      <c r="AR60" s="41"/>
      <c r="AS60" s="42"/>
      <c r="AT60" s="41"/>
      <c r="AU60" s="43" t="str">
        <f t="shared" si="35"/>
        <v/>
      </c>
      <c r="AV60" s="44" t="str">
        <f t="shared" si="36"/>
        <v/>
      </c>
      <c r="AW60" s="45"/>
      <c r="AX60" s="41"/>
      <c r="AY60" s="41"/>
      <c r="AZ60" s="42"/>
      <c r="BA60" s="41"/>
      <c r="BB60" s="41"/>
      <c r="BC60" s="42"/>
      <c r="BD60" s="41"/>
      <c r="BE60" s="41"/>
      <c r="BF60" s="42"/>
      <c r="BG60" s="41"/>
      <c r="BH60" s="41"/>
      <c r="BI60" s="42"/>
      <c r="BJ60" s="41"/>
      <c r="BK60" s="41"/>
      <c r="BL60" s="42"/>
      <c r="BM60" s="42" t="str">
        <f t="shared" si="37"/>
        <v/>
      </c>
      <c r="BN60" s="42" t="str">
        <f t="shared" si="38"/>
        <v/>
      </c>
      <c r="BO60" s="42" t="str">
        <f t="shared" si="39"/>
        <v/>
      </c>
      <c r="BP60" s="42" t="str">
        <f t="shared" si="40"/>
        <v/>
      </c>
      <c r="BQ60" s="42" t="str">
        <f t="shared" si="41"/>
        <v/>
      </c>
      <c r="BR60" s="42" t="str">
        <f t="shared" si="42"/>
        <v/>
      </c>
      <c r="BS60" s="41"/>
      <c r="BT60" s="41"/>
      <c r="BU60" s="42"/>
      <c r="BV60" s="41"/>
      <c r="BW60" s="41"/>
      <c r="BX60" s="42"/>
      <c r="BY60" s="41"/>
      <c r="BZ60" s="41"/>
      <c r="CA60" s="42"/>
      <c r="CB60" s="41"/>
      <c r="CC60" s="41"/>
      <c r="CD60" s="42"/>
      <c r="CE60" s="41"/>
      <c r="CF60" s="41"/>
      <c r="CG60" s="42"/>
      <c r="CH60" s="42" t="str">
        <f t="shared" si="43"/>
        <v/>
      </c>
      <c r="CI60" s="42" t="str">
        <f t="shared" si="44"/>
        <v/>
      </c>
      <c r="CJ60" s="42" t="str">
        <f t="shared" si="45"/>
        <v/>
      </c>
      <c r="CK60" s="42" t="str">
        <f t="shared" si="46"/>
        <v/>
      </c>
      <c r="CL60" s="42" t="str">
        <f t="shared" si="47"/>
        <v/>
      </c>
      <c r="CM60" s="43" t="str">
        <f t="shared" si="48"/>
        <v/>
      </c>
      <c r="CN60" s="44" t="str">
        <f t="shared" si="49"/>
        <v/>
      </c>
      <c r="CO60" s="45"/>
      <c r="CP60" s="41"/>
      <c r="CQ60" s="46" t="str">
        <f t="shared" si="50"/>
        <v/>
      </c>
      <c r="CR60" s="45"/>
      <c r="CS60" s="41"/>
      <c r="CT60" s="46" t="str">
        <f t="shared" si="51"/>
        <v/>
      </c>
    </row>
  </sheetData>
  <sheetProtection formatCells="0" formatColumns="0" formatRows="0" insertColumns="0" insertRows="0" insertHyperlinks="0" deleteColumns="0" deleteRows="0" sort="0" autoFilter="0" pivotTables="0"/>
  <mergeCells count="43">
    <mergeCell ref="CB9:CD9"/>
    <mergeCell ref="CE9:CG9"/>
    <mergeCell ref="CP8:CP10"/>
    <mergeCell ref="CQ8:CQ10"/>
    <mergeCell ref="CN8:CN10"/>
    <mergeCell ref="CS8:CS10"/>
    <mergeCell ref="CY11:DA11"/>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1:M1"/>
    <mergeCell ref="L9:L10"/>
    <mergeCell ref="M9:M10"/>
    <mergeCell ref="L7:M8"/>
    <mergeCell ref="AT8:AT10"/>
    <mergeCell ref="AD9:AD10"/>
    <mergeCell ref="AE9:AG9"/>
    <mergeCell ref="AH9:AJ9"/>
    <mergeCell ref="AK9:AM9"/>
    <mergeCell ref="AN9:AP9"/>
    <mergeCell ref="AQ9:AS9"/>
    <mergeCell ref="O9:Q9"/>
    <mergeCell ref="R9:T9"/>
    <mergeCell ref="U9:W9"/>
    <mergeCell ref="X9:Z9"/>
    <mergeCell ref="AA9:AC9"/>
    <mergeCell ref="A8:A10"/>
    <mergeCell ref="B8:B10"/>
    <mergeCell ref="C8:C10"/>
    <mergeCell ref="E9:G9"/>
    <mergeCell ref="H9:J9"/>
    <mergeCell ref="E7:J8"/>
  </mergeCells>
  <conditionalFormatting sqref="O11">
    <cfRule type="cellIs" dxfId="21833" priority="38" operator="lessThan">
      <formula>$C$4</formula>
    </cfRule>
  </conditionalFormatting>
  <conditionalFormatting sqref="O12">
    <cfRule type="cellIs" dxfId="21832" priority="39" operator="lessThan">
      <formula>$C$4</formula>
    </cfRule>
  </conditionalFormatting>
  <conditionalFormatting sqref="O13">
    <cfRule type="cellIs" dxfId="21831" priority="40" operator="lessThan">
      <formula>$C$4</formula>
    </cfRule>
  </conditionalFormatting>
  <conditionalFormatting sqref="O14">
    <cfRule type="cellIs" dxfId="21830" priority="41" operator="lessThan">
      <formula>$C$4</formula>
    </cfRule>
  </conditionalFormatting>
  <conditionalFormatting sqref="O15">
    <cfRule type="cellIs" dxfId="21829" priority="42" operator="lessThan">
      <formula>$C$4</formula>
    </cfRule>
  </conditionalFormatting>
  <conditionalFormatting sqref="O16">
    <cfRule type="cellIs" dxfId="21828" priority="43" operator="lessThan">
      <formula>$C$4</formula>
    </cfRule>
  </conditionalFormatting>
  <conditionalFormatting sqref="O17">
    <cfRule type="cellIs" dxfId="21827" priority="44" operator="lessThan">
      <formula>$C$4</formula>
    </cfRule>
  </conditionalFormatting>
  <conditionalFormatting sqref="O18">
    <cfRule type="cellIs" dxfId="21826" priority="45" operator="lessThan">
      <formula>$C$4</formula>
    </cfRule>
  </conditionalFormatting>
  <conditionalFormatting sqref="O19">
    <cfRule type="cellIs" dxfId="21825" priority="46" operator="lessThan">
      <formula>$C$4</formula>
    </cfRule>
  </conditionalFormatting>
  <conditionalFormatting sqref="O20">
    <cfRule type="cellIs" dxfId="21824" priority="47" operator="lessThan">
      <formula>$C$4</formula>
    </cfRule>
  </conditionalFormatting>
  <conditionalFormatting sqref="O21">
    <cfRule type="cellIs" dxfId="21823" priority="48" operator="lessThan">
      <formula>$C$4</formula>
    </cfRule>
  </conditionalFormatting>
  <conditionalFormatting sqref="O22">
    <cfRule type="cellIs" dxfId="21822" priority="49" operator="lessThan">
      <formula>$C$4</formula>
    </cfRule>
  </conditionalFormatting>
  <conditionalFormatting sqref="O23">
    <cfRule type="cellIs" dxfId="21821" priority="50" operator="lessThan">
      <formula>$C$4</formula>
    </cfRule>
  </conditionalFormatting>
  <conditionalFormatting sqref="O24">
    <cfRule type="cellIs" dxfId="21820" priority="51" operator="lessThan">
      <formula>$C$4</formula>
    </cfRule>
  </conditionalFormatting>
  <conditionalFormatting sqref="O25">
    <cfRule type="cellIs" dxfId="21819" priority="52" operator="lessThan">
      <formula>$C$4</formula>
    </cfRule>
  </conditionalFormatting>
  <conditionalFormatting sqref="O26">
    <cfRule type="cellIs" dxfId="21818" priority="53" operator="lessThan">
      <formula>$C$4</formula>
    </cfRule>
  </conditionalFormatting>
  <conditionalFormatting sqref="O27">
    <cfRule type="cellIs" dxfId="21817" priority="54" operator="lessThan">
      <formula>$C$4</formula>
    </cfRule>
  </conditionalFormatting>
  <conditionalFormatting sqref="O28">
    <cfRule type="cellIs" dxfId="21816" priority="55" operator="lessThan">
      <formula>$C$4</formula>
    </cfRule>
  </conditionalFormatting>
  <conditionalFormatting sqref="O29">
    <cfRule type="cellIs" dxfId="21815" priority="56" operator="lessThan">
      <formula>$C$4</formula>
    </cfRule>
  </conditionalFormatting>
  <conditionalFormatting sqref="O30">
    <cfRule type="cellIs" dxfId="21814" priority="57" operator="lessThan">
      <formula>$C$4</formula>
    </cfRule>
  </conditionalFormatting>
  <conditionalFormatting sqref="O31">
    <cfRule type="cellIs" dxfId="21813" priority="58" operator="lessThan">
      <formula>$C$4</formula>
    </cfRule>
  </conditionalFormatting>
  <conditionalFormatting sqref="O32">
    <cfRule type="cellIs" dxfId="21812" priority="59" operator="lessThan">
      <formula>$C$4</formula>
    </cfRule>
  </conditionalFormatting>
  <conditionalFormatting sqref="O33">
    <cfRule type="cellIs" dxfId="21811" priority="60" operator="lessThan">
      <formula>$C$4</formula>
    </cfRule>
  </conditionalFormatting>
  <conditionalFormatting sqref="O34">
    <cfRule type="cellIs" dxfId="21810" priority="61" operator="lessThan">
      <formula>$C$4</formula>
    </cfRule>
  </conditionalFormatting>
  <conditionalFormatting sqref="O35">
    <cfRule type="cellIs" dxfId="21809" priority="62" operator="lessThan">
      <formula>$C$4</formula>
    </cfRule>
  </conditionalFormatting>
  <conditionalFormatting sqref="O36">
    <cfRule type="cellIs" dxfId="21808" priority="63" operator="lessThan">
      <formula>$C$4</formula>
    </cfRule>
  </conditionalFormatting>
  <conditionalFormatting sqref="O37">
    <cfRule type="cellIs" dxfId="21807" priority="64" operator="lessThan">
      <formula>$C$4</formula>
    </cfRule>
  </conditionalFormatting>
  <conditionalFormatting sqref="O38">
    <cfRule type="cellIs" dxfId="21806" priority="65" operator="lessThan">
      <formula>$C$4</formula>
    </cfRule>
  </conditionalFormatting>
  <conditionalFormatting sqref="O39">
    <cfRule type="cellIs" dxfId="21805" priority="66" operator="lessThan">
      <formula>$C$4</formula>
    </cfRule>
  </conditionalFormatting>
  <conditionalFormatting sqref="O40">
    <cfRule type="cellIs" dxfId="21804" priority="67" operator="lessThan">
      <formula>$C$4</formula>
    </cfRule>
  </conditionalFormatting>
  <conditionalFormatting sqref="O41">
    <cfRule type="cellIs" dxfId="21803" priority="68" operator="lessThan">
      <formula>$C$4</formula>
    </cfRule>
  </conditionalFormatting>
  <conditionalFormatting sqref="O42">
    <cfRule type="cellIs" dxfId="21802" priority="69" operator="lessThan">
      <formula>$C$4</formula>
    </cfRule>
  </conditionalFormatting>
  <conditionalFormatting sqref="O43">
    <cfRule type="cellIs" dxfId="21801" priority="70" operator="lessThan">
      <formula>$C$4</formula>
    </cfRule>
  </conditionalFormatting>
  <conditionalFormatting sqref="O44">
    <cfRule type="cellIs" dxfId="21800" priority="71" operator="lessThan">
      <formula>$C$4</formula>
    </cfRule>
  </conditionalFormatting>
  <conditionalFormatting sqref="O45">
    <cfRule type="cellIs" dxfId="21799" priority="72" operator="lessThan">
      <formula>$C$4</formula>
    </cfRule>
  </conditionalFormatting>
  <conditionalFormatting sqref="O46">
    <cfRule type="cellIs" dxfId="21798" priority="73" operator="lessThan">
      <formula>$C$4</formula>
    </cfRule>
  </conditionalFormatting>
  <conditionalFormatting sqref="O47">
    <cfRule type="cellIs" dxfId="21797" priority="74" operator="lessThan">
      <formula>$C$4</formula>
    </cfRule>
  </conditionalFormatting>
  <conditionalFormatting sqref="O48">
    <cfRule type="cellIs" dxfId="21796" priority="75" operator="lessThan">
      <formula>$C$4</formula>
    </cfRule>
  </conditionalFormatting>
  <conditionalFormatting sqref="O49">
    <cfRule type="cellIs" dxfId="21795" priority="76" operator="lessThan">
      <formula>$C$4</formula>
    </cfRule>
  </conditionalFormatting>
  <conditionalFormatting sqref="O50">
    <cfRule type="cellIs" dxfId="21794" priority="77" operator="lessThan">
      <formula>$C$4</formula>
    </cfRule>
  </conditionalFormatting>
  <conditionalFormatting sqref="O51">
    <cfRule type="cellIs" dxfId="21793" priority="78" operator="lessThan">
      <formula>$C$4</formula>
    </cfRule>
  </conditionalFormatting>
  <conditionalFormatting sqref="O52">
    <cfRule type="cellIs" dxfId="21792" priority="79" operator="lessThan">
      <formula>$C$4</formula>
    </cfRule>
  </conditionalFormatting>
  <conditionalFormatting sqref="O53">
    <cfRule type="cellIs" dxfId="21791" priority="80" operator="lessThan">
      <formula>$C$4</formula>
    </cfRule>
  </conditionalFormatting>
  <conditionalFormatting sqref="O54">
    <cfRule type="cellIs" dxfId="21790" priority="81" operator="lessThan">
      <formula>$C$4</formula>
    </cfRule>
  </conditionalFormatting>
  <conditionalFormatting sqref="O55">
    <cfRule type="cellIs" dxfId="21789" priority="82" operator="lessThan">
      <formula>$C$4</formula>
    </cfRule>
  </conditionalFormatting>
  <conditionalFormatting sqref="O56">
    <cfRule type="cellIs" dxfId="21788" priority="83" operator="lessThan">
      <formula>$C$4</formula>
    </cfRule>
  </conditionalFormatting>
  <conditionalFormatting sqref="O57">
    <cfRule type="cellIs" dxfId="21787" priority="84" operator="lessThan">
      <formula>$C$4</formula>
    </cfRule>
  </conditionalFormatting>
  <conditionalFormatting sqref="O58">
    <cfRule type="cellIs" dxfId="21786" priority="85" operator="lessThan">
      <formula>$C$4</formula>
    </cfRule>
  </conditionalFormatting>
  <conditionalFormatting sqref="O59">
    <cfRule type="cellIs" dxfId="21785" priority="86" operator="lessThan">
      <formula>$C$4</formula>
    </cfRule>
  </conditionalFormatting>
  <conditionalFormatting sqref="O60">
    <cfRule type="cellIs" dxfId="21784" priority="87" operator="lessThan">
      <formula>$C$4</formula>
    </cfRule>
  </conditionalFormatting>
  <conditionalFormatting sqref="P11">
    <cfRule type="cellIs" dxfId="21783" priority="88" operator="lessThan">
      <formula>$C$4</formula>
    </cfRule>
  </conditionalFormatting>
  <conditionalFormatting sqref="P12">
    <cfRule type="cellIs" dxfId="21782" priority="89" operator="lessThan">
      <formula>$C$4</formula>
    </cfRule>
  </conditionalFormatting>
  <conditionalFormatting sqref="P13">
    <cfRule type="cellIs" dxfId="21781" priority="90" operator="lessThan">
      <formula>$C$4</formula>
    </cfRule>
  </conditionalFormatting>
  <conditionalFormatting sqref="P14">
    <cfRule type="cellIs" dxfId="21780" priority="91" operator="lessThan">
      <formula>$C$4</formula>
    </cfRule>
  </conditionalFormatting>
  <conditionalFormatting sqref="P15">
    <cfRule type="cellIs" dxfId="21779" priority="92" operator="lessThan">
      <formula>$C$4</formula>
    </cfRule>
  </conditionalFormatting>
  <conditionalFormatting sqref="P16">
    <cfRule type="cellIs" dxfId="21778" priority="93" operator="lessThan">
      <formula>$C$4</formula>
    </cfRule>
  </conditionalFormatting>
  <conditionalFormatting sqref="P17">
    <cfRule type="cellIs" dxfId="21777" priority="94" operator="lessThan">
      <formula>$C$4</formula>
    </cfRule>
  </conditionalFormatting>
  <conditionalFormatting sqref="P18">
    <cfRule type="cellIs" dxfId="21776" priority="95" operator="lessThan">
      <formula>$C$4</formula>
    </cfRule>
  </conditionalFormatting>
  <conditionalFormatting sqref="P19">
    <cfRule type="cellIs" dxfId="21775" priority="96" operator="lessThan">
      <formula>$C$4</formula>
    </cfRule>
  </conditionalFormatting>
  <conditionalFormatting sqref="P20">
    <cfRule type="cellIs" dxfId="21774" priority="97" operator="lessThan">
      <formula>$C$4</formula>
    </cfRule>
  </conditionalFormatting>
  <conditionalFormatting sqref="P21">
    <cfRule type="cellIs" dxfId="21773" priority="98" operator="lessThan">
      <formula>$C$4</formula>
    </cfRule>
  </conditionalFormatting>
  <conditionalFormatting sqref="P22">
    <cfRule type="cellIs" dxfId="21772" priority="99" operator="lessThan">
      <formula>$C$4</formula>
    </cfRule>
  </conditionalFormatting>
  <conditionalFormatting sqref="P23">
    <cfRule type="cellIs" dxfId="21771" priority="100" operator="lessThan">
      <formula>$C$4</formula>
    </cfRule>
  </conditionalFormatting>
  <conditionalFormatting sqref="P24">
    <cfRule type="cellIs" dxfId="21770" priority="101" operator="lessThan">
      <formula>$C$4</formula>
    </cfRule>
  </conditionalFormatting>
  <conditionalFormatting sqref="P25">
    <cfRule type="cellIs" dxfId="21769" priority="102" operator="lessThan">
      <formula>$C$4</formula>
    </cfRule>
  </conditionalFormatting>
  <conditionalFormatting sqref="P26">
    <cfRule type="cellIs" dxfId="21768" priority="103" operator="lessThan">
      <formula>$C$4</formula>
    </cfRule>
  </conditionalFormatting>
  <conditionalFormatting sqref="P27">
    <cfRule type="cellIs" dxfId="21767" priority="104" operator="lessThan">
      <formula>$C$4</formula>
    </cfRule>
  </conditionalFormatting>
  <conditionalFormatting sqref="P28">
    <cfRule type="cellIs" dxfId="21766" priority="105" operator="lessThan">
      <formula>$C$4</formula>
    </cfRule>
  </conditionalFormatting>
  <conditionalFormatting sqref="P29">
    <cfRule type="cellIs" dxfId="21765" priority="106" operator="lessThan">
      <formula>$C$4</formula>
    </cfRule>
  </conditionalFormatting>
  <conditionalFormatting sqref="P30">
    <cfRule type="cellIs" dxfId="21764" priority="107" operator="lessThan">
      <formula>$C$4</formula>
    </cfRule>
  </conditionalFormatting>
  <conditionalFormatting sqref="P31">
    <cfRule type="cellIs" dxfId="21763" priority="108" operator="lessThan">
      <formula>$C$4</formula>
    </cfRule>
  </conditionalFormatting>
  <conditionalFormatting sqref="P32">
    <cfRule type="cellIs" dxfId="21762" priority="109" operator="lessThan">
      <formula>$C$4</formula>
    </cfRule>
  </conditionalFormatting>
  <conditionalFormatting sqref="P33">
    <cfRule type="cellIs" dxfId="21761" priority="110" operator="lessThan">
      <formula>$C$4</formula>
    </cfRule>
  </conditionalFormatting>
  <conditionalFormatting sqref="P34">
    <cfRule type="cellIs" dxfId="21760" priority="111" operator="lessThan">
      <formula>$C$4</formula>
    </cfRule>
  </conditionalFormatting>
  <conditionalFormatting sqref="P35">
    <cfRule type="cellIs" dxfId="21759" priority="112" operator="lessThan">
      <formula>$C$4</formula>
    </cfRule>
  </conditionalFormatting>
  <conditionalFormatting sqref="P36">
    <cfRule type="cellIs" dxfId="21758" priority="113" operator="lessThan">
      <formula>$C$4</formula>
    </cfRule>
  </conditionalFormatting>
  <conditionalFormatting sqref="P37">
    <cfRule type="cellIs" dxfId="21757" priority="114" operator="lessThan">
      <formula>$C$4</formula>
    </cfRule>
  </conditionalFormatting>
  <conditionalFormatting sqref="P38">
    <cfRule type="cellIs" dxfId="21756" priority="115" operator="lessThan">
      <formula>$C$4</formula>
    </cfRule>
  </conditionalFormatting>
  <conditionalFormatting sqref="P39">
    <cfRule type="cellIs" dxfId="21755" priority="116" operator="lessThan">
      <formula>$C$4</formula>
    </cfRule>
  </conditionalFormatting>
  <conditionalFormatting sqref="P40">
    <cfRule type="cellIs" dxfId="21754" priority="117" operator="lessThan">
      <formula>$C$4</formula>
    </cfRule>
  </conditionalFormatting>
  <conditionalFormatting sqref="P41">
    <cfRule type="cellIs" dxfId="21753" priority="118" operator="lessThan">
      <formula>$C$4</formula>
    </cfRule>
  </conditionalFormatting>
  <conditionalFormatting sqref="P42">
    <cfRule type="cellIs" dxfId="21752" priority="119" operator="lessThan">
      <formula>$C$4</formula>
    </cfRule>
  </conditionalFormatting>
  <conditionalFormatting sqref="P43">
    <cfRule type="cellIs" dxfId="21751" priority="120" operator="lessThan">
      <formula>$C$4</formula>
    </cfRule>
  </conditionalFormatting>
  <conditionalFormatting sqref="P44">
    <cfRule type="cellIs" dxfId="21750" priority="121" operator="lessThan">
      <formula>$C$4</formula>
    </cfRule>
  </conditionalFormatting>
  <conditionalFormatting sqref="P45">
    <cfRule type="cellIs" dxfId="21749" priority="122" operator="lessThan">
      <formula>$C$4</formula>
    </cfRule>
  </conditionalFormatting>
  <conditionalFormatting sqref="P46">
    <cfRule type="cellIs" dxfId="21748" priority="123" operator="lessThan">
      <formula>$C$4</formula>
    </cfRule>
  </conditionalFormatting>
  <conditionalFormatting sqref="P47">
    <cfRule type="cellIs" dxfId="21747" priority="124" operator="lessThan">
      <formula>$C$4</formula>
    </cfRule>
  </conditionalFormatting>
  <conditionalFormatting sqref="P48">
    <cfRule type="cellIs" dxfId="21746" priority="125" operator="lessThan">
      <formula>$C$4</formula>
    </cfRule>
  </conditionalFormatting>
  <conditionalFormatting sqref="P49">
    <cfRule type="cellIs" dxfId="21745" priority="126" operator="lessThan">
      <formula>$C$4</formula>
    </cfRule>
  </conditionalFormatting>
  <conditionalFormatting sqref="P50">
    <cfRule type="cellIs" dxfId="21744" priority="127" operator="lessThan">
      <formula>$C$4</formula>
    </cfRule>
  </conditionalFormatting>
  <conditionalFormatting sqref="P51">
    <cfRule type="cellIs" dxfId="21743" priority="128" operator="lessThan">
      <formula>$C$4</formula>
    </cfRule>
  </conditionalFormatting>
  <conditionalFormatting sqref="P52">
    <cfRule type="cellIs" dxfId="21742" priority="129" operator="lessThan">
      <formula>$C$4</formula>
    </cfRule>
  </conditionalFormatting>
  <conditionalFormatting sqref="P53">
    <cfRule type="cellIs" dxfId="21741" priority="130" operator="lessThan">
      <formula>$C$4</formula>
    </cfRule>
  </conditionalFormatting>
  <conditionalFormatting sqref="P54">
    <cfRule type="cellIs" dxfId="21740" priority="131" operator="lessThan">
      <formula>$C$4</formula>
    </cfRule>
  </conditionalFormatting>
  <conditionalFormatting sqref="P55">
    <cfRule type="cellIs" dxfId="21739" priority="132" operator="lessThan">
      <formula>$C$4</formula>
    </cfRule>
  </conditionalFormatting>
  <conditionalFormatting sqref="P56">
    <cfRule type="cellIs" dxfId="21738" priority="133" operator="lessThan">
      <formula>$C$4</formula>
    </cfRule>
  </conditionalFormatting>
  <conditionalFormatting sqref="P57">
    <cfRule type="cellIs" dxfId="21737" priority="134" operator="lessThan">
      <formula>$C$4</formula>
    </cfRule>
  </conditionalFormatting>
  <conditionalFormatting sqref="P58">
    <cfRule type="cellIs" dxfId="21736" priority="135" operator="lessThan">
      <formula>$C$4</formula>
    </cfRule>
  </conditionalFormatting>
  <conditionalFormatting sqref="P59">
    <cfRule type="cellIs" dxfId="21735" priority="136" operator="lessThan">
      <formula>$C$4</formula>
    </cfRule>
  </conditionalFormatting>
  <conditionalFormatting sqref="P60">
    <cfRule type="cellIs" dxfId="21734" priority="137" operator="lessThan">
      <formula>$C$4</formula>
    </cfRule>
  </conditionalFormatting>
  <conditionalFormatting sqref="Q11:Q45">
    <cfRule type="cellIs" dxfId="21733" priority="138" operator="lessThan">
      <formula>$C$4</formula>
    </cfRule>
  </conditionalFormatting>
  <conditionalFormatting sqref="Q46">
    <cfRule type="cellIs" dxfId="21732" priority="173" operator="lessThan">
      <formula>$C$4</formula>
    </cfRule>
  </conditionalFormatting>
  <conditionalFormatting sqref="Q47">
    <cfRule type="cellIs" dxfId="21731" priority="174" operator="lessThan">
      <formula>$C$4</formula>
    </cfRule>
  </conditionalFormatting>
  <conditionalFormatting sqref="Q48">
    <cfRule type="cellIs" dxfId="21730" priority="175" operator="lessThan">
      <formula>$C$4</formula>
    </cfRule>
  </conditionalFormatting>
  <conditionalFormatting sqref="Q49">
    <cfRule type="cellIs" dxfId="21729" priority="176" operator="lessThan">
      <formula>$C$4</formula>
    </cfRule>
  </conditionalFormatting>
  <conditionalFormatting sqref="Q50">
    <cfRule type="cellIs" dxfId="21728" priority="177" operator="lessThan">
      <formula>$C$4</formula>
    </cfRule>
  </conditionalFormatting>
  <conditionalFormatting sqref="Q51">
    <cfRule type="cellIs" dxfId="21727" priority="178" operator="lessThan">
      <formula>$C$4</formula>
    </cfRule>
  </conditionalFormatting>
  <conditionalFormatting sqref="Q52">
    <cfRule type="cellIs" dxfId="21726" priority="179" operator="lessThan">
      <formula>$C$4</formula>
    </cfRule>
  </conditionalFormatting>
  <conditionalFormatting sqref="Q53">
    <cfRule type="cellIs" dxfId="21725" priority="180" operator="lessThan">
      <formula>$C$4</formula>
    </cfRule>
  </conditionalFormatting>
  <conditionalFormatting sqref="Q54">
    <cfRule type="cellIs" dxfId="21724" priority="181" operator="lessThan">
      <formula>$C$4</formula>
    </cfRule>
  </conditionalFormatting>
  <conditionalFormatting sqref="Q55">
    <cfRule type="cellIs" dxfId="21723" priority="182" operator="lessThan">
      <formula>$C$4</formula>
    </cfRule>
  </conditionalFormatting>
  <conditionalFormatting sqref="Q56">
    <cfRule type="cellIs" dxfId="21722" priority="183" operator="lessThan">
      <formula>$C$4</formula>
    </cfRule>
  </conditionalFormatting>
  <conditionalFormatting sqref="Q57">
    <cfRule type="cellIs" dxfId="21721" priority="184" operator="lessThan">
      <formula>$C$4</formula>
    </cfRule>
  </conditionalFormatting>
  <conditionalFormatting sqref="Q58">
    <cfRule type="cellIs" dxfId="21720" priority="185" operator="lessThan">
      <formula>$C$4</formula>
    </cfRule>
  </conditionalFormatting>
  <conditionalFormatting sqref="Q59">
    <cfRule type="cellIs" dxfId="21719" priority="186" operator="lessThan">
      <formula>$C$4</formula>
    </cfRule>
  </conditionalFormatting>
  <conditionalFormatting sqref="Q60">
    <cfRule type="cellIs" dxfId="21718" priority="187" operator="lessThan">
      <formula>$C$4</formula>
    </cfRule>
  </conditionalFormatting>
  <conditionalFormatting sqref="T11:T45">
    <cfRule type="cellIs" dxfId="21717" priority="188" operator="lessThan">
      <formula>$C$4</formula>
    </cfRule>
  </conditionalFormatting>
  <conditionalFormatting sqref="T46">
    <cfRule type="cellIs" dxfId="21716" priority="223" operator="lessThan">
      <formula>$C$4</formula>
    </cfRule>
  </conditionalFormatting>
  <conditionalFormatting sqref="T47">
    <cfRule type="cellIs" dxfId="21715" priority="224" operator="lessThan">
      <formula>$C$4</formula>
    </cfRule>
  </conditionalFormatting>
  <conditionalFormatting sqref="T48">
    <cfRule type="cellIs" dxfId="21714" priority="225" operator="lessThan">
      <formula>$C$4</formula>
    </cfRule>
  </conditionalFormatting>
  <conditionalFormatting sqref="T49">
    <cfRule type="cellIs" dxfId="21713" priority="226" operator="lessThan">
      <formula>$C$4</formula>
    </cfRule>
  </conditionalFormatting>
  <conditionalFormatting sqref="T50">
    <cfRule type="cellIs" dxfId="21712" priority="227" operator="lessThan">
      <formula>$C$4</formula>
    </cfRule>
  </conditionalFormatting>
  <conditionalFormatting sqref="T51">
    <cfRule type="cellIs" dxfId="21711" priority="228" operator="lessThan">
      <formula>$C$4</formula>
    </cfRule>
  </conditionalFormatting>
  <conditionalFormatting sqref="T52">
    <cfRule type="cellIs" dxfId="21710" priority="229" operator="lessThan">
      <formula>$C$4</formula>
    </cfRule>
  </conditionalFormatting>
  <conditionalFormatting sqref="T53">
    <cfRule type="cellIs" dxfId="21709" priority="230" operator="lessThan">
      <formula>$C$4</formula>
    </cfRule>
  </conditionalFormatting>
  <conditionalFormatting sqref="T54">
    <cfRule type="cellIs" dxfId="21708" priority="231" operator="lessThan">
      <formula>$C$4</formula>
    </cfRule>
  </conditionalFormatting>
  <conditionalFormatting sqref="T55">
    <cfRule type="cellIs" dxfId="21707" priority="232" operator="lessThan">
      <formula>$C$4</formula>
    </cfRule>
  </conditionalFormatting>
  <conditionalFormatting sqref="T56">
    <cfRule type="cellIs" dxfId="21706" priority="233" operator="lessThan">
      <formula>$C$4</formula>
    </cfRule>
  </conditionalFormatting>
  <conditionalFormatting sqref="T57">
    <cfRule type="cellIs" dxfId="21705" priority="234" operator="lessThan">
      <formula>$C$4</formula>
    </cfRule>
  </conditionalFormatting>
  <conditionalFormatting sqref="T58">
    <cfRule type="cellIs" dxfId="21704" priority="235" operator="lessThan">
      <formula>$C$4</formula>
    </cfRule>
  </conditionalFormatting>
  <conditionalFormatting sqref="T59">
    <cfRule type="cellIs" dxfId="21703" priority="236" operator="lessThan">
      <formula>$C$4</formula>
    </cfRule>
  </conditionalFormatting>
  <conditionalFormatting sqref="T60">
    <cfRule type="cellIs" dxfId="21702" priority="237" operator="lessThan">
      <formula>$C$4</formula>
    </cfRule>
  </conditionalFormatting>
  <conditionalFormatting sqref="W11">
    <cfRule type="cellIs" dxfId="21701" priority="238" operator="lessThan">
      <formula>$C$4</formula>
    </cfRule>
  </conditionalFormatting>
  <conditionalFormatting sqref="W12">
    <cfRule type="cellIs" dxfId="21700" priority="239" operator="lessThan">
      <formula>$C$4</formula>
    </cfRule>
  </conditionalFormatting>
  <conditionalFormatting sqref="W13">
    <cfRule type="cellIs" dxfId="21699" priority="240" operator="lessThan">
      <formula>$C$4</formula>
    </cfRule>
  </conditionalFormatting>
  <conditionalFormatting sqref="W14">
    <cfRule type="cellIs" dxfId="21698" priority="241" operator="lessThan">
      <formula>$C$4</formula>
    </cfRule>
  </conditionalFormatting>
  <conditionalFormatting sqref="W15">
    <cfRule type="cellIs" dxfId="21697" priority="242" operator="lessThan">
      <formula>$C$4</formula>
    </cfRule>
  </conditionalFormatting>
  <conditionalFormatting sqref="W16">
    <cfRule type="cellIs" dxfId="21696" priority="243" operator="lessThan">
      <formula>$C$4</formula>
    </cfRule>
  </conditionalFormatting>
  <conditionalFormatting sqref="W17">
    <cfRule type="cellIs" dxfId="21695" priority="244" operator="lessThan">
      <formula>$C$4</formula>
    </cfRule>
  </conditionalFormatting>
  <conditionalFormatting sqref="W18">
    <cfRule type="cellIs" dxfId="21694" priority="245" operator="lessThan">
      <formula>$C$4</formula>
    </cfRule>
  </conditionalFormatting>
  <conditionalFormatting sqref="W19">
    <cfRule type="cellIs" dxfId="21693" priority="246" operator="lessThan">
      <formula>$C$4</formula>
    </cfRule>
  </conditionalFormatting>
  <conditionalFormatting sqref="W20">
    <cfRule type="cellIs" dxfId="21692" priority="247" operator="lessThan">
      <formula>$C$4</formula>
    </cfRule>
  </conditionalFormatting>
  <conditionalFormatting sqref="W21">
    <cfRule type="cellIs" dxfId="21691" priority="248" operator="lessThan">
      <formula>$C$4</formula>
    </cfRule>
  </conditionalFormatting>
  <conditionalFormatting sqref="W22">
    <cfRule type="cellIs" dxfId="21690" priority="249" operator="lessThan">
      <formula>$C$4</formula>
    </cfRule>
  </conditionalFormatting>
  <conditionalFormatting sqref="W23">
    <cfRule type="cellIs" dxfId="21689" priority="250" operator="lessThan">
      <formula>$C$4</formula>
    </cfRule>
  </conditionalFormatting>
  <conditionalFormatting sqref="W24">
    <cfRule type="cellIs" dxfId="21688" priority="251" operator="lessThan">
      <formula>$C$4</formula>
    </cfRule>
  </conditionalFormatting>
  <conditionalFormatting sqref="W25">
    <cfRule type="cellIs" dxfId="21687" priority="252" operator="lessThan">
      <formula>$C$4</formula>
    </cfRule>
  </conditionalFormatting>
  <conditionalFormatting sqref="W26">
    <cfRule type="cellIs" dxfId="21686" priority="253" operator="lessThan">
      <formula>$C$4</formula>
    </cfRule>
  </conditionalFormatting>
  <conditionalFormatting sqref="W27">
    <cfRule type="cellIs" dxfId="21685" priority="254" operator="lessThan">
      <formula>$C$4</formula>
    </cfRule>
  </conditionalFormatting>
  <conditionalFormatting sqref="W28">
    <cfRule type="cellIs" dxfId="21684" priority="255" operator="lessThan">
      <formula>$C$4</formula>
    </cfRule>
  </conditionalFormatting>
  <conditionalFormatting sqref="W29">
    <cfRule type="cellIs" dxfId="21683" priority="256" operator="lessThan">
      <formula>$C$4</formula>
    </cfRule>
  </conditionalFormatting>
  <conditionalFormatting sqref="W30">
    <cfRule type="cellIs" dxfId="21682" priority="257" operator="lessThan">
      <formula>$C$4</formula>
    </cfRule>
  </conditionalFormatting>
  <conditionalFormatting sqref="W31">
    <cfRule type="cellIs" dxfId="21681" priority="258" operator="lessThan">
      <formula>$C$4</formula>
    </cfRule>
  </conditionalFormatting>
  <conditionalFormatting sqref="W32">
    <cfRule type="cellIs" dxfId="21680" priority="259" operator="lessThan">
      <formula>$C$4</formula>
    </cfRule>
  </conditionalFormatting>
  <conditionalFormatting sqref="W33">
    <cfRule type="cellIs" dxfId="21679" priority="260" operator="lessThan">
      <formula>$C$4</formula>
    </cfRule>
  </conditionalFormatting>
  <conditionalFormatting sqref="W34">
    <cfRule type="cellIs" dxfId="21678" priority="261" operator="lessThan">
      <formula>$C$4</formula>
    </cfRule>
  </conditionalFormatting>
  <conditionalFormatting sqref="W35">
    <cfRule type="cellIs" dxfId="21677" priority="262" operator="lessThan">
      <formula>$C$4</formula>
    </cfRule>
  </conditionalFormatting>
  <conditionalFormatting sqref="W36">
    <cfRule type="cellIs" dxfId="21676" priority="263" operator="lessThan">
      <formula>$C$4</formula>
    </cfRule>
  </conditionalFormatting>
  <conditionalFormatting sqref="W37">
    <cfRule type="cellIs" dxfId="21675" priority="264" operator="lessThan">
      <formula>$C$4</formula>
    </cfRule>
  </conditionalFormatting>
  <conditionalFormatting sqref="W38">
    <cfRule type="cellIs" dxfId="21674" priority="265" operator="lessThan">
      <formula>$C$4</formula>
    </cfRule>
  </conditionalFormatting>
  <conditionalFormatting sqref="W39">
    <cfRule type="cellIs" dxfId="21673" priority="266" operator="lessThan">
      <formula>$C$4</formula>
    </cfRule>
  </conditionalFormatting>
  <conditionalFormatting sqref="W40">
    <cfRule type="cellIs" dxfId="21672" priority="267" operator="lessThan">
      <formula>$C$4</formula>
    </cfRule>
  </conditionalFormatting>
  <conditionalFormatting sqref="W41">
    <cfRule type="cellIs" dxfId="21671" priority="268" operator="lessThan">
      <formula>$C$4</formula>
    </cfRule>
  </conditionalFormatting>
  <conditionalFormatting sqref="W42">
    <cfRule type="cellIs" dxfId="21670" priority="269" operator="lessThan">
      <formula>$C$4</formula>
    </cfRule>
  </conditionalFormatting>
  <conditionalFormatting sqref="W43">
    <cfRule type="cellIs" dxfId="21669" priority="270" operator="lessThan">
      <formula>$C$4</formula>
    </cfRule>
  </conditionalFormatting>
  <conditionalFormatting sqref="W44">
    <cfRule type="cellIs" dxfId="21668" priority="271" operator="lessThan">
      <formula>$C$4</formula>
    </cfRule>
  </conditionalFormatting>
  <conditionalFormatting sqref="W45">
    <cfRule type="cellIs" dxfId="21667" priority="272" operator="lessThan">
      <formula>$C$4</formula>
    </cfRule>
  </conditionalFormatting>
  <conditionalFormatting sqref="W46">
    <cfRule type="cellIs" dxfId="21666" priority="273" operator="lessThan">
      <formula>$C$4</formula>
    </cfRule>
  </conditionalFormatting>
  <conditionalFormatting sqref="W47">
    <cfRule type="cellIs" dxfId="21665" priority="274" operator="lessThan">
      <formula>$C$4</formula>
    </cfRule>
  </conditionalFormatting>
  <conditionalFormatting sqref="W48">
    <cfRule type="cellIs" dxfId="21664" priority="275" operator="lessThan">
      <formula>$C$4</formula>
    </cfRule>
  </conditionalFormatting>
  <conditionalFormatting sqref="W49">
    <cfRule type="cellIs" dxfId="21663" priority="276" operator="lessThan">
      <formula>$C$4</formula>
    </cfRule>
  </conditionalFormatting>
  <conditionalFormatting sqref="W50">
    <cfRule type="cellIs" dxfId="21662" priority="277" operator="lessThan">
      <formula>$C$4</formula>
    </cfRule>
  </conditionalFormatting>
  <conditionalFormatting sqref="W51">
    <cfRule type="cellIs" dxfId="21661" priority="278" operator="lessThan">
      <formula>$C$4</formula>
    </cfRule>
  </conditionalFormatting>
  <conditionalFormatting sqref="W52">
    <cfRule type="cellIs" dxfId="21660" priority="279" operator="lessThan">
      <formula>$C$4</formula>
    </cfRule>
  </conditionalFormatting>
  <conditionalFormatting sqref="W53">
    <cfRule type="cellIs" dxfId="21659" priority="280" operator="lessThan">
      <formula>$C$4</formula>
    </cfRule>
  </conditionalFormatting>
  <conditionalFormatting sqref="W54">
    <cfRule type="cellIs" dxfId="21658" priority="281" operator="lessThan">
      <formula>$C$4</formula>
    </cfRule>
  </conditionalFormatting>
  <conditionalFormatting sqref="W55">
    <cfRule type="cellIs" dxfId="21657" priority="282" operator="lessThan">
      <formula>$C$4</formula>
    </cfRule>
  </conditionalFormatting>
  <conditionalFormatting sqref="W56">
    <cfRule type="cellIs" dxfId="21656" priority="283" operator="lessThan">
      <formula>$C$4</formula>
    </cfRule>
  </conditionalFormatting>
  <conditionalFormatting sqref="W57">
    <cfRule type="cellIs" dxfId="21655" priority="284" operator="lessThan">
      <formula>$C$4</formula>
    </cfRule>
  </conditionalFormatting>
  <conditionalFormatting sqref="W58">
    <cfRule type="cellIs" dxfId="21654" priority="285" operator="lessThan">
      <formula>$C$4</formula>
    </cfRule>
  </conditionalFormatting>
  <conditionalFormatting sqref="W59">
    <cfRule type="cellIs" dxfId="21653" priority="286" operator="lessThan">
      <formula>$C$4</formula>
    </cfRule>
  </conditionalFormatting>
  <conditionalFormatting sqref="W60">
    <cfRule type="cellIs" dxfId="21652" priority="287" operator="lessThan">
      <formula>$C$4</formula>
    </cfRule>
  </conditionalFormatting>
  <conditionalFormatting sqref="X11">
    <cfRule type="cellIs" dxfId="21651" priority="288" operator="lessThan">
      <formula>$C$4</formula>
    </cfRule>
  </conditionalFormatting>
  <conditionalFormatting sqref="X12">
    <cfRule type="cellIs" dxfId="21650" priority="289" operator="lessThan">
      <formula>$C$4</formula>
    </cfRule>
  </conditionalFormatting>
  <conditionalFormatting sqref="X13">
    <cfRule type="cellIs" dxfId="21649" priority="290" operator="lessThan">
      <formula>$C$4</formula>
    </cfRule>
  </conditionalFormatting>
  <conditionalFormatting sqref="X14">
    <cfRule type="cellIs" dxfId="21648" priority="291" operator="lessThan">
      <formula>$C$4</formula>
    </cfRule>
  </conditionalFormatting>
  <conditionalFormatting sqref="X15">
    <cfRule type="cellIs" dxfId="21647" priority="292" operator="lessThan">
      <formula>$C$4</formula>
    </cfRule>
  </conditionalFormatting>
  <conditionalFormatting sqref="X16">
    <cfRule type="cellIs" dxfId="21646" priority="293" operator="lessThan">
      <formula>$C$4</formula>
    </cfRule>
  </conditionalFormatting>
  <conditionalFormatting sqref="X17">
    <cfRule type="cellIs" dxfId="21645" priority="294" operator="lessThan">
      <formula>$C$4</formula>
    </cfRule>
  </conditionalFormatting>
  <conditionalFormatting sqref="X18">
    <cfRule type="cellIs" dxfId="21644" priority="295" operator="lessThan">
      <formula>$C$4</formula>
    </cfRule>
  </conditionalFormatting>
  <conditionalFormatting sqref="X19">
    <cfRule type="cellIs" dxfId="21643" priority="296" operator="lessThan">
      <formula>$C$4</formula>
    </cfRule>
  </conditionalFormatting>
  <conditionalFormatting sqref="X20">
    <cfRule type="cellIs" dxfId="21642" priority="297" operator="lessThan">
      <formula>$C$4</formula>
    </cfRule>
  </conditionalFormatting>
  <conditionalFormatting sqref="X21">
    <cfRule type="cellIs" dxfId="21641" priority="298" operator="lessThan">
      <formula>$C$4</formula>
    </cfRule>
  </conditionalFormatting>
  <conditionalFormatting sqref="X22">
    <cfRule type="cellIs" dxfId="21640" priority="299" operator="lessThan">
      <formula>$C$4</formula>
    </cfRule>
  </conditionalFormatting>
  <conditionalFormatting sqref="X23">
    <cfRule type="cellIs" dxfId="21639" priority="300" operator="lessThan">
      <formula>$C$4</formula>
    </cfRule>
  </conditionalFormatting>
  <conditionalFormatting sqref="X24">
    <cfRule type="cellIs" dxfId="21638" priority="301" operator="lessThan">
      <formula>$C$4</formula>
    </cfRule>
  </conditionalFormatting>
  <conditionalFormatting sqref="X25">
    <cfRule type="cellIs" dxfId="21637" priority="302" operator="lessThan">
      <formula>$C$4</formula>
    </cfRule>
  </conditionalFormatting>
  <conditionalFormatting sqref="X26">
    <cfRule type="cellIs" dxfId="21636" priority="303" operator="lessThan">
      <formula>$C$4</formula>
    </cfRule>
  </conditionalFormatting>
  <conditionalFormatting sqref="X27">
    <cfRule type="cellIs" dxfId="21635" priority="304" operator="lessThan">
      <formula>$C$4</formula>
    </cfRule>
  </conditionalFormatting>
  <conditionalFormatting sqref="X28">
    <cfRule type="cellIs" dxfId="21634" priority="305" operator="lessThan">
      <formula>$C$4</formula>
    </cfRule>
  </conditionalFormatting>
  <conditionalFormatting sqref="X29">
    <cfRule type="cellIs" dxfId="21633" priority="306" operator="lessThan">
      <formula>$C$4</formula>
    </cfRule>
  </conditionalFormatting>
  <conditionalFormatting sqref="X30">
    <cfRule type="cellIs" dxfId="21632" priority="307" operator="lessThan">
      <formula>$C$4</formula>
    </cfRule>
  </conditionalFormatting>
  <conditionalFormatting sqref="X31">
    <cfRule type="cellIs" dxfId="21631" priority="308" operator="lessThan">
      <formula>$C$4</formula>
    </cfRule>
  </conditionalFormatting>
  <conditionalFormatting sqref="X32">
    <cfRule type="cellIs" dxfId="21630" priority="309" operator="lessThan">
      <formula>$C$4</formula>
    </cfRule>
  </conditionalFormatting>
  <conditionalFormatting sqref="X33">
    <cfRule type="cellIs" dxfId="21629" priority="310" operator="lessThan">
      <formula>$C$4</formula>
    </cfRule>
  </conditionalFormatting>
  <conditionalFormatting sqref="X34">
    <cfRule type="cellIs" dxfId="21628" priority="311" operator="lessThan">
      <formula>$C$4</formula>
    </cfRule>
  </conditionalFormatting>
  <conditionalFormatting sqref="X35">
    <cfRule type="cellIs" dxfId="21627" priority="312" operator="lessThan">
      <formula>$C$4</formula>
    </cfRule>
  </conditionalFormatting>
  <conditionalFormatting sqref="X36">
    <cfRule type="cellIs" dxfId="21626" priority="313" operator="lessThan">
      <formula>$C$4</formula>
    </cfRule>
  </conditionalFormatting>
  <conditionalFormatting sqref="X37">
    <cfRule type="cellIs" dxfId="21625" priority="314" operator="lessThan">
      <formula>$C$4</formula>
    </cfRule>
  </conditionalFormatting>
  <conditionalFormatting sqref="X38">
    <cfRule type="cellIs" dxfId="21624" priority="315" operator="lessThan">
      <formula>$C$4</formula>
    </cfRule>
  </conditionalFormatting>
  <conditionalFormatting sqref="X39">
    <cfRule type="cellIs" dxfId="21623" priority="316" operator="lessThan">
      <formula>$C$4</formula>
    </cfRule>
  </conditionalFormatting>
  <conditionalFormatting sqref="X40">
    <cfRule type="cellIs" dxfId="21622" priority="317" operator="lessThan">
      <formula>$C$4</formula>
    </cfRule>
  </conditionalFormatting>
  <conditionalFormatting sqref="X41">
    <cfRule type="cellIs" dxfId="21621" priority="318" operator="lessThan">
      <formula>$C$4</formula>
    </cfRule>
  </conditionalFormatting>
  <conditionalFormatting sqref="X42">
    <cfRule type="cellIs" dxfId="21620" priority="319" operator="lessThan">
      <formula>$C$4</formula>
    </cfRule>
  </conditionalFormatting>
  <conditionalFormatting sqref="X43">
    <cfRule type="cellIs" dxfId="21619" priority="320" operator="lessThan">
      <formula>$C$4</formula>
    </cfRule>
  </conditionalFormatting>
  <conditionalFormatting sqref="X44">
    <cfRule type="cellIs" dxfId="21618" priority="321" operator="lessThan">
      <formula>$C$4</formula>
    </cfRule>
  </conditionalFormatting>
  <conditionalFormatting sqref="X45">
    <cfRule type="cellIs" dxfId="21617" priority="322" operator="lessThan">
      <formula>$C$4</formula>
    </cfRule>
  </conditionalFormatting>
  <conditionalFormatting sqref="X46">
    <cfRule type="cellIs" dxfId="21616" priority="323" operator="lessThan">
      <formula>$C$4</formula>
    </cfRule>
  </conditionalFormatting>
  <conditionalFormatting sqref="X47">
    <cfRule type="cellIs" dxfId="21615" priority="324" operator="lessThan">
      <formula>$C$4</formula>
    </cfRule>
  </conditionalFormatting>
  <conditionalFormatting sqref="X48">
    <cfRule type="cellIs" dxfId="21614" priority="325" operator="lessThan">
      <formula>$C$4</formula>
    </cfRule>
  </conditionalFormatting>
  <conditionalFormatting sqref="X49">
    <cfRule type="cellIs" dxfId="21613" priority="326" operator="lessThan">
      <formula>$C$4</formula>
    </cfRule>
  </conditionalFormatting>
  <conditionalFormatting sqref="X50">
    <cfRule type="cellIs" dxfId="21612" priority="327" operator="lessThan">
      <formula>$C$4</formula>
    </cfRule>
  </conditionalFormatting>
  <conditionalFormatting sqref="X51">
    <cfRule type="cellIs" dxfId="21611" priority="328" operator="lessThan">
      <formula>$C$4</formula>
    </cfRule>
  </conditionalFormatting>
  <conditionalFormatting sqref="X52">
    <cfRule type="cellIs" dxfId="21610" priority="329" operator="lessThan">
      <formula>$C$4</formula>
    </cfRule>
  </conditionalFormatting>
  <conditionalFormatting sqref="X53">
    <cfRule type="cellIs" dxfId="21609" priority="330" operator="lessThan">
      <formula>$C$4</formula>
    </cfRule>
  </conditionalFormatting>
  <conditionalFormatting sqref="X54">
    <cfRule type="cellIs" dxfId="21608" priority="331" operator="lessThan">
      <formula>$C$4</formula>
    </cfRule>
  </conditionalFormatting>
  <conditionalFormatting sqref="X55">
    <cfRule type="cellIs" dxfId="21607" priority="332" operator="lessThan">
      <formula>$C$4</formula>
    </cfRule>
  </conditionalFormatting>
  <conditionalFormatting sqref="X56">
    <cfRule type="cellIs" dxfId="21606" priority="333" operator="lessThan">
      <formula>$C$4</formula>
    </cfRule>
  </conditionalFormatting>
  <conditionalFormatting sqref="X57">
    <cfRule type="cellIs" dxfId="21605" priority="334" operator="lessThan">
      <formula>$C$4</formula>
    </cfRule>
  </conditionalFormatting>
  <conditionalFormatting sqref="X58">
    <cfRule type="cellIs" dxfId="21604" priority="335" operator="lessThan">
      <formula>$C$4</formula>
    </cfRule>
  </conditionalFormatting>
  <conditionalFormatting sqref="X59">
    <cfRule type="cellIs" dxfId="21603" priority="336" operator="lessThan">
      <formula>$C$4</formula>
    </cfRule>
  </conditionalFormatting>
  <conditionalFormatting sqref="X60">
    <cfRule type="cellIs" dxfId="21602" priority="337" operator="lessThan">
      <formula>$C$4</formula>
    </cfRule>
  </conditionalFormatting>
  <conditionalFormatting sqref="Y11">
    <cfRule type="cellIs" dxfId="21601" priority="338" operator="lessThan">
      <formula>$C$4</formula>
    </cfRule>
  </conditionalFormatting>
  <conditionalFormatting sqref="Y12">
    <cfRule type="cellIs" dxfId="21600" priority="339" operator="lessThan">
      <formula>$C$4</formula>
    </cfRule>
  </conditionalFormatting>
  <conditionalFormatting sqref="Y13">
    <cfRule type="cellIs" dxfId="21599" priority="340" operator="lessThan">
      <formula>$C$4</formula>
    </cfRule>
  </conditionalFormatting>
  <conditionalFormatting sqref="Y14">
    <cfRule type="cellIs" dxfId="21598" priority="341" operator="lessThan">
      <formula>$C$4</formula>
    </cfRule>
  </conditionalFormatting>
  <conditionalFormatting sqref="Y15">
    <cfRule type="cellIs" dxfId="21597" priority="342" operator="lessThan">
      <formula>$C$4</formula>
    </cfRule>
  </conditionalFormatting>
  <conditionalFormatting sqref="Y16">
    <cfRule type="cellIs" dxfId="21596" priority="343" operator="lessThan">
      <formula>$C$4</formula>
    </cfRule>
  </conditionalFormatting>
  <conditionalFormatting sqref="Y17">
    <cfRule type="cellIs" dxfId="21595" priority="344" operator="lessThan">
      <formula>$C$4</formula>
    </cfRule>
  </conditionalFormatting>
  <conditionalFormatting sqref="Y18">
    <cfRule type="cellIs" dxfId="21594" priority="345" operator="lessThan">
      <formula>$C$4</formula>
    </cfRule>
  </conditionalFormatting>
  <conditionalFormatting sqref="Y19">
    <cfRule type="cellIs" dxfId="21593" priority="346" operator="lessThan">
      <formula>$C$4</formula>
    </cfRule>
  </conditionalFormatting>
  <conditionalFormatting sqref="Y20">
    <cfRule type="cellIs" dxfId="21592" priority="347" operator="lessThan">
      <formula>$C$4</formula>
    </cfRule>
  </conditionalFormatting>
  <conditionalFormatting sqref="Y21">
    <cfRule type="cellIs" dxfId="21591" priority="348" operator="lessThan">
      <formula>$C$4</formula>
    </cfRule>
  </conditionalFormatting>
  <conditionalFormatting sqref="Y22">
    <cfRule type="cellIs" dxfId="21590" priority="349" operator="lessThan">
      <formula>$C$4</formula>
    </cfRule>
  </conditionalFormatting>
  <conditionalFormatting sqref="Y23">
    <cfRule type="cellIs" dxfId="21589" priority="350" operator="lessThan">
      <formula>$C$4</formula>
    </cfRule>
  </conditionalFormatting>
  <conditionalFormatting sqref="Y24">
    <cfRule type="cellIs" dxfId="21588" priority="351" operator="lessThan">
      <formula>$C$4</formula>
    </cfRule>
  </conditionalFormatting>
  <conditionalFormatting sqref="Y25">
    <cfRule type="cellIs" dxfId="21587" priority="352" operator="lessThan">
      <formula>$C$4</formula>
    </cfRule>
  </conditionalFormatting>
  <conditionalFormatting sqref="Y26">
    <cfRule type="cellIs" dxfId="21586" priority="353" operator="lessThan">
      <formula>$C$4</formula>
    </cfRule>
  </conditionalFormatting>
  <conditionalFormatting sqref="Y27">
    <cfRule type="cellIs" dxfId="21585" priority="354" operator="lessThan">
      <formula>$C$4</formula>
    </cfRule>
  </conditionalFormatting>
  <conditionalFormatting sqref="Y28">
    <cfRule type="cellIs" dxfId="21584" priority="355" operator="lessThan">
      <formula>$C$4</formula>
    </cfRule>
  </conditionalFormatting>
  <conditionalFormatting sqref="Y29">
    <cfRule type="cellIs" dxfId="21583" priority="356" operator="lessThan">
      <formula>$C$4</formula>
    </cfRule>
  </conditionalFormatting>
  <conditionalFormatting sqref="Y30">
    <cfRule type="cellIs" dxfId="21582" priority="357" operator="lessThan">
      <formula>$C$4</formula>
    </cfRule>
  </conditionalFormatting>
  <conditionalFormatting sqref="Y31">
    <cfRule type="cellIs" dxfId="21581" priority="358" operator="lessThan">
      <formula>$C$4</formula>
    </cfRule>
  </conditionalFormatting>
  <conditionalFormatting sqref="Y32">
    <cfRule type="cellIs" dxfId="21580" priority="359" operator="lessThan">
      <formula>$C$4</formula>
    </cfRule>
  </conditionalFormatting>
  <conditionalFormatting sqref="Y33">
    <cfRule type="cellIs" dxfId="21579" priority="360" operator="lessThan">
      <formula>$C$4</formula>
    </cfRule>
  </conditionalFormatting>
  <conditionalFormatting sqref="Y34">
    <cfRule type="cellIs" dxfId="21578" priority="361" operator="lessThan">
      <formula>$C$4</formula>
    </cfRule>
  </conditionalFormatting>
  <conditionalFormatting sqref="Y35">
    <cfRule type="cellIs" dxfId="21577" priority="362" operator="lessThan">
      <formula>$C$4</formula>
    </cfRule>
  </conditionalFormatting>
  <conditionalFormatting sqref="Y36">
    <cfRule type="cellIs" dxfId="21576" priority="363" operator="lessThan">
      <formula>$C$4</formula>
    </cfRule>
  </conditionalFormatting>
  <conditionalFormatting sqref="Y37">
    <cfRule type="cellIs" dxfId="21575" priority="364" operator="lessThan">
      <formula>$C$4</formula>
    </cfRule>
  </conditionalFormatting>
  <conditionalFormatting sqref="Y38">
    <cfRule type="cellIs" dxfId="21574" priority="365" operator="lessThan">
      <formula>$C$4</formula>
    </cfRule>
  </conditionalFormatting>
  <conditionalFormatting sqref="Y39">
    <cfRule type="cellIs" dxfId="21573" priority="366" operator="lessThan">
      <formula>$C$4</formula>
    </cfRule>
  </conditionalFormatting>
  <conditionalFormatting sqref="Y40">
    <cfRule type="cellIs" dxfId="21572" priority="367" operator="lessThan">
      <formula>$C$4</formula>
    </cfRule>
  </conditionalFormatting>
  <conditionalFormatting sqref="Y41">
    <cfRule type="cellIs" dxfId="21571" priority="368" operator="lessThan">
      <formula>$C$4</formula>
    </cfRule>
  </conditionalFormatting>
  <conditionalFormatting sqref="Y42">
    <cfRule type="cellIs" dxfId="21570" priority="369" operator="lessThan">
      <formula>$C$4</formula>
    </cfRule>
  </conditionalFormatting>
  <conditionalFormatting sqref="Y43">
    <cfRule type="cellIs" dxfId="21569" priority="370" operator="lessThan">
      <formula>$C$4</formula>
    </cfRule>
  </conditionalFormatting>
  <conditionalFormatting sqref="Y44">
    <cfRule type="cellIs" dxfId="21568" priority="371" operator="lessThan">
      <formula>$C$4</formula>
    </cfRule>
  </conditionalFormatting>
  <conditionalFormatting sqref="Y45">
    <cfRule type="cellIs" dxfId="21567" priority="372" operator="lessThan">
      <formula>$C$4</formula>
    </cfRule>
  </conditionalFormatting>
  <conditionalFormatting sqref="Y46">
    <cfRule type="cellIs" dxfId="21566" priority="373" operator="lessThan">
      <formula>$C$4</formula>
    </cfRule>
  </conditionalFormatting>
  <conditionalFormatting sqref="Y47">
    <cfRule type="cellIs" dxfId="21565" priority="374" operator="lessThan">
      <formula>$C$4</formula>
    </cfRule>
  </conditionalFormatting>
  <conditionalFormatting sqref="Y48">
    <cfRule type="cellIs" dxfId="21564" priority="375" operator="lessThan">
      <formula>$C$4</formula>
    </cfRule>
  </conditionalFormatting>
  <conditionalFormatting sqref="Y49">
    <cfRule type="cellIs" dxfId="21563" priority="376" operator="lessThan">
      <formula>$C$4</formula>
    </cfRule>
  </conditionalFormatting>
  <conditionalFormatting sqref="Y50">
    <cfRule type="cellIs" dxfId="21562" priority="377" operator="lessThan">
      <formula>$C$4</formula>
    </cfRule>
  </conditionalFormatting>
  <conditionalFormatting sqref="Y51">
    <cfRule type="cellIs" dxfId="21561" priority="378" operator="lessThan">
      <formula>$C$4</formula>
    </cfRule>
  </conditionalFormatting>
  <conditionalFormatting sqref="Y52">
    <cfRule type="cellIs" dxfId="21560" priority="379" operator="lessThan">
      <formula>$C$4</formula>
    </cfRule>
  </conditionalFormatting>
  <conditionalFormatting sqref="Y53">
    <cfRule type="cellIs" dxfId="21559" priority="380" operator="lessThan">
      <formula>$C$4</formula>
    </cfRule>
  </conditionalFormatting>
  <conditionalFormatting sqref="Y54">
    <cfRule type="cellIs" dxfId="21558" priority="381" operator="lessThan">
      <formula>$C$4</formula>
    </cfRule>
  </conditionalFormatting>
  <conditionalFormatting sqref="Y55">
    <cfRule type="cellIs" dxfId="21557" priority="382" operator="lessThan">
      <formula>$C$4</formula>
    </cfRule>
  </conditionalFormatting>
  <conditionalFormatting sqref="Y56">
    <cfRule type="cellIs" dxfId="21556" priority="383" operator="lessThan">
      <formula>$C$4</formula>
    </cfRule>
  </conditionalFormatting>
  <conditionalFormatting sqref="Y57">
    <cfRule type="cellIs" dxfId="21555" priority="384" operator="lessThan">
      <formula>$C$4</formula>
    </cfRule>
  </conditionalFormatting>
  <conditionalFormatting sqref="Y58">
    <cfRule type="cellIs" dxfId="21554" priority="385" operator="lessThan">
      <formula>$C$4</formula>
    </cfRule>
  </conditionalFormatting>
  <conditionalFormatting sqref="Y59">
    <cfRule type="cellIs" dxfId="21553" priority="386" operator="lessThan">
      <formula>$C$4</formula>
    </cfRule>
  </conditionalFormatting>
  <conditionalFormatting sqref="Y60">
    <cfRule type="cellIs" dxfId="21552" priority="387" operator="lessThan">
      <formula>$C$4</formula>
    </cfRule>
  </conditionalFormatting>
  <conditionalFormatting sqref="Z11">
    <cfRule type="cellIs" dxfId="21551" priority="388" operator="lessThan">
      <formula>$C$4</formula>
    </cfRule>
  </conditionalFormatting>
  <conditionalFormatting sqref="Z12">
    <cfRule type="cellIs" dxfId="21550" priority="389" operator="lessThan">
      <formula>$C$4</formula>
    </cfRule>
  </conditionalFormatting>
  <conditionalFormatting sqref="Z13">
    <cfRule type="cellIs" dxfId="21549" priority="390" operator="lessThan">
      <formula>$C$4</formula>
    </cfRule>
  </conditionalFormatting>
  <conditionalFormatting sqref="Z14">
    <cfRule type="cellIs" dxfId="21548" priority="391" operator="lessThan">
      <formula>$C$4</formula>
    </cfRule>
  </conditionalFormatting>
  <conditionalFormatting sqref="Z15">
    <cfRule type="cellIs" dxfId="21547" priority="392" operator="lessThan">
      <formula>$C$4</formula>
    </cfRule>
  </conditionalFormatting>
  <conditionalFormatting sqref="Z16">
    <cfRule type="cellIs" dxfId="21546" priority="393" operator="lessThan">
      <formula>$C$4</formula>
    </cfRule>
  </conditionalFormatting>
  <conditionalFormatting sqref="Z17">
    <cfRule type="cellIs" dxfId="21545" priority="394" operator="lessThan">
      <formula>$C$4</formula>
    </cfRule>
  </conditionalFormatting>
  <conditionalFormatting sqref="Z18">
    <cfRule type="cellIs" dxfId="21544" priority="395" operator="lessThan">
      <formula>$C$4</formula>
    </cfRule>
  </conditionalFormatting>
  <conditionalFormatting sqref="Z19">
    <cfRule type="cellIs" dxfId="21543" priority="396" operator="lessThan">
      <formula>$C$4</formula>
    </cfRule>
  </conditionalFormatting>
  <conditionalFormatting sqref="Z20">
    <cfRule type="cellIs" dxfId="21542" priority="397" operator="lessThan">
      <formula>$C$4</formula>
    </cfRule>
  </conditionalFormatting>
  <conditionalFormatting sqref="Z21">
    <cfRule type="cellIs" dxfId="21541" priority="398" operator="lessThan">
      <formula>$C$4</formula>
    </cfRule>
  </conditionalFormatting>
  <conditionalFormatting sqref="Z22">
    <cfRule type="cellIs" dxfId="21540" priority="399" operator="lessThan">
      <formula>$C$4</formula>
    </cfRule>
  </conditionalFormatting>
  <conditionalFormatting sqref="Z23">
    <cfRule type="cellIs" dxfId="21539" priority="400" operator="lessThan">
      <formula>$C$4</formula>
    </cfRule>
  </conditionalFormatting>
  <conditionalFormatting sqref="Z24">
    <cfRule type="cellIs" dxfId="21538" priority="401" operator="lessThan">
      <formula>$C$4</formula>
    </cfRule>
  </conditionalFormatting>
  <conditionalFormatting sqref="Z25">
    <cfRule type="cellIs" dxfId="21537" priority="402" operator="lessThan">
      <formula>$C$4</formula>
    </cfRule>
  </conditionalFormatting>
  <conditionalFormatting sqref="Z26">
    <cfRule type="cellIs" dxfId="21536" priority="403" operator="lessThan">
      <formula>$C$4</formula>
    </cfRule>
  </conditionalFormatting>
  <conditionalFormatting sqref="Z27">
    <cfRule type="cellIs" dxfId="21535" priority="404" operator="lessThan">
      <formula>$C$4</formula>
    </cfRule>
  </conditionalFormatting>
  <conditionalFormatting sqref="Z28">
    <cfRule type="cellIs" dxfId="21534" priority="405" operator="lessThan">
      <formula>$C$4</formula>
    </cfRule>
  </conditionalFormatting>
  <conditionalFormatting sqref="Z29">
    <cfRule type="cellIs" dxfId="21533" priority="406" operator="lessThan">
      <formula>$C$4</formula>
    </cfRule>
  </conditionalFormatting>
  <conditionalFormatting sqref="Z30">
    <cfRule type="cellIs" dxfId="21532" priority="407" operator="lessThan">
      <formula>$C$4</formula>
    </cfRule>
  </conditionalFormatting>
  <conditionalFormatting sqref="Z31">
    <cfRule type="cellIs" dxfId="21531" priority="408" operator="lessThan">
      <formula>$C$4</formula>
    </cfRule>
  </conditionalFormatting>
  <conditionalFormatting sqref="Z32">
    <cfRule type="cellIs" dxfId="21530" priority="409" operator="lessThan">
      <formula>$C$4</formula>
    </cfRule>
  </conditionalFormatting>
  <conditionalFormatting sqref="Z33">
    <cfRule type="cellIs" dxfId="21529" priority="410" operator="lessThan">
      <formula>$C$4</formula>
    </cfRule>
  </conditionalFormatting>
  <conditionalFormatting sqref="Z34">
    <cfRule type="cellIs" dxfId="21528" priority="411" operator="lessThan">
      <formula>$C$4</formula>
    </cfRule>
  </conditionalFormatting>
  <conditionalFormatting sqref="Z35">
    <cfRule type="cellIs" dxfId="21527" priority="412" operator="lessThan">
      <formula>$C$4</formula>
    </cfRule>
  </conditionalFormatting>
  <conditionalFormatting sqref="Z36">
    <cfRule type="cellIs" dxfId="21526" priority="413" operator="lessThan">
      <formula>$C$4</formula>
    </cfRule>
  </conditionalFormatting>
  <conditionalFormatting sqref="Z37">
    <cfRule type="cellIs" dxfId="21525" priority="414" operator="lessThan">
      <formula>$C$4</formula>
    </cfRule>
  </conditionalFormatting>
  <conditionalFormatting sqref="Z38">
    <cfRule type="cellIs" dxfId="21524" priority="415" operator="lessThan">
      <formula>$C$4</formula>
    </cfRule>
  </conditionalFormatting>
  <conditionalFormatting sqref="Z39">
    <cfRule type="cellIs" dxfId="21523" priority="416" operator="lessThan">
      <formula>$C$4</formula>
    </cfRule>
  </conditionalFormatting>
  <conditionalFormatting sqref="Z40">
    <cfRule type="cellIs" dxfId="21522" priority="417" operator="lessThan">
      <formula>$C$4</formula>
    </cfRule>
  </conditionalFormatting>
  <conditionalFormatting sqref="Z41">
    <cfRule type="cellIs" dxfId="21521" priority="418" operator="lessThan">
      <formula>$C$4</formula>
    </cfRule>
  </conditionalFormatting>
  <conditionalFormatting sqref="Z42">
    <cfRule type="cellIs" dxfId="21520" priority="419" operator="lessThan">
      <formula>$C$4</formula>
    </cfRule>
  </conditionalFormatting>
  <conditionalFormatting sqref="Z43">
    <cfRule type="cellIs" dxfId="21519" priority="420" operator="lessThan">
      <formula>$C$4</formula>
    </cfRule>
  </conditionalFormatting>
  <conditionalFormatting sqref="Z44">
    <cfRule type="cellIs" dxfId="21518" priority="421" operator="lessThan">
      <formula>$C$4</formula>
    </cfRule>
  </conditionalFormatting>
  <conditionalFormatting sqref="Z45">
    <cfRule type="cellIs" dxfId="21517" priority="422" operator="lessThan">
      <formula>$C$4</formula>
    </cfRule>
  </conditionalFormatting>
  <conditionalFormatting sqref="Z46">
    <cfRule type="cellIs" dxfId="21516" priority="423" operator="lessThan">
      <formula>$C$4</formula>
    </cfRule>
  </conditionalFormatting>
  <conditionalFormatting sqref="Z47">
    <cfRule type="cellIs" dxfId="21515" priority="424" operator="lessThan">
      <formula>$C$4</formula>
    </cfRule>
  </conditionalFormatting>
  <conditionalFormatting sqref="Z48">
    <cfRule type="cellIs" dxfId="21514" priority="425" operator="lessThan">
      <formula>$C$4</formula>
    </cfRule>
  </conditionalFormatting>
  <conditionalFormatting sqref="Z49">
    <cfRule type="cellIs" dxfId="21513" priority="426" operator="lessThan">
      <formula>$C$4</formula>
    </cfRule>
  </conditionalFormatting>
  <conditionalFormatting sqref="Z50">
    <cfRule type="cellIs" dxfId="21512" priority="427" operator="lessThan">
      <formula>$C$4</formula>
    </cfRule>
  </conditionalFormatting>
  <conditionalFormatting sqref="Z51">
    <cfRule type="cellIs" dxfId="21511" priority="428" operator="lessThan">
      <formula>$C$4</formula>
    </cfRule>
  </conditionalFormatting>
  <conditionalFormatting sqref="Z52">
    <cfRule type="cellIs" dxfId="21510" priority="429" operator="lessThan">
      <formula>$C$4</formula>
    </cfRule>
  </conditionalFormatting>
  <conditionalFormatting sqref="Z53">
    <cfRule type="cellIs" dxfId="21509" priority="430" operator="lessThan">
      <formula>$C$4</formula>
    </cfRule>
  </conditionalFormatting>
  <conditionalFormatting sqref="Z54">
    <cfRule type="cellIs" dxfId="21508" priority="431" operator="lessThan">
      <formula>$C$4</formula>
    </cfRule>
  </conditionalFormatting>
  <conditionalFormatting sqref="Z55">
    <cfRule type="cellIs" dxfId="21507" priority="432" operator="lessThan">
      <formula>$C$4</formula>
    </cfRule>
  </conditionalFormatting>
  <conditionalFormatting sqref="Z56">
    <cfRule type="cellIs" dxfId="21506" priority="433" operator="lessThan">
      <formula>$C$4</formula>
    </cfRule>
  </conditionalFormatting>
  <conditionalFormatting sqref="Z57">
    <cfRule type="cellIs" dxfId="21505" priority="434" operator="lessThan">
      <formula>$C$4</formula>
    </cfRule>
  </conditionalFormatting>
  <conditionalFormatting sqref="Z58">
    <cfRule type="cellIs" dxfId="21504" priority="435" operator="lessThan">
      <formula>$C$4</formula>
    </cfRule>
  </conditionalFormatting>
  <conditionalFormatting sqref="Z59">
    <cfRule type="cellIs" dxfId="21503" priority="436" operator="lessThan">
      <formula>$C$4</formula>
    </cfRule>
  </conditionalFormatting>
  <conditionalFormatting sqref="Z60">
    <cfRule type="cellIs" dxfId="21502" priority="437" operator="lessThan">
      <formula>$C$4</formula>
    </cfRule>
  </conditionalFormatting>
  <conditionalFormatting sqref="AA11">
    <cfRule type="cellIs" dxfId="21501" priority="438" operator="lessThan">
      <formula>$C$4</formula>
    </cfRule>
  </conditionalFormatting>
  <conditionalFormatting sqref="AA12">
    <cfRule type="cellIs" dxfId="21500" priority="439" operator="lessThan">
      <formula>$C$4</formula>
    </cfRule>
  </conditionalFormatting>
  <conditionalFormatting sqref="AA13">
    <cfRule type="cellIs" dxfId="21499" priority="440" operator="lessThan">
      <formula>$C$4</formula>
    </cfRule>
  </conditionalFormatting>
  <conditionalFormatting sqref="AA14">
    <cfRule type="cellIs" dxfId="21498" priority="441" operator="lessThan">
      <formula>$C$4</formula>
    </cfRule>
  </conditionalFormatting>
  <conditionalFormatting sqref="AA15">
    <cfRule type="cellIs" dxfId="21497" priority="442" operator="lessThan">
      <formula>$C$4</formula>
    </cfRule>
  </conditionalFormatting>
  <conditionalFormatting sqref="AA16">
    <cfRule type="cellIs" dxfId="21496" priority="443" operator="lessThan">
      <formula>$C$4</formula>
    </cfRule>
  </conditionalFormatting>
  <conditionalFormatting sqref="AA17">
    <cfRule type="cellIs" dxfId="21495" priority="444" operator="lessThan">
      <formula>$C$4</formula>
    </cfRule>
  </conditionalFormatting>
  <conditionalFormatting sqref="AA18">
    <cfRule type="cellIs" dxfId="21494" priority="445" operator="lessThan">
      <formula>$C$4</formula>
    </cfRule>
  </conditionalFormatting>
  <conditionalFormatting sqref="AA19">
    <cfRule type="cellIs" dxfId="21493" priority="446" operator="lessThan">
      <formula>$C$4</formula>
    </cfRule>
  </conditionalFormatting>
  <conditionalFormatting sqref="AA20">
    <cfRule type="cellIs" dxfId="21492" priority="447" operator="lessThan">
      <formula>$C$4</formula>
    </cfRule>
  </conditionalFormatting>
  <conditionalFormatting sqref="AA21">
    <cfRule type="cellIs" dxfId="21491" priority="448" operator="lessThan">
      <formula>$C$4</formula>
    </cfRule>
  </conditionalFormatting>
  <conditionalFormatting sqref="AA22">
    <cfRule type="cellIs" dxfId="21490" priority="449" operator="lessThan">
      <formula>$C$4</formula>
    </cfRule>
  </conditionalFormatting>
  <conditionalFormatting sqref="AA23">
    <cfRule type="cellIs" dxfId="21489" priority="450" operator="lessThan">
      <formula>$C$4</formula>
    </cfRule>
  </conditionalFormatting>
  <conditionalFormatting sqref="AA24">
    <cfRule type="cellIs" dxfId="21488" priority="451" operator="lessThan">
      <formula>$C$4</formula>
    </cfRule>
  </conditionalFormatting>
  <conditionalFormatting sqref="AA25">
    <cfRule type="cellIs" dxfId="21487" priority="452" operator="lessThan">
      <formula>$C$4</formula>
    </cfRule>
  </conditionalFormatting>
  <conditionalFormatting sqref="AA26">
    <cfRule type="cellIs" dxfId="21486" priority="453" operator="lessThan">
      <formula>$C$4</formula>
    </cfRule>
  </conditionalFormatting>
  <conditionalFormatting sqref="AA27">
    <cfRule type="cellIs" dxfId="21485" priority="454" operator="lessThan">
      <formula>$C$4</formula>
    </cfRule>
  </conditionalFormatting>
  <conditionalFormatting sqref="AA28">
    <cfRule type="cellIs" dxfId="21484" priority="455" operator="lessThan">
      <formula>$C$4</formula>
    </cfRule>
  </conditionalFormatting>
  <conditionalFormatting sqref="AA29">
    <cfRule type="cellIs" dxfId="21483" priority="456" operator="lessThan">
      <formula>$C$4</formula>
    </cfRule>
  </conditionalFormatting>
  <conditionalFormatting sqref="AA30">
    <cfRule type="cellIs" dxfId="21482" priority="457" operator="lessThan">
      <formula>$C$4</formula>
    </cfRule>
  </conditionalFormatting>
  <conditionalFormatting sqref="AA31">
    <cfRule type="cellIs" dxfId="21481" priority="458" operator="lessThan">
      <formula>$C$4</formula>
    </cfRule>
  </conditionalFormatting>
  <conditionalFormatting sqref="AA32">
    <cfRule type="cellIs" dxfId="21480" priority="459" operator="lessThan">
      <formula>$C$4</formula>
    </cfRule>
  </conditionalFormatting>
  <conditionalFormatting sqref="AA33">
    <cfRule type="cellIs" dxfId="21479" priority="460" operator="lessThan">
      <formula>$C$4</formula>
    </cfRule>
  </conditionalFormatting>
  <conditionalFormatting sqref="AA34">
    <cfRule type="cellIs" dxfId="21478" priority="461" operator="lessThan">
      <formula>$C$4</formula>
    </cfRule>
  </conditionalFormatting>
  <conditionalFormatting sqref="AA35">
    <cfRule type="cellIs" dxfId="21477" priority="462" operator="lessThan">
      <formula>$C$4</formula>
    </cfRule>
  </conditionalFormatting>
  <conditionalFormatting sqref="AA36">
    <cfRule type="cellIs" dxfId="21476" priority="463" operator="lessThan">
      <formula>$C$4</formula>
    </cfRule>
  </conditionalFormatting>
  <conditionalFormatting sqref="AA37">
    <cfRule type="cellIs" dxfId="21475" priority="464" operator="lessThan">
      <formula>$C$4</formula>
    </cfRule>
  </conditionalFormatting>
  <conditionalFormatting sqref="AA38">
    <cfRule type="cellIs" dxfId="21474" priority="465" operator="lessThan">
      <formula>$C$4</formula>
    </cfRule>
  </conditionalFormatting>
  <conditionalFormatting sqref="AA39">
    <cfRule type="cellIs" dxfId="21473" priority="466" operator="lessThan">
      <formula>$C$4</formula>
    </cfRule>
  </conditionalFormatting>
  <conditionalFormatting sqref="AA40">
    <cfRule type="cellIs" dxfId="21472" priority="467" operator="lessThan">
      <formula>$C$4</formula>
    </cfRule>
  </conditionalFormatting>
  <conditionalFormatting sqref="AA41">
    <cfRule type="cellIs" dxfId="21471" priority="468" operator="lessThan">
      <formula>$C$4</formula>
    </cfRule>
  </conditionalFormatting>
  <conditionalFormatting sqref="AA42">
    <cfRule type="cellIs" dxfId="21470" priority="469" operator="lessThan">
      <formula>$C$4</formula>
    </cfRule>
  </conditionalFormatting>
  <conditionalFormatting sqref="AA43">
    <cfRule type="cellIs" dxfId="21469" priority="470" operator="lessThan">
      <formula>$C$4</formula>
    </cfRule>
  </conditionalFormatting>
  <conditionalFormatting sqref="AA44">
    <cfRule type="cellIs" dxfId="21468" priority="471" operator="lessThan">
      <formula>$C$4</formula>
    </cfRule>
  </conditionalFormatting>
  <conditionalFormatting sqref="AA45">
    <cfRule type="cellIs" dxfId="21467" priority="472" operator="lessThan">
      <formula>$C$4</formula>
    </cfRule>
  </conditionalFormatting>
  <conditionalFormatting sqref="AA46">
    <cfRule type="cellIs" dxfId="21466" priority="473" operator="lessThan">
      <formula>$C$4</formula>
    </cfRule>
  </conditionalFormatting>
  <conditionalFormatting sqref="AA47">
    <cfRule type="cellIs" dxfId="21465" priority="474" operator="lessThan">
      <formula>$C$4</formula>
    </cfRule>
  </conditionalFormatting>
  <conditionalFormatting sqref="AA48">
    <cfRule type="cellIs" dxfId="21464" priority="475" operator="lessThan">
      <formula>$C$4</formula>
    </cfRule>
  </conditionalFormatting>
  <conditionalFormatting sqref="AA49">
    <cfRule type="cellIs" dxfId="21463" priority="476" operator="lessThan">
      <formula>$C$4</formula>
    </cfRule>
  </conditionalFormatting>
  <conditionalFormatting sqref="AA50">
    <cfRule type="cellIs" dxfId="21462" priority="477" operator="lessThan">
      <formula>$C$4</formula>
    </cfRule>
  </conditionalFormatting>
  <conditionalFormatting sqref="AA51">
    <cfRule type="cellIs" dxfId="21461" priority="478" operator="lessThan">
      <formula>$C$4</formula>
    </cfRule>
  </conditionalFormatting>
  <conditionalFormatting sqref="AA52">
    <cfRule type="cellIs" dxfId="21460" priority="479" operator="lessThan">
      <formula>$C$4</formula>
    </cfRule>
  </conditionalFormatting>
  <conditionalFormatting sqref="AA53">
    <cfRule type="cellIs" dxfId="21459" priority="480" operator="lessThan">
      <formula>$C$4</formula>
    </cfRule>
  </conditionalFormatting>
  <conditionalFormatting sqref="AA54">
    <cfRule type="cellIs" dxfId="21458" priority="481" operator="lessThan">
      <formula>$C$4</formula>
    </cfRule>
  </conditionalFormatting>
  <conditionalFormatting sqref="AA55">
    <cfRule type="cellIs" dxfId="21457" priority="482" operator="lessThan">
      <formula>$C$4</formula>
    </cfRule>
  </conditionalFormatting>
  <conditionalFormatting sqref="AA56">
    <cfRule type="cellIs" dxfId="21456" priority="483" operator="lessThan">
      <formula>$C$4</formula>
    </cfRule>
  </conditionalFormatting>
  <conditionalFormatting sqref="AA57">
    <cfRule type="cellIs" dxfId="21455" priority="484" operator="lessThan">
      <formula>$C$4</formula>
    </cfRule>
  </conditionalFormatting>
  <conditionalFormatting sqref="AA58">
    <cfRule type="cellIs" dxfId="21454" priority="485" operator="lessThan">
      <formula>$C$4</formula>
    </cfRule>
  </conditionalFormatting>
  <conditionalFormatting sqref="AA59">
    <cfRule type="cellIs" dxfId="21453" priority="486" operator="lessThan">
      <formula>$C$4</formula>
    </cfRule>
  </conditionalFormatting>
  <conditionalFormatting sqref="AA60">
    <cfRule type="cellIs" dxfId="21452" priority="487" operator="lessThan">
      <formula>$C$4</formula>
    </cfRule>
  </conditionalFormatting>
  <conditionalFormatting sqref="AB11">
    <cfRule type="cellIs" dxfId="21451" priority="488" operator="lessThan">
      <formula>$C$4</formula>
    </cfRule>
  </conditionalFormatting>
  <conditionalFormatting sqref="AB12">
    <cfRule type="cellIs" dxfId="21450" priority="489" operator="lessThan">
      <formula>$C$4</formula>
    </cfRule>
  </conditionalFormatting>
  <conditionalFormatting sqref="AB13">
    <cfRule type="cellIs" dxfId="21449" priority="490" operator="lessThan">
      <formula>$C$4</formula>
    </cfRule>
  </conditionalFormatting>
  <conditionalFormatting sqref="AB14">
    <cfRule type="cellIs" dxfId="21448" priority="491" operator="lessThan">
      <formula>$C$4</formula>
    </cfRule>
  </conditionalFormatting>
  <conditionalFormatting sqref="AB15">
    <cfRule type="cellIs" dxfId="21447" priority="492" operator="lessThan">
      <formula>$C$4</formula>
    </cfRule>
  </conditionalFormatting>
  <conditionalFormatting sqref="AB16">
    <cfRule type="cellIs" dxfId="21446" priority="493" operator="lessThan">
      <formula>$C$4</formula>
    </cfRule>
  </conditionalFormatting>
  <conditionalFormatting sqref="AB17">
    <cfRule type="cellIs" dxfId="21445" priority="494" operator="lessThan">
      <formula>$C$4</formula>
    </cfRule>
  </conditionalFormatting>
  <conditionalFormatting sqref="AB18">
    <cfRule type="cellIs" dxfId="21444" priority="495" operator="lessThan">
      <formula>$C$4</formula>
    </cfRule>
  </conditionalFormatting>
  <conditionalFormatting sqref="AB19">
    <cfRule type="cellIs" dxfId="21443" priority="496" operator="lessThan">
      <formula>$C$4</formula>
    </cfRule>
  </conditionalFormatting>
  <conditionalFormatting sqref="AB20">
    <cfRule type="cellIs" dxfId="21442" priority="497" operator="lessThan">
      <formula>$C$4</formula>
    </cfRule>
  </conditionalFormatting>
  <conditionalFormatting sqref="AB21">
    <cfRule type="cellIs" dxfId="21441" priority="498" operator="lessThan">
      <formula>$C$4</formula>
    </cfRule>
  </conditionalFormatting>
  <conditionalFormatting sqref="AB22">
    <cfRule type="cellIs" dxfId="21440" priority="499" operator="lessThan">
      <formula>$C$4</formula>
    </cfRule>
  </conditionalFormatting>
  <conditionalFormatting sqref="AB23">
    <cfRule type="cellIs" dxfId="21439" priority="500" operator="lessThan">
      <formula>$C$4</formula>
    </cfRule>
  </conditionalFormatting>
  <conditionalFormatting sqref="AB24">
    <cfRule type="cellIs" dxfId="21438" priority="501" operator="lessThan">
      <formula>$C$4</formula>
    </cfRule>
  </conditionalFormatting>
  <conditionalFormatting sqref="AB25">
    <cfRule type="cellIs" dxfId="21437" priority="502" operator="lessThan">
      <formula>$C$4</formula>
    </cfRule>
  </conditionalFormatting>
  <conditionalFormatting sqref="AB26">
    <cfRule type="cellIs" dxfId="21436" priority="503" operator="lessThan">
      <formula>$C$4</formula>
    </cfRule>
  </conditionalFormatting>
  <conditionalFormatting sqref="AB27">
    <cfRule type="cellIs" dxfId="21435" priority="504" operator="lessThan">
      <formula>$C$4</formula>
    </cfRule>
  </conditionalFormatting>
  <conditionalFormatting sqref="AB28">
    <cfRule type="cellIs" dxfId="21434" priority="505" operator="lessThan">
      <formula>$C$4</formula>
    </cfRule>
  </conditionalFormatting>
  <conditionalFormatting sqref="AB29">
    <cfRule type="cellIs" dxfId="21433" priority="506" operator="lessThan">
      <formula>$C$4</formula>
    </cfRule>
  </conditionalFormatting>
  <conditionalFormatting sqref="AB30">
    <cfRule type="cellIs" dxfId="21432" priority="507" operator="lessThan">
      <formula>$C$4</formula>
    </cfRule>
  </conditionalFormatting>
  <conditionalFormatting sqref="AB31">
    <cfRule type="cellIs" dxfId="21431" priority="508" operator="lessThan">
      <formula>$C$4</formula>
    </cfRule>
  </conditionalFormatting>
  <conditionalFormatting sqref="AB32">
    <cfRule type="cellIs" dxfId="21430" priority="509" operator="lessThan">
      <formula>$C$4</formula>
    </cfRule>
  </conditionalFormatting>
  <conditionalFormatting sqref="AB33">
    <cfRule type="cellIs" dxfId="21429" priority="510" operator="lessThan">
      <formula>$C$4</formula>
    </cfRule>
  </conditionalFormatting>
  <conditionalFormatting sqref="AB34">
    <cfRule type="cellIs" dxfId="21428" priority="511" operator="lessThan">
      <formula>$C$4</formula>
    </cfRule>
  </conditionalFormatting>
  <conditionalFormatting sqref="AB35">
    <cfRule type="cellIs" dxfId="21427" priority="512" operator="lessThan">
      <formula>$C$4</formula>
    </cfRule>
  </conditionalFormatting>
  <conditionalFormatting sqref="AB36">
    <cfRule type="cellIs" dxfId="21426" priority="513" operator="lessThan">
      <formula>$C$4</formula>
    </cfRule>
  </conditionalFormatting>
  <conditionalFormatting sqref="AB37">
    <cfRule type="cellIs" dxfId="21425" priority="514" operator="lessThan">
      <formula>$C$4</formula>
    </cfRule>
  </conditionalFormatting>
  <conditionalFormatting sqref="AB38">
    <cfRule type="cellIs" dxfId="21424" priority="515" operator="lessThan">
      <formula>$C$4</formula>
    </cfRule>
  </conditionalFormatting>
  <conditionalFormatting sqref="AB39">
    <cfRule type="cellIs" dxfId="21423" priority="516" operator="lessThan">
      <formula>$C$4</formula>
    </cfRule>
  </conditionalFormatting>
  <conditionalFormatting sqref="AB40">
    <cfRule type="cellIs" dxfId="21422" priority="517" operator="lessThan">
      <formula>$C$4</formula>
    </cfRule>
  </conditionalFormatting>
  <conditionalFormatting sqref="AB41">
    <cfRule type="cellIs" dxfId="21421" priority="518" operator="lessThan">
      <formula>$C$4</formula>
    </cfRule>
  </conditionalFormatting>
  <conditionalFormatting sqref="AB42">
    <cfRule type="cellIs" dxfId="21420" priority="519" operator="lessThan">
      <formula>$C$4</formula>
    </cfRule>
  </conditionalFormatting>
  <conditionalFormatting sqref="AB43">
    <cfRule type="cellIs" dxfId="21419" priority="520" operator="lessThan">
      <formula>$C$4</formula>
    </cfRule>
  </conditionalFormatting>
  <conditionalFormatting sqref="AB44">
    <cfRule type="cellIs" dxfId="21418" priority="521" operator="lessThan">
      <formula>$C$4</formula>
    </cfRule>
  </conditionalFormatting>
  <conditionalFormatting sqref="AB45">
    <cfRule type="cellIs" dxfId="21417" priority="522" operator="lessThan">
      <formula>$C$4</formula>
    </cfRule>
  </conditionalFormatting>
  <conditionalFormatting sqref="AB46">
    <cfRule type="cellIs" dxfId="21416" priority="523" operator="lessThan">
      <formula>$C$4</formula>
    </cfRule>
  </conditionalFormatting>
  <conditionalFormatting sqref="AB47">
    <cfRule type="cellIs" dxfId="21415" priority="524" operator="lessThan">
      <formula>$C$4</formula>
    </cfRule>
  </conditionalFormatting>
  <conditionalFormatting sqref="AB48">
    <cfRule type="cellIs" dxfId="21414" priority="525" operator="lessThan">
      <formula>$C$4</formula>
    </cfRule>
  </conditionalFormatting>
  <conditionalFormatting sqref="AB49">
    <cfRule type="cellIs" dxfId="21413" priority="526" operator="lessThan">
      <formula>$C$4</formula>
    </cfRule>
  </conditionalFormatting>
  <conditionalFormatting sqref="AB50">
    <cfRule type="cellIs" dxfId="21412" priority="527" operator="lessThan">
      <formula>$C$4</formula>
    </cfRule>
  </conditionalFormatting>
  <conditionalFormatting sqref="AB51">
    <cfRule type="cellIs" dxfId="21411" priority="528" operator="lessThan">
      <formula>$C$4</formula>
    </cfRule>
  </conditionalFormatting>
  <conditionalFormatting sqref="AB52">
    <cfRule type="cellIs" dxfId="21410" priority="529" operator="lessThan">
      <formula>$C$4</formula>
    </cfRule>
  </conditionalFormatting>
  <conditionalFormatting sqref="AB53">
    <cfRule type="cellIs" dxfId="21409" priority="530" operator="lessThan">
      <formula>$C$4</formula>
    </cfRule>
  </conditionalFormatting>
  <conditionalFormatting sqref="AB54">
    <cfRule type="cellIs" dxfId="21408" priority="531" operator="lessThan">
      <formula>$C$4</formula>
    </cfRule>
  </conditionalFormatting>
  <conditionalFormatting sqref="AB55">
    <cfRule type="cellIs" dxfId="21407" priority="532" operator="lessThan">
      <formula>$C$4</formula>
    </cfRule>
  </conditionalFormatting>
  <conditionalFormatting sqref="AB56">
    <cfRule type="cellIs" dxfId="21406" priority="533" operator="lessThan">
      <formula>$C$4</formula>
    </cfRule>
  </conditionalFormatting>
  <conditionalFormatting sqref="AB57">
    <cfRule type="cellIs" dxfId="21405" priority="534" operator="lessThan">
      <formula>$C$4</formula>
    </cfRule>
  </conditionalFormatting>
  <conditionalFormatting sqref="AB58">
    <cfRule type="cellIs" dxfId="21404" priority="535" operator="lessThan">
      <formula>$C$4</formula>
    </cfRule>
  </conditionalFormatting>
  <conditionalFormatting sqref="AB59">
    <cfRule type="cellIs" dxfId="21403" priority="536" operator="lessThan">
      <formula>$C$4</formula>
    </cfRule>
  </conditionalFormatting>
  <conditionalFormatting sqref="AB60">
    <cfRule type="cellIs" dxfId="21402" priority="537" operator="lessThan">
      <formula>$C$4</formula>
    </cfRule>
  </conditionalFormatting>
  <conditionalFormatting sqref="AC11">
    <cfRule type="cellIs" dxfId="21401" priority="538" operator="lessThan">
      <formula>$C$4</formula>
    </cfRule>
  </conditionalFormatting>
  <conditionalFormatting sqref="AC12">
    <cfRule type="cellIs" dxfId="21400" priority="539" operator="lessThan">
      <formula>$C$4</formula>
    </cfRule>
  </conditionalFormatting>
  <conditionalFormatting sqref="AC13">
    <cfRule type="cellIs" dxfId="21399" priority="540" operator="lessThan">
      <formula>$C$4</formula>
    </cfRule>
  </conditionalFormatting>
  <conditionalFormatting sqref="AC14">
    <cfRule type="cellIs" dxfId="21398" priority="541" operator="lessThan">
      <formula>$C$4</formula>
    </cfRule>
  </conditionalFormatting>
  <conditionalFormatting sqref="AC15">
    <cfRule type="cellIs" dxfId="21397" priority="542" operator="lessThan">
      <formula>$C$4</formula>
    </cfRule>
  </conditionalFormatting>
  <conditionalFormatting sqref="AC16">
    <cfRule type="cellIs" dxfId="21396" priority="543" operator="lessThan">
      <formula>$C$4</formula>
    </cfRule>
  </conditionalFormatting>
  <conditionalFormatting sqref="AC17">
    <cfRule type="cellIs" dxfId="21395" priority="544" operator="lessThan">
      <formula>$C$4</formula>
    </cfRule>
  </conditionalFormatting>
  <conditionalFormatting sqref="AC18">
    <cfRule type="cellIs" dxfId="21394" priority="545" operator="lessThan">
      <formula>$C$4</formula>
    </cfRule>
  </conditionalFormatting>
  <conditionalFormatting sqref="AC19">
    <cfRule type="cellIs" dxfId="21393" priority="546" operator="lessThan">
      <formula>$C$4</formula>
    </cfRule>
  </conditionalFormatting>
  <conditionalFormatting sqref="AC20">
    <cfRule type="cellIs" dxfId="21392" priority="547" operator="lessThan">
      <formula>$C$4</formula>
    </cfRule>
  </conditionalFormatting>
  <conditionalFormatting sqref="AC21">
    <cfRule type="cellIs" dxfId="21391" priority="548" operator="lessThan">
      <formula>$C$4</formula>
    </cfRule>
  </conditionalFormatting>
  <conditionalFormatting sqref="AC22">
    <cfRule type="cellIs" dxfId="21390" priority="549" operator="lessThan">
      <formula>$C$4</formula>
    </cfRule>
  </conditionalFormatting>
  <conditionalFormatting sqref="AC23">
    <cfRule type="cellIs" dxfId="21389" priority="550" operator="lessThan">
      <formula>$C$4</formula>
    </cfRule>
  </conditionalFormatting>
  <conditionalFormatting sqref="AC24">
    <cfRule type="cellIs" dxfId="21388" priority="551" operator="lessThan">
      <formula>$C$4</formula>
    </cfRule>
  </conditionalFormatting>
  <conditionalFormatting sqref="AC25">
    <cfRule type="cellIs" dxfId="21387" priority="552" operator="lessThan">
      <formula>$C$4</formula>
    </cfRule>
  </conditionalFormatting>
  <conditionalFormatting sqref="AC26">
    <cfRule type="cellIs" dxfId="21386" priority="553" operator="lessThan">
      <formula>$C$4</formula>
    </cfRule>
  </conditionalFormatting>
  <conditionalFormatting sqref="AC27">
    <cfRule type="cellIs" dxfId="21385" priority="554" operator="lessThan">
      <formula>$C$4</formula>
    </cfRule>
  </conditionalFormatting>
  <conditionalFormatting sqref="AC28">
    <cfRule type="cellIs" dxfId="21384" priority="555" operator="lessThan">
      <formula>$C$4</formula>
    </cfRule>
  </conditionalFormatting>
  <conditionalFormatting sqref="AC29">
    <cfRule type="cellIs" dxfId="21383" priority="556" operator="lessThan">
      <formula>$C$4</formula>
    </cfRule>
  </conditionalFormatting>
  <conditionalFormatting sqref="AC30">
    <cfRule type="cellIs" dxfId="21382" priority="557" operator="lessThan">
      <formula>$C$4</formula>
    </cfRule>
  </conditionalFormatting>
  <conditionalFormatting sqref="AC31">
    <cfRule type="cellIs" dxfId="21381" priority="558" operator="lessThan">
      <formula>$C$4</formula>
    </cfRule>
  </conditionalFormatting>
  <conditionalFormatting sqref="AC32">
    <cfRule type="cellIs" dxfId="21380" priority="559" operator="lessThan">
      <formula>$C$4</formula>
    </cfRule>
  </conditionalFormatting>
  <conditionalFormatting sqref="AC33">
    <cfRule type="cellIs" dxfId="21379" priority="560" operator="lessThan">
      <formula>$C$4</formula>
    </cfRule>
  </conditionalFormatting>
  <conditionalFormatting sqref="AC34">
    <cfRule type="cellIs" dxfId="21378" priority="561" operator="lessThan">
      <formula>$C$4</formula>
    </cfRule>
  </conditionalFormatting>
  <conditionalFormatting sqref="AC35">
    <cfRule type="cellIs" dxfId="21377" priority="562" operator="lessThan">
      <formula>$C$4</formula>
    </cfRule>
  </conditionalFormatting>
  <conditionalFormatting sqref="AC36">
    <cfRule type="cellIs" dxfId="21376" priority="563" operator="lessThan">
      <formula>$C$4</formula>
    </cfRule>
  </conditionalFormatting>
  <conditionalFormatting sqref="AC37">
    <cfRule type="cellIs" dxfId="21375" priority="564" operator="lessThan">
      <formula>$C$4</formula>
    </cfRule>
  </conditionalFormatting>
  <conditionalFormatting sqref="AC38">
    <cfRule type="cellIs" dxfId="21374" priority="565" operator="lessThan">
      <formula>$C$4</formula>
    </cfRule>
  </conditionalFormatting>
  <conditionalFormatting sqref="AC39">
    <cfRule type="cellIs" dxfId="21373" priority="566" operator="lessThan">
      <formula>$C$4</formula>
    </cfRule>
  </conditionalFormatting>
  <conditionalFormatting sqref="AC40">
    <cfRule type="cellIs" dxfId="21372" priority="567" operator="lessThan">
      <formula>$C$4</formula>
    </cfRule>
  </conditionalFormatting>
  <conditionalFormatting sqref="AC41">
    <cfRule type="cellIs" dxfId="21371" priority="568" operator="lessThan">
      <formula>$C$4</formula>
    </cfRule>
  </conditionalFormatting>
  <conditionalFormatting sqref="AC42">
    <cfRule type="cellIs" dxfId="21370" priority="569" operator="lessThan">
      <formula>$C$4</formula>
    </cfRule>
  </conditionalFormatting>
  <conditionalFormatting sqref="AC43">
    <cfRule type="cellIs" dxfId="21369" priority="570" operator="lessThan">
      <formula>$C$4</formula>
    </cfRule>
  </conditionalFormatting>
  <conditionalFormatting sqref="AC44">
    <cfRule type="cellIs" dxfId="21368" priority="571" operator="lessThan">
      <formula>$C$4</formula>
    </cfRule>
  </conditionalFormatting>
  <conditionalFormatting sqref="AC45">
    <cfRule type="cellIs" dxfId="21367" priority="572" operator="lessThan">
      <formula>$C$4</formula>
    </cfRule>
  </conditionalFormatting>
  <conditionalFormatting sqref="AC46">
    <cfRule type="cellIs" dxfId="21366" priority="573" operator="lessThan">
      <formula>$C$4</formula>
    </cfRule>
  </conditionalFormatting>
  <conditionalFormatting sqref="AC47">
    <cfRule type="cellIs" dxfId="21365" priority="574" operator="lessThan">
      <formula>$C$4</formula>
    </cfRule>
  </conditionalFormatting>
  <conditionalFormatting sqref="AC48">
    <cfRule type="cellIs" dxfId="21364" priority="575" operator="lessThan">
      <formula>$C$4</formula>
    </cfRule>
  </conditionalFormatting>
  <conditionalFormatting sqref="AC49">
    <cfRule type="cellIs" dxfId="21363" priority="576" operator="lessThan">
      <formula>$C$4</formula>
    </cfRule>
  </conditionalFormatting>
  <conditionalFormatting sqref="AC50">
    <cfRule type="cellIs" dxfId="21362" priority="577" operator="lessThan">
      <formula>$C$4</formula>
    </cfRule>
  </conditionalFormatting>
  <conditionalFormatting sqref="AC51">
    <cfRule type="cellIs" dxfId="21361" priority="578" operator="lessThan">
      <formula>$C$4</formula>
    </cfRule>
  </conditionalFormatting>
  <conditionalFormatting sqref="AC52">
    <cfRule type="cellIs" dxfId="21360" priority="579" operator="lessThan">
      <formula>$C$4</formula>
    </cfRule>
  </conditionalFormatting>
  <conditionalFormatting sqref="AC53">
    <cfRule type="cellIs" dxfId="21359" priority="580" operator="lessThan">
      <formula>$C$4</formula>
    </cfRule>
  </conditionalFormatting>
  <conditionalFormatting sqref="AC54">
    <cfRule type="cellIs" dxfId="21358" priority="581" operator="lessThan">
      <formula>$C$4</formula>
    </cfRule>
  </conditionalFormatting>
  <conditionalFormatting sqref="AC55">
    <cfRule type="cellIs" dxfId="21357" priority="582" operator="lessThan">
      <formula>$C$4</formula>
    </cfRule>
  </conditionalFormatting>
  <conditionalFormatting sqref="AC56">
    <cfRule type="cellIs" dxfId="21356" priority="583" operator="lessThan">
      <formula>$C$4</formula>
    </cfRule>
  </conditionalFormatting>
  <conditionalFormatting sqref="AC57">
    <cfRule type="cellIs" dxfId="21355" priority="584" operator="lessThan">
      <formula>$C$4</formula>
    </cfRule>
  </conditionalFormatting>
  <conditionalFormatting sqref="AC58">
    <cfRule type="cellIs" dxfId="21354" priority="585" operator="lessThan">
      <formula>$C$4</formula>
    </cfRule>
  </conditionalFormatting>
  <conditionalFormatting sqref="AC59">
    <cfRule type="cellIs" dxfId="21353" priority="586" operator="lessThan">
      <formula>$C$4</formula>
    </cfRule>
  </conditionalFormatting>
  <conditionalFormatting sqref="AC60">
    <cfRule type="cellIs" dxfId="21352" priority="587" operator="lessThan">
      <formula>$C$4</formula>
    </cfRule>
  </conditionalFormatting>
  <conditionalFormatting sqref="AD11">
    <cfRule type="cellIs" dxfId="21351" priority="588" operator="lessThan">
      <formula>$C$4</formula>
    </cfRule>
  </conditionalFormatting>
  <conditionalFormatting sqref="AD12">
    <cfRule type="cellIs" dxfId="21350" priority="589" operator="lessThan">
      <formula>$C$4</formula>
    </cfRule>
  </conditionalFormatting>
  <conditionalFormatting sqref="AD13">
    <cfRule type="cellIs" dxfId="21349" priority="590" operator="lessThan">
      <formula>$C$4</formula>
    </cfRule>
  </conditionalFormatting>
  <conditionalFormatting sqref="AD14">
    <cfRule type="cellIs" dxfId="21348" priority="591" operator="lessThan">
      <formula>$C$4</formula>
    </cfRule>
  </conditionalFormatting>
  <conditionalFormatting sqref="AD15">
    <cfRule type="cellIs" dxfId="21347" priority="592" operator="lessThan">
      <formula>$C$4</formula>
    </cfRule>
  </conditionalFormatting>
  <conditionalFormatting sqref="AD16">
    <cfRule type="cellIs" dxfId="21346" priority="593" operator="lessThan">
      <formula>$C$4</formula>
    </cfRule>
  </conditionalFormatting>
  <conditionalFormatting sqref="AD17">
    <cfRule type="cellIs" dxfId="21345" priority="594" operator="lessThan">
      <formula>$C$4</formula>
    </cfRule>
  </conditionalFormatting>
  <conditionalFormatting sqref="AD18">
    <cfRule type="cellIs" dxfId="21344" priority="595" operator="lessThan">
      <formula>$C$4</formula>
    </cfRule>
  </conditionalFormatting>
  <conditionalFormatting sqref="AD19">
    <cfRule type="cellIs" dxfId="21343" priority="596" operator="lessThan">
      <formula>$C$4</formula>
    </cfRule>
  </conditionalFormatting>
  <conditionalFormatting sqref="AD20">
    <cfRule type="cellIs" dxfId="21342" priority="597" operator="lessThan">
      <formula>$C$4</formula>
    </cfRule>
  </conditionalFormatting>
  <conditionalFormatting sqref="AD21">
    <cfRule type="cellIs" dxfId="21341" priority="598" operator="lessThan">
      <formula>$C$4</formula>
    </cfRule>
  </conditionalFormatting>
  <conditionalFormatting sqref="AD22">
    <cfRule type="cellIs" dxfId="21340" priority="599" operator="lessThan">
      <formula>$C$4</formula>
    </cfRule>
  </conditionalFormatting>
  <conditionalFormatting sqref="AD23">
    <cfRule type="cellIs" dxfId="21339" priority="600" operator="lessThan">
      <formula>$C$4</formula>
    </cfRule>
  </conditionalFormatting>
  <conditionalFormatting sqref="AD24">
    <cfRule type="cellIs" dxfId="21338" priority="601" operator="lessThan">
      <formula>$C$4</formula>
    </cfRule>
  </conditionalFormatting>
  <conditionalFormatting sqref="AD25">
    <cfRule type="cellIs" dxfId="21337" priority="602" operator="lessThan">
      <formula>$C$4</formula>
    </cfRule>
  </conditionalFormatting>
  <conditionalFormatting sqref="AD26">
    <cfRule type="cellIs" dxfId="21336" priority="603" operator="lessThan">
      <formula>$C$4</formula>
    </cfRule>
  </conditionalFormatting>
  <conditionalFormatting sqref="AD27">
    <cfRule type="cellIs" dxfId="21335" priority="604" operator="lessThan">
      <formula>$C$4</formula>
    </cfRule>
  </conditionalFormatting>
  <conditionalFormatting sqref="AD28">
    <cfRule type="cellIs" dxfId="21334" priority="605" operator="lessThan">
      <formula>$C$4</formula>
    </cfRule>
  </conditionalFormatting>
  <conditionalFormatting sqref="AD29">
    <cfRule type="cellIs" dxfId="21333" priority="606" operator="lessThan">
      <formula>$C$4</formula>
    </cfRule>
  </conditionalFormatting>
  <conditionalFormatting sqref="AD30">
    <cfRule type="cellIs" dxfId="21332" priority="607" operator="lessThan">
      <formula>$C$4</formula>
    </cfRule>
  </conditionalFormatting>
  <conditionalFormatting sqref="AD31">
    <cfRule type="cellIs" dxfId="21331" priority="608" operator="lessThan">
      <formula>$C$4</formula>
    </cfRule>
  </conditionalFormatting>
  <conditionalFormatting sqref="AD32">
    <cfRule type="cellIs" dxfId="21330" priority="609" operator="lessThan">
      <formula>$C$4</formula>
    </cfRule>
  </conditionalFormatting>
  <conditionalFormatting sqref="AD33">
    <cfRule type="cellIs" dxfId="21329" priority="610" operator="lessThan">
      <formula>$C$4</formula>
    </cfRule>
  </conditionalFormatting>
  <conditionalFormatting sqref="AD34">
    <cfRule type="cellIs" dxfId="21328" priority="611" operator="lessThan">
      <formula>$C$4</formula>
    </cfRule>
  </conditionalFormatting>
  <conditionalFormatting sqref="AD35">
    <cfRule type="cellIs" dxfId="21327" priority="612" operator="lessThan">
      <formula>$C$4</formula>
    </cfRule>
  </conditionalFormatting>
  <conditionalFormatting sqref="AD36">
    <cfRule type="cellIs" dxfId="21326" priority="613" operator="lessThan">
      <formula>$C$4</formula>
    </cfRule>
  </conditionalFormatting>
  <conditionalFormatting sqref="AD37">
    <cfRule type="cellIs" dxfId="21325" priority="614" operator="lessThan">
      <formula>$C$4</formula>
    </cfRule>
  </conditionalFormatting>
  <conditionalFormatting sqref="AD38">
    <cfRule type="cellIs" dxfId="21324" priority="615" operator="lessThan">
      <formula>$C$4</formula>
    </cfRule>
  </conditionalFormatting>
  <conditionalFormatting sqref="AD39">
    <cfRule type="cellIs" dxfId="21323" priority="616" operator="lessThan">
      <formula>$C$4</formula>
    </cfRule>
  </conditionalFormatting>
  <conditionalFormatting sqref="AD40">
    <cfRule type="cellIs" dxfId="21322" priority="617" operator="lessThan">
      <formula>$C$4</formula>
    </cfRule>
  </conditionalFormatting>
  <conditionalFormatting sqref="AD41">
    <cfRule type="cellIs" dxfId="21321" priority="618" operator="lessThan">
      <formula>$C$4</formula>
    </cfRule>
  </conditionalFormatting>
  <conditionalFormatting sqref="AD42">
    <cfRule type="cellIs" dxfId="21320" priority="619" operator="lessThan">
      <formula>$C$4</formula>
    </cfRule>
  </conditionalFormatting>
  <conditionalFormatting sqref="AD43">
    <cfRule type="cellIs" dxfId="21319" priority="620" operator="lessThan">
      <formula>$C$4</formula>
    </cfRule>
  </conditionalFormatting>
  <conditionalFormatting sqref="AD44">
    <cfRule type="cellIs" dxfId="21318" priority="621" operator="lessThan">
      <formula>$C$4</formula>
    </cfRule>
  </conditionalFormatting>
  <conditionalFormatting sqref="AD45">
    <cfRule type="cellIs" dxfId="21317" priority="622" operator="lessThan">
      <formula>$C$4</formula>
    </cfRule>
  </conditionalFormatting>
  <conditionalFormatting sqref="AD46">
    <cfRule type="cellIs" dxfId="21316" priority="623" operator="lessThan">
      <formula>$C$4</formula>
    </cfRule>
  </conditionalFormatting>
  <conditionalFormatting sqref="AD47">
    <cfRule type="cellIs" dxfId="21315" priority="624" operator="lessThan">
      <formula>$C$4</formula>
    </cfRule>
  </conditionalFormatting>
  <conditionalFormatting sqref="AD48">
    <cfRule type="cellIs" dxfId="21314" priority="625" operator="lessThan">
      <formula>$C$4</formula>
    </cfRule>
  </conditionalFormatting>
  <conditionalFormatting sqref="AD49">
    <cfRule type="cellIs" dxfId="21313" priority="626" operator="lessThan">
      <formula>$C$4</formula>
    </cfRule>
  </conditionalFormatting>
  <conditionalFormatting sqref="AD50">
    <cfRule type="cellIs" dxfId="21312" priority="627" operator="lessThan">
      <formula>$C$4</formula>
    </cfRule>
  </conditionalFormatting>
  <conditionalFormatting sqref="AD51">
    <cfRule type="cellIs" dxfId="21311" priority="628" operator="lessThan">
      <formula>$C$4</formula>
    </cfRule>
  </conditionalFormatting>
  <conditionalFormatting sqref="AD52">
    <cfRule type="cellIs" dxfId="21310" priority="629" operator="lessThan">
      <formula>$C$4</formula>
    </cfRule>
  </conditionalFormatting>
  <conditionalFormatting sqref="AD53">
    <cfRule type="cellIs" dxfId="21309" priority="630" operator="lessThan">
      <formula>$C$4</formula>
    </cfRule>
  </conditionalFormatting>
  <conditionalFormatting sqref="AD54">
    <cfRule type="cellIs" dxfId="21308" priority="631" operator="lessThan">
      <formula>$C$4</formula>
    </cfRule>
  </conditionalFormatting>
  <conditionalFormatting sqref="AD55">
    <cfRule type="cellIs" dxfId="21307" priority="632" operator="lessThan">
      <formula>$C$4</formula>
    </cfRule>
  </conditionalFormatting>
  <conditionalFormatting sqref="AD56">
    <cfRule type="cellIs" dxfId="21306" priority="633" operator="lessThan">
      <formula>$C$4</formula>
    </cfRule>
  </conditionalFormatting>
  <conditionalFormatting sqref="AD57">
    <cfRule type="cellIs" dxfId="21305" priority="634" operator="lessThan">
      <formula>$C$4</formula>
    </cfRule>
  </conditionalFormatting>
  <conditionalFormatting sqref="AD58">
    <cfRule type="cellIs" dxfId="21304" priority="635" operator="lessThan">
      <formula>$C$4</formula>
    </cfRule>
  </conditionalFormatting>
  <conditionalFormatting sqref="AD59">
    <cfRule type="cellIs" dxfId="21303" priority="636" operator="lessThan">
      <formula>$C$4</formula>
    </cfRule>
  </conditionalFormatting>
  <conditionalFormatting sqref="AD60">
    <cfRule type="cellIs" dxfId="21302" priority="637" operator="lessThan">
      <formula>$C$4</formula>
    </cfRule>
  </conditionalFormatting>
  <conditionalFormatting sqref="AE11">
    <cfRule type="cellIs" dxfId="21301" priority="638" operator="lessThan">
      <formula>$C$4</formula>
    </cfRule>
  </conditionalFormatting>
  <conditionalFormatting sqref="AE12">
    <cfRule type="cellIs" dxfId="21300" priority="639" operator="lessThan">
      <formula>$C$4</formula>
    </cfRule>
  </conditionalFormatting>
  <conditionalFormatting sqref="AE13">
    <cfRule type="cellIs" dxfId="21299" priority="640" operator="lessThan">
      <formula>$C$4</formula>
    </cfRule>
  </conditionalFormatting>
  <conditionalFormatting sqref="AE14">
    <cfRule type="cellIs" dxfId="21298" priority="641" operator="lessThan">
      <formula>$C$4</formula>
    </cfRule>
  </conditionalFormatting>
  <conditionalFormatting sqref="AE15">
    <cfRule type="cellIs" dxfId="21297" priority="642" operator="lessThan">
      <formula>$C$4</formula>
    </cfRule>
  </conditionalFormatting>
  <conditionalFormatting sqref="AE16">
    <cfRule type="cellIs" dxfId="21296" priority="643" operator="lessThan">
      <formula>$C$4</formula>
    </cfRule>
  </conditionalFormatting>
  <conditionalFormatting sqref="AE17">
    <cfRule type="cellIs" dxfId="21295" priority="644" operator="lessThan">
      <formula>$C$4</formula>
    </cfRule>
  </conditionalFormatting>
  <conditionalFormatting sqref="AE18">
    <cfRule type="cellIs" dxfId="21294" priority="645" operator="lessThan">
      <formula>$C$4</formula>
    </cfRule>
  </conditionalFormatting>
  <conditionalFormatting sqref="AE19">
    <cfRule type="cellIs" dxfId="21293" priority="646" operator="lessThan">
      <formula>$C$4</formula>
    </cfRule>
  </conditionalFormatting>
  <conditionalFormatting sqref="AE20">
    <cfRule type="cellIs" dxfId="21292" priority="647" operator="lessThan">
      <formula>$C$4</formula>
    </cfRule>
  </conditionalFormatting>
  <conditionalFormatting sqref="AE21">
    <cfRule type="cellIs" dxfId="21291" priority="648" operator="lessThan">
      <formula>$C$4</formula>
    </cfRule>
  </conditionalFormatting>
  <conditionalFormatting sqref="AE22">
    <cfRule type="cellIs" dxfId="21290" priority="649" operator="lessThan">
      <formula>$C$4</formula>
    </cfRule>
  </conditionalFormatting>
  <conditionalFormatting sqref="AE23">
    <cfRule type="cellIs" dxfId="21289" priority="650" operator="lessThan">
      <formula>$C$4</formula>
    </cfRule>
  </conditionalFormatting>
  <conditionalFormatting sqref="AE24">
    <cfRule type="cellIs" dxfId="21288" priority="651" operator="lessThan">
      <formula>$C$4</formula>
    </cfRule>
  </conditionalFormatting>
  <conditionalFormatting sqref="AE25">
    <cfRule type="cellIs" dxfId="21287" priority="652" operator="lessThan">
      <formula>$C$4</formula>
    </cfRule>
  </conditionalFormatting>
  <conditionalFormatting sqref="AE26">
    <cfRule type="cellIs" dxfId="21286" priority="653" operator="lessThan">
      <formula>$C$4</formula>
    </cfRule>
  </conditionalFormatting>
  <conditionalFormatting sqref="AE27">
    <cfRule type="cellIs" dxfId="21285" priority="654" operator="lessThan">
      <formula>$C$4</formula>
    </cfRule>
  </conditionalFormatting>
  <conditionalFormatting sqref="AE28">
    <cfRule type="cellIs" dxfId="21284" priority="655" operator="lessThan">
      <formula>$C$4</formula>
    </cfRule>
  </conditionalFormatting>
  <conditionalFormatting sqref="AE29">
    <cfRule type="cellIs" dxfId="21283" priority="656" operator="lessThan">
      <formula>$C$4</formula>
    </cfRule>
  </conditionalFormatting>
  <conditionalFormatting sqref="AE30">
    <cfRule type="cellIs" dxfId="21282" priority="657" operator="lessThan">
      <formula>$C$4</formula>
    </cfRule>
  </conditionalFormatting>
  <conditionalFormatting sqref="AE31">
    <cfRule type="cellIs" dxfId="21281" priority="658" operator="lessThan">
      <formula>$C$4</formula>
    </cfRule>
  </conditionalFormatting>
  <conditionalFormatting sqref="AE32">
    <cfRule type="cellIs" dxfId="21280" priority="659" operator="lessThan">
      <formula>$C$4</formula>
    </cfRule>
  </conditionalFormatting>
  <conditionalFormatting sqref="AE33">
    <cfRule type="cellIs" dxfId="21279" priority="660" operator="lessThan">
      <formula>$C$4</formula>
    </cfRule>
  </conditionalFormatting>
  <conditionalFormatting sqref="AE34">
    <cfRule type="cellIs" dxfId="21278" priority="661" operator="lessThan">
      <formula>$C$4</formula>
    </cfRule>
  </conditionalFormatting>
  <conditionalFormatting sqref="AE35">
    <cfRule type="cellIs" dxfId="21277" priority="662" operator="lessThan">
      <formula>$C$4</formula>
    </cfRule>
  </conditionalFormatting>
  <conditionalFormatting sqref="AE36">
    <cfRule type="cellIs" dxfId="21276" priority="663" operator="lessThan">
      <formula>$C$4</formula>
    </cfRule>
  </conditionalFormatting>
  <conditionalFormatting sqref="AE37">
    <cfRule type="cellIs" dxfId="21275" priority="664" operator="lessThan">
      <formula>$C$4</formula>
    </cfRule>
  </conditionalFormatting>
  <conditionalFormatting sqref="AE38">
    <cfRule type="cellIs" dxfId="21274" priority="665" operator="lessThan">
      <formula>$C$4</formula>
    </cfRule>
  </conditionalFormatting>
  <conditionalFormatting sqref="AE39">
    <cfRule type="cellIs" dxfId="21273" priority="666" operator="lessThan">
      <formula>$C$4</formula>
    </cfRule>
  </conditionalFormatting>
  <conditionalFormatting sqref="AE40">
    <cfRule type="cellIs" dxfId="21272" priority="667" operator="lessThan">
      <formula>$C$4</formula>
    </cfRule>
  </conditionalFormatting>
  <conditionalFormatting sqref="AE41">
    <cfRule type="cellIs" dxfId="21271" priority="668" operator="lessThan">
      <formula>$C$4</formula>
    </cfRule>
  </conditionalFormatting>
  <conditionalFormatting sqref="AE42">
    <cfRule type="cellIs" dxfId="21270" priority="669" operator="lessThan">
      <formula>$C$4</formula>
    </cfRule>
  </conditionalFormatting>
  <conditionalFormatting sqref="AE43">
    <cfRule type="cellIs" dxfId="21269" priority="670" operator="lessThan">
      <formula>$C$4</formula>
    </cfRule>
  </conditionalFormatting>
  <conditionalFormatting sqref="AE44">
    <cfRule type="cellIs" dxfId="21268" priority="671" operator="lessThan">
      <formula>$C$4</formula>
    </cfRule>
  </conditionalFormatting>
  <conditionalFormatting sqref="AE45">
    <cfRule type="cellIs" dxfId="21267" priority="672" operator="lessThan">
      <formula>$C$4</formula>
    </cfRule>
  </conditionalFormatting>
  <conditionalFormatting sqref="AE46">
    <cfRule type="cellIs" dxfId="21266" priority="673" operator="lessThan">
      <formula>$C$4</formula>
    </cfRule>
  </conditionalFormatting>
  <conditionalFormatting sqref="AE47">
    <cfRule type="cellIs" dxfId="21265" priority="674" operator="lessThan">
      <formula>$C$4</formula>
    </cfRule>
  </conditionalFormatting>
  <conditionalFormatting sqref="AE48">
    <cfRule type="cellIs" dxfId="21264" priority="675" operator="lessThan">
      <formula>$C$4</formula>
    </cfRule>
  </conditionalFormatting>
  <conditionalFormatting sqref="AE49">
    <cfRule type="cellIs" dxfId="21263" priority="676" operator="lessThan">
      <formula>$C$4</formula>
    </cfRule>
  </conditionalFormatting>
  <conditionalFormatting sqref="AE50">
    <cfRule type="cellIs" dxfId="21262" priority="677" operator="lessThan">
      <formula>$C$4</formula>
    </cfRule>
  </conditionalFormatting>
  <conditionalFormatting sqref="AE51">
    <cfRule type="cellIs" dxfId="21261" priority="678" operator="lessThan">
      <formula>$C$4</formula>
    </cfRule>
  </conditionalFormatting>
  <conditionalFormatting sqref="AE52">
    <cfRule type="cellIs" dxfId="21260" priority="679" operator="lessThan">
      <formula>$C$4</formula>
    </cfRule>
  </conditionalFormatting>
  <conditionalFormatting sqref="AE53">
    <cfRule type="cellIs" dxfId="21259" priority="680" operator="lessThan">
      <formula>$C$4</formula>
    </cfRule>
  </conditionalFormatting>
  <conditionalFormatting sqref="AE54">
    <cfRule type="cellIs" dxfId="21258" priority="681" operator="lessThan">
      <formula>$C$4</formula>
    </cfRule>
  </conditionalFormatting>
  <conditionalFormatting sqref="AE55">
    <cfRule type="cellIs" dxfId="21257" priority="682" operator="lessThan">
      <formula>$C$4</formula>
    </cfRule>
  </conditionalFormatting>
  <conditionalFormatting sqref="AE56">
    <cfRule type="cellIs" dxfId="21256" priority="683" operator="lessThan">
      <formula>$C$4</formula>
    </cfRule>
  </conditionalFormatting>
  <conditionalFormatting sqref="AE57">
    <cfRule type="cellIs" dxfId="21255" priority="684" operator="lessThan">
      <formula>$C$4</formula>
    </cfRule>
  </conditionalFormatting>
  <conditionalFormatting sqref="AE58">
    <cfRule type="cellIs" dxfId="21254" priority="685" operator="lessThan">
      <formula>$C$4</formula>
    </cfRule>
  </conditionalFormatting>
  <conditionalFormatting sqref="AE59">
    <cfRule type="cellIs" dxfId="21253" priority="686" operator="lessThan">
      <formula>$C$4</formula>
    </cfRule>
  </conditionalFormatting>
  <conditionalFormatting sqref="AE60">
    <cfRule type="cellIs" dxfId="21252" priority="687" operator="lessThan">
      <formula>$C$4</formula>
    </cfRule>
  </conditionalFormatting>
  <conditionalFormatting sqref="AF11">
    <cfRule type="cellIs" dxfId="21251" priority="688" operator="lessThan">
      <formula>$C$4</formula>
    </cfRule>
  </conditionalFormatting>
  <conditionalFormatting sqref="AF12">
    <cfRule type="cellIs" dxfId="21250" priority="689" operator="lessThan">
      <formula>$C$4</formula>
    </cfRule>
  </conditionalFormatting>
  <conditionalFormatting sqref="AF13">
    <cfRule type="cellIs" dxfId="21249" priority="690" operator="lessThan">
      <formula>$C$4</formula>
    </cfRule>
  </conditionalFormatting>
  <conditionalFormatting sqref="AF14">
    <cfRule type="cellIs" dxfId="21248" priority="691" operator="lessThan">
      <formula>$C$4</formula>
    </cfRule>
  </conditionalFormatting>
  <conditionalFormatting sqref="AF15">
    <cfRule type="cellIs" dxfId="21247" priority="692" operator="lessThan">
      <formula>$C$4</formula>
    </cfRule>
  </conditionalFormatting>
  <conditionalFormatting sqref="AF16">
    <cfRule type="cellIs" dxfId="21246" priority="693" operator="lessThan">
      <formula>$C$4</formula>
    </cfRule>
  </conditionalFormatting>
  <conditionalFormatting sqref="AF17">
    <cfRule type="cellIs" dxfId="21245" priority="694" operator="lessThan">
      <formula>$C$4</formula>
    </cfRule>
  </conditionalFormatting>
  <conditionalFormatting sqref="AF18">
    <cfRule type="cellIs" dxfId="21244" priority="695" operator="lessThan">
      <formula>$C$4</formula>
    </cfRule>
  </conditionalFormatting>
  <conditionalFormatting sqref="AF19">
    <cfRule type="cellIs" dxfId="21243" priority="696" operator="lessThan">
      <formula>$C$4</formula>
    </cfRule>
  </conditionalFormatting>
  <conditionalFormatting sqref="AF20">
    <cfRule type="cellIs" dxfId="21242" priority="697" operator="lessThan">
      <formula>$C$4</formula>
    </cfRule>
  </conditionalFormatting>
  <conditionalFormatting sqref="AF21">
    <cfRule type="cellIs" dxfId="21241" priority="698" operator="lessThan">
      <formula>$C$4</formula>
    </cfRule>
  </conditionalFormatting>
  <conditionalFormatting sqref="AF22">
    <cfRule type="cellIs" dxfId="21240" priority="699" operator="lessThan">
      <formula>$C$4</formula>
    </cfRule>
  </conditionalFormatting>
  <conditionalFormatting sqref="AF23">
    <cfRule type="cellIs" dxfId="21239" priority="700" operator="lessThan">
      <formula>$C$4</formula>
    </cfRule>
  </conditionalFormatting>
  <conditionalFormatting sqref="AF24">
    <cfRule type="cellIs" dxfId="21238" priority="701" operator="lessThan">
      <formula>$C$4</formula>
    </cfRule>
  </conditionalFormatting>
  <conditionalFormatting sqref="AF25">
    <cfRule type="cellIs" dxfId="21237" priority="702" operator="lessThan">
      <formula>$C$4</formula>
    </cfRule>
  </conditionalFormatting>
  <conditionalFormatting sqref="AF26">
    <cfRule type="cellIs" dxfId="21236" priority="703" operator="lessThan">
      <formula>$C$4</formula>
    </cfRule>
  </conditionalFormatting>
  <conditionalFormatting sqref="AF27">
    <cfRule type="cellIs" dxfId="21235" priority="704" operator="lessThan">
      <formula>$C$4</formula>
    </cfRule>
  </conditionalFormatting>
  <conditionalFormatting sqref="AF28">
    <cfRule type="cellIs" dxfId="21234" priority="705" operator="lessThan">
      <formula>$C$4</formula>
    </cfRule>
  </conditionalFormatting>
  <conditionalFormatting sqref="AF29">
    <cfRule type="cellIs" dxfId="21233" priority="706" operator="lessThan">
      <formula>$C$4</formula>
    </cfRule>
  </conditionalFormatting>
  <conditionalFormatting sqref="AF30">
    <cfRule type="cellIs" dxfId="21232" priority="707" operator="lessThan">
      <formula>$C$4</formula>
    </cfRule>
  </conditionalFormatting>
  <conditionalFormatting sqref="AF31">
    <cfRule type="cellIs" dxfId="21231" priority="708" operator="lessThan">
      <formula>$C$4</formula>
    </cfRule>
  </conditionalFormatting>
  <conditionalFormatting sqref="AF32">
    <cfRule type="cellIs" dxfId="21230" priority="709" operator="lessThan">
      <formula>$C$4</formula>
    </cfRule>
  </conditionalFormatting>
  <conditionalFormatting sqref="AF33">
    <cfRule type="cellIs" dxfId="21229" priority="710" operator="lessThan">
      <formula>$C$4</formula>
    </cfRule>
  </conditionalFormatting>
  <conditionalFormatting sqref="AF34">
    <cfRule type="cellIs" dxfId="21228" priority="711" operator="lessThan">
      <formula>$C$4</formula>
    </cfRule>
  </conditionalFormatting>
  <conditionalFormatting sqref="AF35">
    <cfRule type="cellIs" dxfId="21227" priority="712" operator="lessThan">
      <formula>$C$4</formula>
    </cfRule>
  </conditionalFormatting>
  <conditionalFormatting sqref="AF36">
    <cfRule type="cellIs" dxfId="21226" priority="713" operator="lessThan">
      <formula>$C$4</formula>
    </cfRule>
  </conditionalFormatting>
  <conditionalFormatting sqref="AF37">
    <cfRule type="cellIs" dxfId="21225" priority="714" operator="lessThan">
      <formula>$C$4</formula>
    </cfRule>
  </conditionalFormatting>
  <conditionalFormatting sqref="AF38">
    <cfRule type="cellIs" dxfId="21224" priority="715" operator="lessThan">
      <formula>$C$4</formula>
    </cfRule>
  </conditionalFormatting>
  <conditionalFormatting sqref="AF39">
    <cfRule type="cellIs" dxfId="21223" priority="716" operator="lessThan">
      <formula>$C$4</formula>
    </cfRule>
  </conditionalFormatting>
  <conditionalFormatting sqref="AF40">
    <cfRule type="cellIs" dxfId="21222" priority="717" operator="lessThan">
      <formula>$C$4</formula>
    </cfRule>
  </conditionalFormatting>
  <conditionalFormatting sqref="AF41">
    <cfRule type="cellIs" dxfId="21221" priority="718" operator="lessThan">
      <formula>$C$4</formula>
    </cfRule>
  </conditionalFormatting>
  <conditionalFormatting sqref="AF42">
    <cfRule type="cellIs" dxfId="21220" priority="719" operator="lessThan">
      <formula>$C$4</formula>
    </cfRule>
  </conditionalFormatting>
  <conditionalFormatting sqref="AF43">
    <cfRule type="cellIs" dxfId="21219" priority="720" operator="lessThan">
      <formula>$C$4</formula>
    </cfRule>
  </conditionalFormatting>
  <conditionalFormatting sqref="AF44">
    <cfRule type="cellIs" dxfId="21218" priority="721" operator="lessThan">
      <formula>$C$4</formula>
    </cfRule>
  </conditionalFormatting>
  <conditionalFormatting sqref="AF45">
    <cfRule type="cellIs" dxfId="21217" priority="722" operator="lessThan">
      <formula>$C$4</formula>
    </cfRule>
  </conditionalFormatting>
  <conditionalFormatting sqref="AF46">
    <cfRule type="cellIs" dxfId="21216" priority="723" operator="lessThan">
      <formula>$C$4</formula>
    </cfRule>
  </conditionalFormatting>
  <conditionalFormatting sqref="AF47">
    <cfRule type="cellIs" dxfId="21215" priority="724" operator="lessThan">
      <formula>$C$4</formula>
    </cfRule>
  </conditionalFormatting>
  <conditionalFormatting sqref="AF48">
    <cfRule type="cellIs" dxfId="21214" priority="725" operator="lessThan">
      <formula>$C$4</formula>
    </cfRule>
  </conditionalFormatting>
  <conditionalFormatting sqref="AF49">
    <cfRule type="cellIs" dxfId="21213" priority="726" operator="lessThan">
      <formula>$C$4</formula>
    </cfRule>
  </conditionalFormatting>
  <conditionalFormatting sqref="AF50">
    <cfRule type="cellIs" dxfId="21212" priority="727" operator="lessThan">
      <formula>$C$4</formula>
    </cfRule>
  </conditionalFormatting>
  <conditionalFormatting sqref="AF51">
    <cfRule type="cellIs" dxfId="21211" priority="728" operator="lessThan">
      <formula>$C$4</formula>
    </cfRule>
  </conditionalFormatting>
  <conditionalFormatting sqref="AF52">
    <cfRule type="cellIs" dxfId="21210" priority="729" operator="lessThan">
      <formula>$C$4</formula>
    </cfRule>
  </conditionalFormatting>
  <conditionalFormatting sqref="AF53">
    <cfRule type="cellIs" dxfId="21209" priority="730" operator="lessThan">
      <formula>$C$4</formula>
    </cfRule>
  </conditionalFormatting>
  <conditionalFormatting sqref="AF54">
    <cfRule type="cellIs" dxfId="21208" priority="731" operator="lessThan">
      <formula>$C$4</formula>
    </cfRule>
  </conditionalFormatting>
  <conditionalFormatting sqref="AF55">
    <cfRule type="cellIs" dxfId="21207" priority="732" operator="lessThan">
      <formula>$C$4</formula>
    </cfRule>
  </conditionalFormatting>
  <conditionalFormatting sqref="AF56">
    <cfRule type="cellIs" dxfId="21206" priority="733" operator="lessThan">
      <formula>$C$4</formula>
    </cfRule>
  </conditionalFormatting>
  <conditionalFormatting sqref="AF57">
    <cfRule type="cellIs" dxfId="21205" priority="734" operator="lessThan">
      <formula>$C$4</formula>
    </cfRule>
  </conditionalFormatting>
  <conditionalFormatting sqref="AF58">
    <cfRule type="cellIs" dxfId="21204" priority="735" operator="lessThan">
      <formula>$C$4</formula>
    </cfRule>
  </conditionalFormatting>
  <conditionalFormatting sqref="AF59">
    <cfRule type="cellIs" dxfId="21203" priority="736" operator="lessThan">
      <formula>$C$4</formula>
    </cfRule>
  </conditionalFormatting>
  <conditionalFormatting sqref="AF60">
    <cfRule type="cellIs" dxfId="21202" priority="737" operator="lessThan">
      <formula>$C$4</formula>
    </cfRule>
  </conditionalFormatting>
  <conditionalFormatting sqref="AG11:AG45">
    <cfRule type="cellIs" dxfId="21201" priority="738" operator="lessThan">
      <formula>$C$4</formula>
    </cfRule>
  </conditionalFormatting>
  <conditionalFormatting sqref="AG46">
    <cfRule type="cellIs" dxfId="21200" priority="773" operator="lessThan">
      <formula>$C$4</formula>
    </cfRule>
  </conditionalFormatting>
  <conditionalFormatting sqref="AG47">
    <cfRule type="cellIs" dxfId="21199" priority="774" operator="lessThan">
      <formula>$C$4</formula>
    </cfRule>
  </conditionalFormatting>
  <conditionalFormatting sqref="AG48">
    <cfRule type="cellIs" dxfId="21198" priority="775" operator="lessThan">
      <formula>$C$4</formula>
    </cfRule>
  </conditionalFormatting>
  <conditionalFormatting sqref="AG49">
    <cfRule type="cellIs" dxfId="21197" priority="776" operator="lessThan">
      <formula>$C$4</formula>
    </cfRule>
  </conditionalFormatting>
  <conditionalFormatting sqref="AG50">
    <cfRule type="cellIs" dxfId="21196" priority="777" operator="lessThan">
      <formula>$C$4</formula>
    </cfRule>
  </conditionalFormatting>
  <conditionalFormatting sqref="AG51">
    <cfRule type="cellIs" dxfId="21195" priority="778" operator="lessThan">
      <formula>$C$4</formula>
    </cfRule>
  </conditionalFormatting>
  <conditionalFormatting sqref="AG52">
    <cfRule type="cellIs" dxfId="21194" priority="779" operator="lessThan">
      <formula>$C$4</formula>
    </cfRule>
  </conditionalFormatting>
  <conditionalFormatting sqref="AG53">
    <cfRule type="cellIs" dxfId="21193" priority="780" operator="lessThan">
      <formula>$C$4</formula>
    </cfRule>
  </conditionalFormatting>
  <conditionalFormatting sqref="AG54">
    <cfRule type="cellIs" dxfId="21192" priority="781" operator="lessThan">
      <formula>$C$4</formula>
    </cfRule>
  </conditionalFormatting>
  <conditionalFormatting sqref="AG55">
    <cfRule type="cellIs" dxfId="21191" priority="782" operator="lessThan">
      <formula>$C$4</formula>
    </cfRule>
  </conditionalFormatting>
  <conditionalFormatting sqref="AG56">
    <cfRule type="cellIs" dxfId="21190" priority="783" operator="lessThan">
      <formula>$C$4</formula>
    </cfRule>
  </conditionalFormatting>
  <conditionalFormatting sqref="AG57">
    <cfRule type="cellIs" dxfId="21189" priority="784" operator="lessThan">
      <formula>$C$4</formula>
    </cfRule>
  </conditionalFormatting>
  <conditionalFormatting sqref="AG58">
    <cfRule type="cellIs" dxfId="21188" priority="785" operator="lessThan">
      <formula>$C$4</formula>
    </cfRule>
  </conditionalFormatting>
  <conditionalFormatting sqref="AG59">
    <cfRule type="cellIs" dxfId="21187" priority="786" operator="lessThan">
      <formula>$C$4</formula>
    </cfRule>
  </conditionalFormatting>
  <conditionalFormatting sqref="AG60">
    <cfRule type="cellIs" dxfId="21186" priority="787" operator="lessThan">
      <formula>$C$4</formula>
    </cfRule>
  </conditionalFormatting>
  <conditionalFormatting sqref="AH11">
    <cfRule type="cellIs" dxfId="21185" priority="788" operator="lessThan">
      <formula>$C$4</formula>
    </cfRule>
  </conditionalFormatting>
  <conditionalFormatting sqref="AH12">
    <cfRule type="cellIs" dxfId="21184" priority="789" operator="lessThan">
      <formula>$C$4</formula>
    </cfRule>
  </conditionalFormatting>
  <conditionalFormatting sqref="AH13">
    <cfRule type="cellIs" dxfId="21183" priority="790" operator="lessThan">
      <formula>$C$4</formula>
    </cfRule>
  </conditionalFormatting>
  <conditionalFormatting sqref="AH14">
    <cfRule type="cellIs" dxfId="21182" priority="791" operator="lessThan">
      <formula>$C$4</formula>
    </cfRule>
  </conditionalFormatting>
  <conditionalFormatting sqref="AH15">
    <cfRule type="cellIs" dxfId="21181" priority="792" operator="lessThan">
      <formula>$C$4</formula>
    </cfRule>
  </conditionalFormatting>
  <conditionalFormatting sqref="AH16">
    <cfRule type="cellIs" dxfId="21180" priority="793" operator="lessThan">
      <formula>$C$4</formula>
    </cfRule>
  </conditionalFormatting>
  <conditionalFormatting sqref="AH17">
    <cfRule type="cellIs" dxfId="21179" priority="794" operator="lessThan">
      <formula>$C$4</formula>
    </cfRule>
  </conditionalFormatting>
  <conditionalFormatting sqref="AH18">
    <cfRule type="cellIs" dxfId="21178" priority="795" operator="lessThan">
      <formula>$C$4</formula>
    </cfRule>
  </conditionalFormatting>
  <conditionalFormatting sqref="AH19">
    <cfRule type="cellIs" dxfId="21177" priority="796" operator="lessThan">
      <formula>$C$4</formula>
    </cfRule>
  </conditionalFormatting>
  <conditionalFormatting sqref="AH20">
    <cfRule type="cellIs" dxfId="21176" priority="797" operator="lessThan">
      <formula>$C$4</formula>
    </cfRule>
  </conditionalFormatting>
  <conditionalFormatting sqref="AH21">
    <cfRule type="cellIs" dxfId="21175" priority="798" operator="lessThan">
      <formula>$C$4</formula>
    </cfRule>
  </conditionalFormatting>
  <conditionalFormatting sqref="AH22">
    <cfRule type="cellIs" dxfId="21174" priority="799" operator="lessThan">
      <formula>$C$4</formula>
    </cfRule>
  </conditionalFormatting>
  <conditionalFormatting sqref="AH23">
    <cfRule type="cellIs" dxfId="21173" priority="800" operator="lessThan">
      <formula>$C$4</formula>
    </cfRule>
  </conditionalFormatting>
  <conditionalFormatting sqref="AH24">
    <cfRule type="cellIs" dxfId="21172" priority="801" operator="lessThan">
      <formula>$C$4</formula>
    </cfRule>
  </conditionalFormatting>
  <conditionalFormatting sqref="AH25">
    <cfRule type="cellIs" dxfId="21171" priority="802" operator="lessThan">
      <formula>$C$4</formula>
    </cfRule>
  </conditionalFormatting>
  <conditionalFormatting sqref="AH26">
    <cfRule type="cellIs" dxfId="21170" priority="803" operator="lessThan">
      <formula>$C$4</formula>
    </cfRule>
  </conditionalFormatting>
  <conditionalFormatting sqref="AH27">
    <cfRule type="cellIs" dxfId="21169" priority="804" operator="lessThan">
      <formula>$C$4</formula>
    </cfRule>
  </conditionalFormatting>
  <conditionalFormatting sqref="AH28">
    <cfRule type="cellIs" dxfId="21168" priority="805" operator="lessThan">
      <formula>$C$4</formula>
    </cfRule>
  </conditionalFormatting>
  <conditionalFormatting sqref="AH29">
    <cfRule type="cellIs" dxfId="21167" priority="806" operator="lessThan">
      <formula>$C$4</formula>
    </cfRule>
  </conditionalFormatting>
  <conditionalFormatting sqref="AH30">
    <cfRule type="cellIs" dxfId="21166" priority="807" operator="lessThan">
      <formula>$C$4</formula>
    </cfRule>
  </conditionalFormatting>
  <conditionalFormatting sqref="AH31">
    <cfRule type="cellIs" dxfId="21165" priority="808" operator="lessThan">
      <formula>$C$4</formula>
    </cfRule>
  </conditionalFormatting>
  <conditionalFormatting sqref="AH32">
    <cfRule type="cellIs" dxfId="21164" priority="809" operator="lessThan">
      <formula>$C$4</formula>
    </cfRule>
  </conditionalFormatting>
  <conditionalFormatting sqref="AH33">
    <cfRule type="cellIs" dxfId="21163" priority="810" operator="lessThan">
      <formula>$C$4</formula>
    </cfRule>
  </conditionalFormatting>
  <conditionalFormatting sqref="AH34">
    <cfRule type="cellIs" dxfId="21162" priority="811" operator="lessThan">
      <formula>$C$4</formula>
    </cfRule>
  </conditionalFormatting>
  <conditionalFormatting sqref="AH35">
    <cfRule type="cellIs" dxfId="21161" priority="812" operator="lessThan">
      <formula>$C$4</formula>
    </cfRule>
  </conditionalFormatting>
  <conditionalFormatting sqref="AH36">
    <cfRule type="cellIs" dxfId="21160" priority="813" operator="lessThan">
      <formula>$C$4</formula>
    </cfRule>
  </conditionalFormatting>
  <conditionalFormatting sqref="AH37">
    <cfRule type="cellIs" dxfId="21159" priority="814" operator="lessThan">
      <formula>$C$4</formula>
    </cfRule>
  </conditionalFormatting>
  <conditionalFormatting sqref="AH38">
    <cfRule type="cellIs" dxfId="21158" priority="815" operator="lessThan">
      <formula>$C$4</formula>
    </cfRule>
  </conditionalFormatting>
  <conditionalFormatting sqref="AH39">
    <cfRule type="cellIs" dxfId="21157" priority="816" operator="lessThan">
      <formula>$C$4</formula>
    </cfRule>
  </conditionalFormatting>
  <conditionalFormatting sqref="AH40">
    <cfRule type="cellIs" dxfId="21156" priority="817" operator="lessThan">
      <formula>$C$4</formula>
    </cfRule>
  </conditionalFormatting>
  <conditionalFormatting sqref="AH41">
    <cfRule type="cellIs" dxfId="21155" priority="818" operator="lessThan">
      <formula>$C$4</formula>
    </cfRule>
  </conditionalFormatting>
  <conditionalFormatting sqref="AH42">
    <cfRule type="cellIs" dxfId="21154" priority="819" operator="lessThan">
      <formula>$C$4</formula>
    </cfRule>
  </conditionalFormatting>
  <conditionalFormatting sqref="AH43">
    <cfRule type="cellIs" dxfId="21153" priority="820" operator="lessThan">
      <formula>$C$4</formula>
    </cfRule>
  </conditionalFormatting>
  <conditionalFormatting sqref="AH44">
    <cfRule type="cellIs" dxfId="21152" priority="821" operator="lessThan">
      <formula>$C$4</formula>
    </cfRule>
  </conditionalFormatting>
  <conditionalFormatting sqref="AH45">
    <cfRule type="cellIs" dxfId="21151" priority="822" operator="lessThan">
      <formula>$C$4</formula>
    </cfRule>
  </conditionalFormatting>
  <conditionalFormatting sqref="AH46">
    <cfRule type="cellIs" dxfId="21150" priority="823" operator="lessThan">
      <formula>$C$4</formula>
    </cfRule>
  </conditionalFormatting>
  <conditionalFormatting sqref="AH47">
    <cfRule type="cellIs" dxfId="21149" priority="824" operator="lessThan">
      <formula>$C$4</formula>
    </cfRule>
  </conditionalFormatting>
  <conditionalFormatting sqref="AH48">
    <cfRule type="cellIs" dxfId="21148" priority="825" operator="lessThan">
      <formula>$C$4</formula>
    </cfRule>
  </conditionalFormatting>
  <conditionalFormatting sqref="AH49">
    <cfRule type="cellIs" dxfId="21147" priority="826" operator="lessThan">
      <formula>$C$4</formula>
    </cfRule>
  </conditionalFormatting>
  <conditionalFormatting sqref="AH50">
    <cfRule type="cellIs" dxfId="21146" priority="827" operator="lessThan">
      <formula>$C$4</formula>
    </cfRule>
  </conditionalFormatting>
  <conditionalFormatting sqref="AH51">
    <cfRule type="cellIs" dxfId="21145" priority="828" operator="lessThan">
      <formula>$C$4</formula>
    </cfRule>
  </conditionalFormatting>
  <conditionalFormatting sqref="AH52">
    <cfRule type="cellIs" dxfId="21144" priority="829" operator="lessThan">
      <formula>$C$4</formula>
    </cfRule>
  </conditionalFormatting>
  <conditionalFormatting sqref="AH53">
    <cfRule type="cellIs" dxfId="21143" priority="830" operator="lessThan">
      <formula>$C$4</formula>
    </cfRule>
  </conditionalFormatting>
  <conditionalFormatting sqref="AH54">
    <cfRule type="cellIs" dxfId="21142" priority="831" operator="lessThan">
      <formula>$C$4</formula>
    </cfRule>
  </conditionalFormatting>
  <conditionalFormatting sqref="AH55">
    <cfRule type="cellIs" dxfId="21141" priority="832" operator="lessThan">
      <formula>$C$4</formula>
    </cfRule>
  </conditionalFormatting>
  <conditionalFormatting sqref="AH56">
    <cfRule type="cellIs" dxfId="21140" priority="833" operator="lessThan">
      <formula>$C$4</formula>
    </cfRule>
  </conditionalFormatting>
  <conditionalFormatting sqref="AH57">
    <cfRule type="cellIs" dxfId="21139" priority="834" operator="lessThan">
      <formula>$C$4</formula>
    </cfRule>
  </conditionalFormatting>
  <conditionalFormatting sqref="AH58">
    <cfRule type="cellIs" dxfId="21138" priority="835" operator="lessThan">
      <formula>$C$4</formula>
    </cfRule>
  </conditionalFormatting>
  <conditionalFormatting sqref="AH59">
    <cfRule type="cellIs" dxfId="21137" priority="836" operator="lessThan">
      <formula>$C$4</formula>
    </cfRule>
  </conditionalFormatting>
  <conditionalFormatting sqref="AH60">
    <cfRule type="cellIs" dxfId="21136" priority="837" operator="lessThan">
      <formula>$C$4</formula>
    </cfRule>
  </conditionalFormatting>
  <conditionalFormatting sqref="AI11">
    <cfRule type="cellIs" dxfId="21135" priority="838" operator="lessThan">
      <formula>$C$4</formula>
    </cfRule>
  </conditionalFormatting>
  <conditionalFormatting sqref="AI12">
    <cfRule type="cellIs" dxfId="21134" priority="839" operator="lessThan">
      <formula>$C$4</formula>
    </cfRule>
  </conditionalFormatting>
  <conditionalFormatting sqref="AI13">
    <cfRule type="cellIs" dxfId="21133" priority="840" operator="lessThan">
      <formula>$C$4</formula>
    </cfRule>
  </conditionalFormatting>
  <conditionalFormatting sqref="AI14">
    <cfRule type="cellIs" dxfId="21132" priority="841" operator="lessThan">
      <formula>$C$4</formula>
    </cfRule>
  </conditionalFormatting>
  <conditionalFormatting sqref="AI15">
    <cfRule type="cellIs" dxfId="21131" priority="842" operator="lessThan">
      <formula>$C$4</formula>
    </cfRule>
  </conditionalFormatting>
  <conditionalFormatting sqref="AI16">
    <cfRule type="cellIs" dxfId="21130" priority="843" operator="lessThan">
      <formula>$C$4</formula>
    </cfRule>
  </conditionalFormatting>
  <conditionalFormatting sqref="AI17">
    <cfRule type="cellIs" dxfId="21129" priority="844" operator="lessThan">
      <formula>$C$4</formula>
    </cfRule>
  </conditionalFormatting>
  <conditionalFormatting sqref="AI18">
    <cfRule type="cellIs" dxfId="21128" priority="845" operator="lessThan">
      <formula>$C$4</formula>
    </cfRule>
  </conditionalFormatting>
  <conditionalFormatting sqref="AI19">
    <cfRule type="cellIs" dxfId="21127" priority="846" operator="lessThan">
      <formula>$C$4</formula>
    </cfRule>
  </conditionalFormatting>
  <conditionalFormatting sqref="AI20">
    <cfRule type="cellIs" dxfId="21126" priority="847" operator="lessThan">
      <formula>$C$4</formula>
    </cfRule>
  </conditionalFormatting>
  <conditionalFormatting sqref="AI21">
    <cfRule type="cellIs" dxfId="21125" priority="848" operator="lessThan">
      <formula>$C$4</formula>
    </cfRule>
  </conditionalFormatting>
  <conditionalFormatting sqref="AI22">
    <cfRule type="cellIs" dxfId="21124" priority="849" operator="lessThan">
      <formula>$C$4</formula>
    </cfRule>
  </conditionalFormatting>
  <conditionalFormatting sqref="AI23">
    <cfRule type="cellIs" dxfId="21123" priority="850" operator="lessThan">
      <formula>$C$4</formula>
    </cfRule>
  </conditionalFormatting>
  <conditionalFormatting sqref="AI24">
    <cfRule type="cellIs" dxfId="21122" priority="851" operator="lessThan">
      <formula>$C$4</formula>
    </cfRule>
  </conditionalFormatting>
  <conditionalFormatting sqref="AI25">
    <cfRule type="cellIs" dxfId="21121" priority="852" operator="lessThan">
      <formula>$C$4</formula>
    </cfRule>
  </conditionalFormatting>
  <conditionalFormatting sqref="AI26">
    <cfRule type="cellIs" dxfId="21120" priority="853" operator="lessThan">
      <formula>$C$4</formula>
    </cfRule>
  </conditionalFormatting>
  <conditionalFormatting sqref="AI27">
    <cfRule type="cellIs" dxfId="21119" priority="854" operator="lessThan">
      <formula>$C$4</formula>
    </cfRule>
  </conditionalFormatting>
  <conditionalFormatting sqref="AI28">
    <cfRule type="cellIs" dxfId="21118" priority="855" operator="lessThan">
      <formula>$C$4</formula>
    </cfRule>
  </conditionalFormatting>
  <conditionalFormatting sqref="AI29">
    <cfRule type="cellIs" dxfId="21117" priority="856" operator="lessThan">
      <formula>$C$4</formula>
    </cfRule>
  </conditionalFormatting>
  <conditionalFormatting sqref="AI30">
    <cfRule type="cellIs" dxfId="21116" priority="857" operator="lessThan">
      <formula>$C$4</formula>
    </cfRule>
  </conditionalFormatting>
  <conditionalFormatting sqref="AI31">
    <cfRule type="cellIs" dxfId="21115" priority="858" operator="lessThan">
      <formula>$C$4</formula>
    </cfRule>
  </conditionalFormatting>
  <conditionalFormatting sqref="AI32">
    <cfRule type="cellIs" dxfId="21114" priority="859" operator="lessThan">
      <formula>$C$4</formula>
    </cfRule>
  </conditionalFormatting>
  <conditionalFormatting sqref="AI33">
    <cfRule type="cellIs" dxfId="21113" priority="860" operator="lessThan">
      <formula>$C$4</formula>
    </cfRule>
  </conditionalFormatting>
  <conditionalFormatting sqref="AI34">
    <cfRule type="cellIs" dxfId="21112" priority="861" operator="lessThan">
      <formula>$C$4</formula>
    </cfRule>
  </conditionalFormatting>
  <conditionalFormatting sqref="AI35">
    <cfRule type="cellIs" dxfId="21111" priority="862" operator="lessThan">
      <formula>$C$4</formula>
    </cfRule>
  </conditionalFormatting>
  <conditionalFormatting sqref="AI36">
    <cfRule type="cellIs" dxfId="21110" priority="863" operator="lessThan">
      <formula>$C$4</formula>
    </cfRule>
  </conditionalFormatting>
  <conditionalFormatting sqref="AI37">
    <cfRule type="cellIs" dxfId="21109" priority="864" operator="lessThan">
      <formula>$C$4</formula>
    </cfRule>
  </conditionalFormatting>
  <conditionalFormatting sqref="AI38">
    <cfRule type="cellIs" dxfId="21108" priority="865" operator="lessThan">
      <formula>$C$4</formula>
    </cfRule>
  </conditionalFormatting>
  <conditionalFormatting sqref="AI39">
    <cfRule type="cellIs" dxfId="21107" priority="866" operator="lessThan">
      <formula>$C$4</formula>
    </cfRule>
  </conditionalFormatting>
  <conditionalFormatting sqref="AI40">
    <cfRule type="cellIs" dxfId="21106" priority="867" operator="lessThan">
      <formula>$C$4</formula>
    </cfRule>
  </conditionalFormatting>
  <conditionalFormatting sqref="AI41">
    <cfRule type="cellIs" dxfId="21105" priority="868" operator="lessThan">
      <formula>$C$4</formula>
    </cfRule>
  </conditionalFormatting>
  <conditionalFormatting sqref="AI42">
    <cfRule type="cellIs" dxfId="21104" priority="869" operator="lessThan">
      <formula>$C$4</formula>
    </cfRule>
  </conditionalFormatting>
  <conditionalFormatting sqref="AI43">
    <cfRule type="cellIs" dxfId="21103" priority="870" operator="lessThan">
      <formula>$C$4</formula>
    </cfRule>
  </conditionalFormatting>
  <conditionalFormatting sqref="AI44">
    <cfRule type="cellIs" dxfId="21102" priority="871" operator="lessThan">
      <formula>$C$4</formula>
    </cfRule>
  </conditionalFormatting>
  <conditionalFormatting sqref="AI45">
    <cfRule type="cellIs" dxfId="21101" priority="872" operator="lessThan">
      <formula>$C$4</formula>
    </cfRule>
  </conditionalFormatting>
  <conditionalFormatting sqref="AI46">
    <cfRule type="cellIs" dxfId="21100" priority="873" operator="lessThan">
      <formula>$C$4</formula>
    </cfRule>
  </conditionalFormatting>
  <conditionalFormatting sqref="AI47">
    <cfRule type="cellIs" dxfId="21099" priority="874" operator="lessThan">
      <formula>$C$4</formula>
    </cfRule>
  </conditionalFormatting>
  <conditionalFormatting sqref="AI48">
    <cfRule type="cellIs" dxfId="21098" priority="875" operator="lessThan">
      <formula>$C$4</formula>
    </cfRule>
  </conditionalFormatting>
  <conditionalFormatting sqref="AI49">
    <cfRule type="cellIs" dxfId="21097" priority="876" operator="lessThan">
      <formula>$C$4</formula>
    </cfRule>
  </conditionalFormatting>
  <conditionalFormatting sqref="AI50">
    <cfRule type="cellIs" dxfId="21096" priority="877" operator="lessThan">
      <formula>$C$4</formula>
    </cfRule>
  </conditionalFormatting>
  <conditionalFormatting sqref="AI51">
    <cfRule type="cellIs" dxfId="21095" priority="878" operator="lessThan">
      <formula>$C$4</formula>
    </cfRule>
  </conditionalFormatting>
  <conditionalFormatting sqref="AI52">
    <cfRule type="cellIs" dxfId="21094" priority="879" operator="lessThan">
      <formula>$C$4</formula>
    </cfRule>
  </conditionalFormatting>
  <conditionalFormatting sqref="AI53">
    <cfRule type="cellIs" dxfId="21093" priority="880" operator="lessThan">
      <formula>$C$4</formula>
    </cfRule>
  </conditionalFormatting>
  <conditionalFormatting sqref="AI54">
    <cfRule type="cellIs" dxfId="21092" priority="881" operator="lessThan">
      <formula>$C$4</formula>
    </cfRule>
  </conditionalFormatting>
  <conditionalFormatting sqref="AI55">
    <cfRule type="cellIs" dxfId="21091" priority="882" operator="lessThan">
      <formula>$C$4</formula>
    </cfRule>
  </conditionalFormatting>
  <conditionalFormatting sqref="AI56">
    <cfRule type="cellIs" dxfId="21090" priority="883" operator="lessThan">
      <formula>$C$4</formula>
    </cfRule>
  </conditionalFormatting>
  <conditionalFormatting sqref="AI57">
    <cfRule type="cellIs" dxfId="21089" priority="884" operator="lessThan">
      <formula>$C$4</formula>
    </cfRule>
  </conditionalFormatting>
  <conditionalFormatting sqref="AI58">
    <cfRule type="cellIs" dxfId="21088" priority="885" operator="lessThan">
      <formula>$C$4</formula>
    </cfRule>
  </conditionalFormatting>
  <conditionalFormatting sqref="AI59">
    <cfRule type="cellIs" dxfId="21087" priority="886" operator="lessThan">
      <formula>$C$4</formula>
    </cfRule>
  </conditionalFormatting>
  <conditionalFormatting sqref="AI60">
    <cfRule type="cellIs" dxfId="21086" priority="887" operator="lessThan">
      <formula>$C$4</formula>
    </cfRule>
  </conditionalFormatting>
  <conditionalFormatting sqref="AJ11">
    <cfRule type="cellIs" dxfId="21085" priority="888" operator="lessThan">
      <formula>$C$4</formula>
    </cfRule>
  </conditionalFormatting>
  <conditionalFormatting sqref="AJ12">
    <cfRule type="cellIs" dxfId="21084" priority="889" operator="lessThan">
      <formula>$C$4</formula>
    </cfRule>
  </conditionalFormatting>
  <conditionalFormatting sqref="AJ13">
    <cfRule type="cellIs" dxfId="21083" priority="890" operator="lessThan">
      <formula>$C$4</formula>
    </cfRule>
  </conditionalFormatting>
  <conditionalFormatting sqref="AJ14">
    <cfRule type="cellIs" dxfId="21082" priority="891" operator="lessThan">
      <formula>$C$4</formula>
    </cfRule>
  </conditionalFormatting>
  <conditionalFormatting sqref="AJ15">
    <cfRule type="cellIs" dxfId="21081" priority="892" operator="lessThan">
      <formula>$C$4</formula>
    </cfRule>
  </conditionalFormatting>
  <conditionalFormatting sqref="AJ16">
    <cfRule type="cellIs" dxfId="21080" priority="893" operator="lessThan">
      <formula>$C$4</formula>
    </cfRule>
  </conditionalFormatting>
  <conditionalFormatting sqref="AJ17">
    <cfRule type="cellIs" dxfId="21079" priority="894" operator="lessThan">
      <formula>$C$4</formula>
    </cfRule>
  </conditionalFormatting>
  <conditionalFormatting sqref="AJ18">
    <cfRule type="cellIs" dxfId="21078" priority="895" operator="lessThan">
      <formula>$C$4</formula>
    </cfRule>
  </conditionalFormatting>
  <conditionalFormatting sqref="AJ19">
    <cfRule type="cellIs" dxfId="21077" priority="896" operator="lessThan">
      <formula>$C$4</formula>
    </cfRule>
  </conditionalFormatting>
  <conditionalFormatting sqref="AJ20">
    <cfRule type="cellIs" dxfId="21076" priority="897" operator="lessThan">
      <formula>$C$4</formula>
    </cfRule>
  </conditionalFormatting>
  <conditionalFormatting sqref="AJ21">
    <cfRule type="cellIs" dxfId="21075" priority="898" operator="lessThan">
      <formula>$C$4</formula>
    </cfRule>
  </conditionalFormatting>
  <conditionalFormatting sqref="AJ22">
    <cfRule type="cellIs" dxfId="21074" priority="899" operator="lessThan">
      <formula>$C$4</formula>
    </cfRule>
  </conditionalFormatting>
  <conditionalFormatting sqref="AJ23">
    <cfRule type="cellIs" dxfId="21073" priority="900" operator="lessThan">
      <formula>$C$4</formula>
    </cfRule>
  </conditionalFormatting>
  <conditionalFormatting sqref="AJ24">
    <cfRule type="cellIs" dxfId="21072" priority="901" operator="lessThan">
      <formula>$C$4</formula>
    </cfRule>
  </conditionalFormatting>
  <conditionalFormatting sqref="AJ25">
    <cfRule type="cellIs" dxfId="21071" priority="902" operator="lessThan">
      <formula>$C$4</formula>
    </cfRule>
  </conditionalFormatting>
  <conditionalFormatting sqref="AJ26">
    <cfRule type="cellIs" dxfId="21070" priority="903" operator="lessThan">
      <formula>$C$4</formula>
    </cfRule>
  </conditionalFormatting>
  <conditionalFormatting sqref="AJ27">
    <cfRule type="cellIs" dxfId="21069" priority="904" operator="lessThan">
      <formula>$C$4</formula>
    </cfRule>
  </conditionalFormatting>
  <conditionalFormatting sqref="AJ28">
    <cfRule type="cellIs" dxfId="21068" priority="905" operator="lessThan">
      <formula>$C$4</formula>
    </cfRule>
  </conditionalFormatting>
  <conditionalFormatting sqref="AJ29">
    <cfRule type="cellIs" dxfId="21067" priority="906" operator="lessThan">
      <formula>$C$4</formula>
    </cfRule>
  </conditionalFormatting>
  <conditionalFormatting sqref="AJ30">
    <cfRule type="cellIs" dxfId="21066" priority="907" operator="lessThan">
      <formula>$C$4</formula>
    </cfRule>
  </conditionalFormatting>
  <conditionalFormatting sqref="AJ31">
    <cfRule type="cellIs" dxfId="21065" priority="908" operator="lessThan">
      <formula>$C$4</formula>
    </cfRule>
  </conditionalFormatting>
  <conditionalFormatting sqref="AJ32">
    <cfRule type="cellIs" dxfId="21064" priority="909" operator="lessThan">
      <formula>$C$4</formula>
    </cfRule>
  </conditionalFormatting>
  <conditionalFormatting sqref="AJ33">
    <cfRule type="cellIs" dxfId="21063" priority="910" operator="lessThan">
      <formula>$C$4</formula>
    </cfRule>
  </conditionalFormatting>
  <conditionalFormatting sqref="AJ34">
    <cfRule type="cellIs" dxfId="21062" priority="911" operator="lessThan">
      <formula>$C$4</formula>
    </cfRule>
  </conditionalFormatting>
  <conditionalFormatting sqref="AJ35">
    <cfRule type="cellIs" dxfId="21061" priority="912" operator="lessThan">
      <formula>$C$4</formula>
    </cfRule>
  </conditionalFormatting>
  <conditionalFormatting sqref="AJ36">
    <cfRule type="cellIs" dxfId="21060" priority="913" operator="lessThan">
      <formula>$C$4</formula>
    </cfRule>
  </conditionalFormatting>
  <conditionalFormatting sqref="AJ37">
    <cfRule type="cellIs" dxfId="21059" priority="914" operator="lessThan">
      <formula>$C$4</formula>
    </cfRule>
  </conditionalFormatting>
  <conditionalFormatting sqref="AJ38">
    <cfRule type="cellIs" dxfId="21058" priority="915" operator="lessThan">
      <formula>$C$4</formula>
    </cfRule>
  </conditionalFormatting>
  <conditionalFormatting sqref="AJ39">
    <cfRule type="cellIs" dxfId="21057" priority="916" operator="lessThan">
      <formula>$C$4</formula>
    </cfRule>
  </conditionalFormatting>
  <conditionalFormatting sqref="AJ40">
    <cfRule type="cellIs" dxfId="21056" priority="917" operator="lessThan">
      <formula>$C$4</formula>
    </cfRule>
  </conditionalFormatting>
  <conditionalFormatting sqref="AJ41">
    <cfRule type="cellIs" dxfId="21055" priority="918" operator="lessThan">
      <formula>$C$4</formula>
    </cfRule>
  </conditionalFormatting>
  <conditionalFormatting sqref="AJ42">
    <cfRule type="cellIs" dxfId="21054" priority="919" operator="lessThan">
      <formula>$C$4</formula>
    </cfRule>
  </conditionalFormatting>
  <conditionalFormatting sqref="AJ43">
    <cfRule type="cellIs" dxfId="21053" priority="920" operator="lessThan">
      <formula>$C$4</formula>
    </cfRule>
  </conditionalFormatting>
  <conditionalFormatting sqref="AJ44">
    <cfRule type="cellIs" dxfId="21052" priority="921" operator="lessThan">
      <formula>$C$4</formula>
    </cfRule>
  </conditionalFormatting>
  <conditionalFormatting sqref="AJ45">
    <cfRule type="cellIs" dxfId="21051" priority="922" operator="lessThan">
      <formula>$C$4</formula>
    </cfRule>
  </conditionalFormatting>
  <conditionalFormatting sqref="AJ46">
    <cfRule type="cellIs" dxfId="21050" priority="923" operator="lessThan">
      <formula>$C$4</formula>
    </cfRule>
  </conditionalFormatting>
  <conditionalFormatting sqref="AJ47">
    <cfRule type="cellIs" dxfId="21049" priority="924" operator="lessThan">
      <formula>$C$4</formula>
    </cfRule>
  </conditionalFormatting>
  <conditionalFormatting sqref="AJ48">
    <cfRule type="cellIs" dxfId="21048" priority="925" operator="lessThan">
      <formula>$C$4</formula>
    </cfRule>
  </conditionalFormatting>
  <conditionalFormatting sqref="AJ49">
    <cfRule type="cellIs" dxfId="21047" priority="926" operator="lessThan">
      <formula>$C$4</formula>
    </cfRule>
  </conditionalFormatting>
  <conditionalFormatting sqref="AJ50">
    <cfRule type="cellIs" dxfId="21046" priority="927" operator="lessThan">
      <formula>$C$4</formula>
    </cfRule>
  </conditionalFormatting>
  <conditionalFormatting sqref="AJ51">
    <cfRule type="cellIs" dxfId="21045" priority="928" operator="lessThan">
      <formula>$C$4</formula>
    </cfRule>
  </conditionalFormatting>
  <conditionalFormatting sqref="AJ52">
    <cfRule type="cellIs" dxfId="21044" priority="929" operator="lessThan">
      <formula>$C$4</formula>
    </cfRule>
  </conditionalFormatting>
  <conditionalFormatting sqref="AJ53">
    <cfRule type="cellIs" dxfId="21043" priority="930" operator="lessThan">
      <formula>$C$4</formula>
    </cfRule>
  </conditionalFormatting>
  <conditionalFormatting sqref="AJ54">
    <cfRule type="cellIs" dxfId="21042" priority="931" operator="lessThan">
      <formula>$C$4</formula>
    </cfRule>
  </conditionalFormatting>
  <conditionalFormatting sqref="AJ55">
    <cfRule type="cellIs" dxfId="21041" priority="932" operator="lessThan">
      <formula>$C$4</formula>
    </cfRule>
  </conditionalFormatting>
  <conditionalFormatting sqref="AJ56">
    <cfRule type="cellIs" dxfId="21040" priority="933" operator="lessThan">
      <formula>$C$4</formula>
    </cfRule>
  </conditionalFormatting>
  <conditionalFormatting sqref="AJ57">
    <cfRule type="cellIs" dxfId="21039" priority="934" operator="lessThan">
      <formula>$C$4</formula>
    </cfRule>
  </conditionalFormatting>
  <conditionalFormatting sqref="AJ58">
    <cfRule type="cellIs" dxfId="21038" priority="935" operator="lessThan">
      <formula>$C$4</formula>
    </cfRule>
  </conditionalFormatting>
  <conditionalFormatting sqref="AJ59">
    <cfRule type="cellIs" dxfId="21037" priority="936" operator="lessThan">
      <formula>$C$4</formula>
    </cfRule>
  </conditionalFormatting>
  <conditionalFormatting sqref="AJ60">
    <cfRule type="cellIs" dxfId="21036" priority="937" operator="lessThan">
      <formula>$C$4</formula>
    </cfRule>
  </conditionalFormatting>
  <conditionalFormatting sqref="AK11">
    <cfRule type="cellIs" dxfId="21035" priority="938" operator="lessThan">
      <formula>$C$4</formula>
    </cfRule>
  </conditionalFormatting>
  <conditionalFormatting sqref="AK12">
    <cfRule type="cellIs" dxfId="21034" priority="939" operator="lessThan">
      <formula>$C$4</formula>
    </cfRule>
  </conditionalFormatting>
  <conditionalFormatting sqref="AK13">
    <cfRule type="cellIs" dxfId="21033" priority="940" operator="lessThan">
      <formula>$C$4</formula>
    </cfRule>
  </conditionalFormatting>
  <conditionalFormatting sqref="AK14">
    <cfRule type="cellIs" dxfId="21032" priority="941" operator="lessThan">
      <formula>$C$4</formula>
    </cfRule>
  </conditionalFormatting>
  <conditionalFormatting sqref="AK15">
    <cfRule type="cellIs" dxfId="21031" priority="942" operator="lessThan">
      <formula>$C$4</formula>
    </cfRule>
  </conditionalFormatting>
  <conditionalFormatting sqref="AK16">
    <cfRule type="cellIs" dxfId="21030" priority="943" operator="lessThan">
      <formula>$C$4</formula>
    </cfRule>
  </conditionalFormatting>
  <conditionalFormatting sqref="AK17">
    <cfRule type="cellIs" dxfId="21029" priority="944" operator="lessThan">
      <formula>$C$4</formula>
    </cfRule>
  </conditionalFormatting>
  <conditionalFormatting sqref="AK18">
    <cfRule type="cellIs" dxfId="21028" priority="945" operator="lessThan">
      <formula>$C$4</formula>
    </cfRule>
  </conditionalFormatting>
  <conditionalFormatting sqref="AK19">
    <cfRule type="cellIs" dxfId="21027" priority="946" operator="lessThan">
      <formula>$C$4</formula>
    </cfRule>
  </conditionalFormatting>
  <conditionalFormatting sqref="AK20">
    <cfRule type="cellIs" dxfId="21026" priority="947" operator="lessThan">
      <formula>$C$4</formula>
    </cfRule>
  </conditionalFormatting>
  <conditionalFormatting sqref="AK21">
    <cfRule type="cellIs" dxfId="21025" priority="948" operator="lessThan">
      <formula>$C$4</formula>
    </cfRule>
  </conditionalFormatting>
  <conditionalFormatting sqref="AK22">
    <cfRule type="cellIs" dxfId="21024" priority="949" operator="lessThan">
      <formula>$C$4</formula>
    </cfRule>
  </conditionalFormatting>
  <conditionalFormatting sqref="AK23">
    <cfRule type="cellIs" dxfId="21023" priority="950" operator="lessThan">
      <formula>$C$4</formula>
    </cfRule>
  </conditionalFormatting>
  <conditionalFormatting sqref="AK24">
    <cfRule type="cellIs" dxfId="21022" priority="951" operator="lessThan">
      <formula>$C$4</formula>
    </cfRule>
  </conditionalFormatting>
  <conditionalFormatting sqref="AK25">
    <cfRule type="cellIs" dxfId="21021" priority="952" operator="lessThan">
      <formula>$C$4</formula>
    </cfRule>
  </conditionalFormatting>
  <conditionalFormatting sqref="AK26">
    <cfRule type="cellIs" dxfId="21020" priority="953" operator="lessThan">
      <formula>$C$4</formula>
    </cfRule>
  </conditionalFormatting>
  <conditionalFormatting sqref="AK27">
    <cfRule type="cellIs" dxfId="21019" priority="954" operator="lessThan">
      <formula>$C$4</formula>
    </cfRule>
  </conditionalFormatting>
  <conditionalFormatting sqref="AK28">
    <cfRule type="cellIs" dxfId="21018" priority="955" operator="lessThan">
      <formula>$C$4</formula>
    </cfRule>
  </conditionalFormatting>
  <conditionalFormatting sqref="AK29">
    <cfRule type="cellIs" dxfId="21017" priority="956" operator="lessThan">
      <formula>$C$4</formula>
    </cfRule>
  </conditionalFormatting>
  <conditionalFormatting sqref="AK30">
    <cfRule type="cellIs" dxfId="21016" priority="957" operator="lessThan">
      <formula>$C$4</formula>
    </cfRule>
  </conditionalFormatting>
  <conditionalFormatting sqref="AK31">
    <cfRule type="cellIs" dxfId="21015" priority="958" operator="lessThan">
      <formula>$C$4</formula>
    </cfRule>
  </conditionalFormatting>
  <conditionalFormatting sqref="AK32">
    <cfRule type="cellIs" dxfId="21014" priority="959" operator="lessThan">
      <formula>$C$4</formula>
    </cfRule>
  </conditionalFormatting>
  <conditionalFormatting sqref="AK33">
    <cfRule type="cellIs" dxfId="21013" priority="960" operator="lessThan">
      <formula>$C$4</formula>
    </cfRule>
  </conditionalFormatting>
  <conditionalFormatting sqref="AK34">
    <cfRule type="cellIs" dxfId="21012" priority="961" operator="lessThan">
      <formula>$C$4</formula>
    </cfRule>
  </conditionalFormatting>
  <conditionalFormatting sqref="AK35">
    <cfRule type="cellIs" dxfId="21011" priority="962" operator="lessThan">
      <formula>$C$4</formula>
    </cfRule>
  </conditionalFormatting>
  <conditionalFormatting sqref="AK36">
    <cfRule type="cellIs" dxfId="21010" priority="963" operator="lessThan">
      <formula>$C$4</formula>
    </cfRule>
  </conditionalFormatting>
  <conditionalFormatting sqref="AK37">
    <cfRule type="cellIs" dxfId="21009" priority="964" operator="lessThan">
      <formula>$C$4</formula>
    </cfRule>
  </conditionalFormatting>
  <conditionalFormatting sqref="AK38">
    <cfRule type="cellIs" dxfId="21008" priority="965" operator="lessThan">
      <formula>$C$4</formula>
    </cfRule>
  </conditionalFormatting>
  <conditionalFormatting sqref="AK39">
    <cfRule type="cellIs" dxfId="21007" priority="966" operator="lessThan">
      <formula>$C$4</formula>
    </cfRule>
  </conditionalFormatting>
  <conditionalFormatting sqref="AK40">
    <cfRule type="cellIs" dxfId="21006" priority="967" operator="lessThan">
      <formula>$C$4</formula>
    </cfRule>
  </conditionalFormatting>
  <conditionalFormatting sqref="AK41">
    <cfRule type="cellIs" dxfId="21005" priority="968" operator="lessThan">
      <formula>$C$4</formula>
    </cfRule>
  </conditionalFormatting>
  <conditionalFormatting sqref="AK42">
    <cfRule type="cellIs" dxfId="21004" priority="969" operator="lessThan">
      <formula>$C$4</formula>
    </cfRule>
  </conditionalFormatting>
  <conditionalFormatting sqref="AK43">
    <cfRule type="cellIs" dxfId="21003" priority="970" operator="lessThan">
      <formula>$C$4</formula>
    </cfRule>
  </conditionalFormatting>
  <conditionalFormatting sqref="AK44">
    <cfRule type="cellIs" dxfId="21002" priority="971" operator="lessThan">
      <formula>$C$4</formula>
    </cfRule>
  </conditionalFormatting>
  <conditionalFormatting sqref="AK45">
    <cfRule type="cellIs" dxfId="21001" priority="972" operator="lessThan">
      <formula>$C$4</formula>
    </cfRule>
  </conditionalFormatting>
  <conditionalFormatting sqref="AK46">
    <cfRule type="cellIs" dxfId="21000" priority="973" operator="lessThan">
      <formula>$C$4</formula>
    </cfRule>
  </conditionalFormatting>
  <conditionalFormatting sqref="AK47">
    <cfRule type="cellIs" dxfId="20999" priority="974" operator="lessThan">
      <formula>$C$4</formula>
    </cfRule>
  </conditionalFormatting>
  <conditionalFormatting sqref="AK48">
    <cfRule type="cellIs" dxfId="20998" priority="975" operator="lessThan">
      <formula>$C$4</formula>
    </cfRule>
  </conditionalFormatting>
  <conditionalFormatting sqref="AK49">
    <cfRule type="cellIs" dxfId="20997" priority="976" operator="lessThan">
      <formula>$C$4</formula>
    </cfRule>
  </conditionalFormatting>
  <conditionalFormatting sqref="AK50">
    <cfRule type="cellIs" dxfId="20996" priority="977" operator="lessThan">
      <formula>$C$4</formula>
    </cfRule>
  </conditionalFormatting>
  <conditionalFormatting sqref="AK51">
    <cfRule type="cellIs" dxfId="20995" priority="978" operator="lessThan">
      <formula>$C$4</formula>
    </cfRule>
  </conditionalFormatting>
  <conditionalFormatting sqref="AK52">
    <cfRule type="cellIs" dxfId="20994" priority="979" operator="lessThan">
      <formula>$C$4</formula>
    </cfRule>
  </conditionalFormatting>
  <conditionalFormatting sqref="AK53">
    <cfRule type="cellIs" dxfId="20993" priority="980" operator="lessThan">
      <formula>$C$4</formula>
    </cfRule>
  </conditionalFormatting>
  <conditionalFormatting sqref="AK54">
    <cfRule type="cellIs" dxfId="20992" priority="981" operator="lessThan">
      <formula>$C$4</formula>
    </cfRule>
  </conditionalFormatting>
  <conditionalFormatting sqref="AK55">
    <cfRule type="cellIs" dxfId="20991" priority="982" operator="lessThan">
      <formula>$C$4</formula>
    </cfRule>
  </conditionalFormatting>
  <conditionalFormatting sqref="AK56">
    <cfRule type="cellIs" dxfId="20990" priority="983" operator="lessThan">
      <formula>$C$4</formula>
    </cfRule>
  </conditionalFormatting>
  <conditionalFormatting sqref="AK57">
    <cfRule type="cellIs" dxfId="20989" priority="984" operator="lessThan">
      <formula>$C$4</formula>
    </cfRule>
  </conditionalFormatting>
  <conditionalFormatting sqref="AK58">
    <cfRule type="cellIs" dxfId="20988" priority="985" operator="lessThan">
      <formula>$C$4</formula>
    </cfRule>
  </conditionalFormatting>
  <conditionalFormatting sqref="AK59">
    <cfRule type="cellIs" dxfId="20987" priority="986" operator="lessThan">
      <formula>$C$4</formula>
    </cfRule>
  </conditionalFormatting>
  <conditionalFormatting sqref="AK60">
    <cfRule type="cellIs" dxfId="20986" priority="987" operator="lessThan">
      <formula>$C$4</formula>
    </cfRule>
  </conditionalFormatting>
  <conditionalFormatting sqref="AL11">
    <cfRule type="cellIs" dxfId="20985" priority="988" operator="lessThan">
      <formula>$C$4</formula>
    </cfRule>
  </conditionalFormatting>
  <conditionalFormatting sqref="AL12">
    <cfRule type="cellIs" dxfId="20984" priority="989" operator="lessThan">
      <formula>$C$4</formula>
    </cfRule>
  </conditionalFormatting>
  <conditionalFormatting sqref="AL13">
    <cfRule type="cellIs" dxfId="20983" priority="990" operator="lessThan">
      <formula>$C$4</formula>
    </cfRule>
  </conditionalFormatting>
  <conditionalFormatting sqref="AL14">
    <cfRule type="cellIs" dxfId="20982" priority="991" operator="lessThan">
      <formula>$C$4</formula>
    </cfRule>
  </conditionalFormatting>
  <conditionalFormatting sqref="AL15">
    <cfRule type="cellIs" dxfId="20981" priority="992" operator="lessThan">
      <formula>$C$4</formula>
    </cfRule>
  </conditionalFormatting>
  <conditionalFormatting sqref="AL16">
    <cfRule type="cellIs" dxfId="20980" priority="993" operator="lessThan">
      <formula>$C$4</formula>
    </cfRule>
  </conditionalFormatting>
  <conditionalFormatting sqref="AL17">
    <cfRule type="cellIs" dxfId="20979" priority="994" operator="lessThan">
      <formula>$C$4</formula>
    </cfRule>
  </conditionalFormatting>
  <conditionalFormatting sqref="AL18">
    <cfRule type="cellIs" dxfId="20978" priority="995" operator="lessThan">
      <formula>$C$4</formula>
    </cfRule>
  </conditionalFormatting>
  <conditionalFormatting sqref="AL19">
    <cfRule type="cellIs" dxfId="20977" priority="996" operator="lessThan">
      <formula>$C$4</formula>
    </cfRule>
  </conditionalFormatting>
  <conditionalFormatting sqref="AL20">
    <cfRule type="cellIs" dxfId="20976" priority="997" operator="lessThan">
      <formula>$C$4</formula>
    </cfRule>
  </conditionalFormatting>
  <conditionalFormatting sqref="AL21">
    <cfRule type="cellIs" dxfId="20975" priority="998" operator="lessThan">
      <formula>$C$4</formula>
    </cfRule>
  </conditionalFormatting>
  <conditionalFormatting sqref="AL22">
    <cfRule type="cellIs" dxfId="20974" priority="999" operator="lessThan">
      <formula>$C$4</formula>
    </cfRule>
  </conditionalFormatting>
  <conditionalFormatting sqref="AL23">
    <cfRule type="cellIs" dxfId="20973" priority="1000" operator="lessThan">
      <formula>$C$4</formula>
    </cfRule>
  </conditionalFormatting>
  <conditionalFormatting sqref="AL24">
    <cfRule type="cellIs" dxfId="20972" priority="1001" operator="lessThan">
      <formula>$C$4</formula>
    </cfRule>
  </conditionalFormatting>
  <conditionalFormatting sqref="AL25">
    <cfRule type="cellIs" dxfId="20971" priority="1002" operator="lessThan">
      <formula>$C$4</formula>
    </cfRule>
  </conditionalFormatting>
  <conditionalFormatting sqref="AL26">
    <cfRule type="cellIs" dxfId="20970" priority="1003" operator="lessThan">
      <formula>$C$4</formula>
    </cfRule>
  </conditionalFormatting>
  <conditionalFormatting sqref="AL27">
    <cfRule type="cellIs" dxfId="20969" priority="1004" operator="lessThan">
      <formula>$C$4</formula>
    </cfRule>
  </conditionalFormatting>
  <conditionalFormatting sqref="AL28">
    <cfRule type="cellIs" dxfId="20968" priority="1005" operator="lessThan">
      <formula>$C$4</formula>
    </cfRule>
  </conditionalFormatting>
  <conditionalFormatting sqref="AL29">
    <cfRule type="cellIs" dxfId="20967" priority="1006" operator="lessThan">
      <formula>$C$4</formula>
    </cfRule>
  </conditionalFormatting>
  <conditionalFormatting sqref="AL30">
    <cfRule type="cellIs" dxfId="20966" priority="1007" operator="lessThan">
      <formula>$C$4</formula>
    </cfRule>
  </conditionalFormatting>
  <conditionalFormatting sqref="AL31">
    <cfRule type="cellIs" dxfId="20965" priority="1008" operator="lessThan">
      <formula>$C$4</formula>
    </cfRule>
  </conditionalFormatting>
  <conditionalFormatting sqref="AL32">
    <cfRule type="cellIs" dxfId="20964" priority="1009" operator="lessThan">
      <formula>$C$4</formula>
    </cfRule>
  </conditionalFormatting>
  <conditionalFormatting sqref="AL33">
    <cfRule type="cellIs" dxfId="20963" priority="1010" operator="lessThan">
      <formula>$C$4</formula>
    </cfRule>
  </conditionalFormatting>
  <conditionalFormatting sqref="AL34">
    <cfRule type="cellIs" dxfId="20962" priority="1011" operator="lessThan">
      <formula>$C$4</formula>
    </cfRule>
  </conditionalFormatting>
  <conditionalFormatting sqref="AL35">
    <cfRule type="cellIs" dxfId="20961" priority="1012" operator="lessThan">
      <formula>$C$4</formula>
    </cfRule>
  </conditionalFormatting>
  <conditionalFormatting sqref="AL36">
    <cfRule type="cellIs" dxfId="20960" priority="1013" operator="lessThan">
      <formula>$C$4</formula>
    </cfRule>
  </conditionalFormatting>
  <conditionalFormatting sqref="AL37">
    <cfRule type="cellIs" dxfId="20959" priority="1014" operator="lessThan">
      <formula>$C$4</formula>
    </cfRule>
  </conditionalFormatting>
  <conditionalFormatting sqref="AL38">
    <cfRule type="cellIs" dxfId="20958" priority="1015" operator="lessThan">
      <formula>$C$4</formula>
    </cfRule>
  </conditionalFormatting>
  <conditionalFormatting sqref="AL39">
    <cfRule type="cellIs" dxfId="20957" priority="1016" operator="lessThan">
      <formula>$C$4</formula>
    </cfRule>
  </conditionalFormatting>
  <conditionalFormatting sqref="AL40">
    <cfRule type="cellIs" dxfId="20956" priority="1017" operator="lessThan">
      <formula>$C$4</formula>
    </cfRule>
  </conditionalFormatting>
  <conditionalFormatting sqref="AL41">
    <cfRule type="cellIs" dxfId="20955" priority="1018" operator="lessThan">
      <formula>$C$4</formula>
    </cfRule>
  </conditionalFormatting>
  <conditionalFormatting sqref="AL42">
    <cfRule type="cellIs" dxfId="20954" priority="1019" operator="lessThan">
      <formula>$C$4</formula>
    </cfRule>
  </conditionalFormatting>
  <conditionalFormatting sqref="AL43">
    <cfRule type="cellIs" dxfId="20953" priority="1020" operator="lessThan">
      <formula>$C$4</formula>
    </cfRule>
  </conditionalFormatting>
  <conditionalFormatting sqref="AL44">
    <cfRule type="cellIs" dxfId="20952" priority="1021" operator="lessThan">
      <formula>$C$4</formula>
    </cfRule>
  </conditionalFormatting>
  <conditionalFormatting sqref="AL45">
    <cfRule type="cellIs" dxfId="20951" priority="1022" operator="lessThan">
      <formula>$C$4</formula>
    </cfRule>
  </conditionalFormatting>
  <conditionalFormatting sqref="AL46">
    <cfRule type="cellIs" dxfId="20950" priority="1023" operator="lessThan">
      <formula>$C$4</formula>
    </cfRule>
  </conditionalFormatting>
  <conditionalFormatting sqref="AL47">
    <cfRule type="cellIs" dxfId="20949" priority="1024" operator="lessThan">
      <formula>$C$4</formula>
    </cfRule>
  </conditionalFormatting>
  <conditionalFormatting sqref="AL48">
    <cfRule type="cellIs" dxfId="20948" priority="1025" operator="lessThan">
      <formula>$C$4</formula>
    </cfRule>
  </conditionalFormatting>
  <conditionalFormatting sqref="AL49">
    <cfRule type="cellIs" dxfId="20947" priority="1026" operator="lessThan">
      <formula>$C$4</formula>
    </cfRule>
  </conditionalFormatting>
  <conditionalFormatting sqref="AL50">
    <cfRule type="cellIs" dxfId="20946" priority="1027" operator="lessThan">
      <formula>$C$4</formula>
    </cfRule>
  </conditionalFormatting>
  <conditionalFormatting sqref="AL51">
    <cfRule type="cellIs" dxfId="20945" priority="1028" operator="lessThan">
      <formula>$C$4</formula>
    </cfRule>
  </conditionalFormatting>
  <conditionalFormatting sqref="AL52">
    <cfRule type="cellIs" dxfId="20944" priority="1029" operator="lessThan">
      <formula>$C$4</formula>
    </cfRule>
  </conditionalFormatting>
  <conditionalFormatting sqref="AL53">
    <cfRule type="cellIs" dxfId="20943" priority="1030" operator="lessThan">
      <formula>$C$4</formula>
    </cfRule>
  </conditionalFormatting>
  <conditionalFormatting sqref="AL54">
    <cfRule type="cellIs" dxfId="20942" priority="1031" operator="lessThan">
      <formula>$C$4</formula>
    </cfRule>
  </conditionalFormatting>
  <conditionalFormatting sqref="AL55">
    <cfRule type="cellIs" dxfId="20941" priority="1032" operator="lessThan">
      <formula>$C$4</formula>
    </cfRule>
  </conditionalFormatting>
  <conditionalFormatting sqref="AL56">
    <cfRule type="cellIs" dxfId="20940" priority="1033" operator="lessThan">
      <formula>$C$4</formula>
    </cfRule>
  </conditionalFormatting>
  <conditionalFormatting sqref="AL57">
    <cfRule type="cellIs" dxfId="20939" priority="1034" operator="lessThan">
      <formula>$C$4</formula>
    </cfRule>
  </conditionalFormatting>
  <conditionalFormatting sqref="AL58">
    <cfRule type="cellIs" dxfId="20938" priority="1035" operator="lessThan">
      <formula>$C$4</formula>
    </cfRule>
  </conditionalFormatting>
  <conditionalFormatting sqref="AL59">
    <cfRule type="cellIs" dxfId="20937" priority="1036" operator="lessThan">
      <formula>$C$4</formula>
    </cfRule>
  </conditionalFormatting>
  <conditionalFormatting sqref="AL60">
    <cfRule type="cellIs" dxfId="20936" priority="1037" operator="lessThan">
      <formula>$C$4</formula>
    </cfRule>
  </conditionalFormatting>
  <conditionalFormatting sqref="AM11">
    <cfRule type="cellIs" dxfId="20935" priority="1038" operator="lessThan">
      <formula>$C$4</formula>
    </cfRule>
  </conditionalFormatting>
  <conditionalFormatting sqref="AM12">
    <cfRule type="cellIs" dxfId="20934" priority="1039" operator="lessThan">
      <formula>$C$4</formula>
    </cfRule>
  </conditionalFormatting>
  <conditionalFormatting sqref="AM13">
    <cfRule type="cellIs" dxfId="20933" priority="1040" operator="lessThan">
      <formula>$C$4</formula>
    </cfRule>
  </conditionalFormatting>
  <conditionalFormatting sqref="AM14">
    <cfRule type="cellIs" dxfId="20932" priority="1041" operator="lessThan">
      <formula>$C$4</formula>
    </cfRule>
  </conditionalFormatting>
  <conditionalFormatting sqref="AM15">
    <cfRule type="cellIs" dxfId="20931" priority="1042" operator="lessThan">
      <formula>$C$4</formula>
    </cfRule>
  </conditionalFormatting>
  <conditionalFormatting sqref="AM16">
    <cfRule type="cellIs" dxfId="20930" priority="1043" operator="lessThan">
      <formula>$C$4</formula>
    </cfRule>
  </conditionalFormatting>
  <conditionalFormatting sqref="AM17">
    <cfRule type="cellIs" dxfId="20929" priority="1044" operator="lessThan">
      <formula>$C$4</formula>
    </cfRule>
  </conditionalFormatting>
  <conditionalFormatting sqref="AM18">
    <cfRule type="cellIs" dxfId="20928" priority="1045" operator="lessThan">
      <formula>$C$4</formula>
    </cfRule>
  </conditionalFormatting>
  <conditionalFormatting sqref="AM19">
    <cfRule type="cellIs" dxfId="20927" priority="1046" operator="lessThan">
      <formula>$C$4</formula>
    </cfRule>
  </conditionalFormatting>
  <conditionalFormatting sqref="AM20">
    <cfRule type="cellIs" dxfId="20926" priority="1047" operator="lessThan">
      <formula>$C$4</formula>
    </cfRule>
  </conditionalFormatting>
  <conditionalFormatting sqref="AM21">
    <cfRule type="cellIs" dxfId="20925" priority="1048" operator="lessThan">
      <formula>$C$4</formula>
    </cfRule>
  </conditionalFormatting>
  <conditionalFormatting sqref="AM22">
    <cfRule type="cellIs" dxfId="20924" priority="1049" operator="lessThan">
      <formula>$C$4</formula>
    </cfRule>
  </conditionalFormatting>
  <conditionalFormatting sqref="AM23">
    <cfRule type="cellIs" dxfId="20923" priority="1050" operator="lessThan">
      <formula>$C$4</formula>
    </cfRule>
  </conditionalFormatting>
  <conditionalFormatting sqref="AM24">
    <cfRule type="cellIs" dxfId="20922" priority="1051" operator="lessThan">
      <formula>$C$4</formula>
    </cfRule>
  </conditionalFormatting>
  <conditionalFormatting sqref="AM25">
    <cfRule type="cellIs" dxfId="20921" priority="1052" operator="lessThan">
      <formula>$C$4</formula>
    </cfRule>
  </conditionalFormatting>
  <conditionalFormatting sqref="AM26">
    <cfRule type="cellIs" dxfId="20920" priority="1053" operator="lessThan">
      <formula>$C$4</formula>
    </cfRule>
  </conditionalFormatting>
  <conditionalFormatting sqref="AM27">
    <cfRule type="cellIs" dxfId="20919" priority="1054" operator="lessThan">
      <formula>$C$4</formula>
    </cfRule>
  </conditionalFormatting>
  <conditionalFormatting sqref="AM28">
    <cfRule type="cellIs" dxfId="20918" priority="1055" operator="lessThan">
      <formula>$C$4</formula>
    </cfRule>
  </conditionalFormatting>
  <conditionalFormatting sqref="AM29">
    <cfRule type="cellIs" dxfId="20917" priority="1056" operator="lessThan">
      <formula>$C$4</formula>
    </cfRule>
  </conditionalFormatting>
  <conditionalFormatting sqref="AM30">
    <cfRule type="cellIs" dxfId="20916" priority="1057" operator="lessThan">
      <formula>$C$4</formula>
    </cfRule>
  </conditionalFormatting>
  <conditionalFormatting sqref="AM31">
    <cfRule type="cellIs" dxfId="20915" priority="1058" operator="lessThan">
      <formula>$C$4</formula>
    </cfRule>
  </conditionalFormatting>
  <conditionalFormatting sqref="AM32">
    <cfRule type="cellIs" dxfId="20914" priority="1059" operator="lessThan">
      <formula>$C$4</formula>
    </cfRule>
  </conditionalFormatting>
  <conditionalFormatting sqref="AM33">
    <cfRule type="cellIs" dxfId="20913" priority="1060" operator="lessThan">
      <formula>$C$4</formula>
    </cfRule>
  </conditionalFormatting>
  <conditionalFormatting sqref="AM34">
    <cfRule type="cellIs" dxfId="20912" priority="1061" operator="lessThan">
      <formula>$C$4</formula>
    </cfRule>
  </conditionalFormatting>
  <conditionalFormatting sqref="AM35">
    <cfRule type="cellIs" dxfId="20911" priority="1062" operator="lessThan">
      <formula>$C$4</formula>
    </cfRule>
  </conditionalFormatting>
  <conditionalFormatting sqref="AM36">
    <cfRule type="cellIs" dxfId="20910" priority="1063" operator="lessThan">
      <formula>$C$4</formula>
    </cfRule>
  </conditionalFormatting>
  <conditionalFormatting sqref="AM37">
    <cfRule type="cellIs" dxfId="20909" priority="1064" operator="lessThan">
      <formula>$C$4</formula>
    </cfRule>
  </conditionalFormatting>
  <conditionalFormatting sqref="AM38">
    <cfRule type="cellIs" dxfId="20908" priority="1065" operator="lessThan">
      <formula>$C$4</formula>
    </cfRule>
  </conditionalFormatting>
  <conditionalFormatting sqref="AM39">
    <cfRule type="cellIs" dxfId="20907" priority="1066" operator="lessThan">
      <formula>$C$4</formula>
    </cfRule>
  </conditionalFormatting>
  <conditionalFormatting sqref="AM40">
    <cfRule type="cellIs" dxfId="20906" priority="1067" operator="lessThan">
      <formula>$C$4</formula>
    </cfRule>
  </conditionalFormatting>
  <conditionalFormatting sqref="AM41">
    <cfRule type="cellIs" dxfId="20905" priority="1068" operator="lessThan">
      <formula>$C$4</formula>
    </cfRule>
  </conditionalFormatting>
  <conditionalFormatting sqref="AM42">
    <cfRule type="cellIs" dxfId="20904" priority="1069" operator="lessThan">
      <formula>$C$4</formula>
    </cfRule>
  </conditionalFormatting>
  <conditionalFormatting sqref="AM43">
    <cfRule type="cellIs" dxfId="20903" priority="1070" operator="lessThan">
      <formula>$C$4</formula>
    </cfRule>
  </conditionalFormatting>
  <conditionalFormatting sqref="AM44">
    <cfRule type="cellIs" dxfId="20902" priority="1071" operator="lessThan">
      <formula>$C$4</formula>
    </cfRule>
  </conditionalFormatting>
  <conditionalFormatting sqref="AM45">
    <cfRule type="cellIs" dxfId="20901" priority="1072" operator="lessThan">
      <formula>$C$4</formula>
    </cfRule>
  </conditionalFormatting>
  <conditionalFormatting sqref="AM46">
    <cfRule type="cellIs" dxfId="20900" priority="1073" operator="lessThan">
      <formula>$C$4</formula>
    </cfRule>
  </conditionalFormatting>
  <conditionalFormatting sqref="AM47">
    <cfRule type="cellIs" dxfId="20899" priority="1074" operator="lessThan">
      <formula>$C$4</formula>
    </cfRule>
  </conditionalFormatting>
  <conditionalFormatting sqref="AM48">
    <cfRule type="cellIs" dxfId="20898" priority="1075" operator="lessThan">
      <formula>$C$4</formula>
    </cfRule>
  </conditionalFormatting>
  <conditionalFormatting sqref="AM49">
    <cfRule type="cellIs" dxfId="20897" priority="1076" operator="lessThan">
      <formula>$C$4</formula>
    </cfRule>
  </conditionalFormatting>
  <conditionalFormatting sqref="AM50">
    <cfRule type="cellIs" dxfId="20896" priority="1077" operator="lessThan">
      <formula>$C$4</formula>
    </cfRule>
  </conditionalFormatting>
  <conditionalFormatting sqref="AM51">
    <cfRule type="cellIs" dxfId="20895" priority="1078" operator="lessThan">
      <formula>$C$4</formula>
    </cfRule>
  </conditionalFormatting>
  <conditionalFormatting sqref="AM52">
    <cfRule type="cellIs" dxfId="20894" priority="1079" operator="lessThan">
      <formula>$C$4</formula>
    </cfRule>
  </conditionalFormatting>
  <conditionalFormatting sqref="AM53">
    <cfRule type="cellIs" dxfId="20893" priority="1080" operator="lessThan">
      <formula>$C$4</formula>
    </cfRule>
  </conditionalFormatting>
  <conditionalFormatting sqref="AM54">
    <cfRule type="cellIs" dxfId="20892" priority="1081" operator="lessThan">
      <formula>$C$4</formula>
    </cfRule>
  </conditionalFormatting>
  <conditionalFormatting sqref="AM55">
    <cfRule type="cellIs" dxfId="20891" priority="1082" operator="lessThan">
      <formula>$C$4</formula>
    </cfRule>
  </conditionalFormatting>
  <conditionalFormatting sqref="AM56">
    <cfRule type="cellIs" dxfId="20890" priority="1083" operator="lessThan">
      <formula>$C$4</formula>
    </cfRule>
  </conditionalFormatting>
  <conditionalFormatting sqref="AM57">
    <cfRule type="cellIs" dxfId="20889" priority="1084" operator="lessThan">
      <formula>$C$4</formula>
    </cfRule>
  </conditionalFormatting>
  <conditionalFormatting sqref="AM58">
    <cfRule type="cellIs" dxfId="20888" priority="1085" operator="lessThan">
      <formula>$C$4</formula>
    </cfRule>
  </conditionalFormatting>
  <conditionalFormatting sqref="AM59">
    <cfRule type="cellIs" dxfId="20887" priority="1086" operator="lessThan">
      <formula>$C$4</formula>
    </cfRule>
  </conditionalFormatting>
  <conditionalFormatting sqref="AM60">
    <cfRule type="cellIs" dxfId="20886" priority="1087" operator="lessThan">
      <formula>$C$4</formula>
    </cfRule>
  </conditionalFormatting>
  <conditionalFormatting sqref="AN11">
    <cfRule type="cellIs" dxfId="20885" priority="1088" operator="lessThan">
      <formula>$C$4</formula>
    </cfRule>
  </conditionalFormatting>
  <conditionalFormatting sqref="AN12">
    <cfRule type="cellIs" dxfId="20884" priority="1089" operator="lessThan">
      <formula>$C$4</formula>
    </cfRule>
  </conditionalFormatting>
  <conditionalFormatting sqref="AN13">
    <cfRule type="cellIs" dxfId="20883" priority="1090" operator="lessThan">
      <formula>$C$4</formula>
    </cfRule>
  </conditionalFormatting>
  <conditionalFormatting sqref="AN14">
    <cfRule type="cellIs" dxfId="20882" priority="1091" operator="lessThan">
      <formula>$C$4</formula>
    </cfRule>
  </conditionalFormatting>
  <conditionalFormatting sqref="AN15">
    <cfRule type="cellIs" dxfId="20881" priority="1092" operator="lessThan">
      <formula>$C$4</formula>
    </cfRule>
  </conditionalFormatting>
  <conditionalFormatting sqref="AN16">
    <cfRule type="cellIs" dxfId="20880" priority="1093" operator="lessThan">
      <formula>$C$4</formula>
    </cfRule>
  </conditionalFormatting>
  <conditionalFormatting sqref="AN17">
    <cfRule type="cellIs" dxfId="20879" priority="1094" operator="lessThan">
      <formula>$C$4</formula>
    </cfRule>
  </conditionalFormatting>
  <conditionalFormatting sqref="AN18">
    <cfRule type="cellIs" dxfId="20878" priority="1095" operator="lessThan">
      <formula>$C$4</formula>
    </cfRule>
  </conditionalFormatting>
  <conditionalFormatting sqref="AN19">
    <cfRule type="cellIs" dxfId="20877" priority="1096" operator="lessThan">
      <formula>$C$4</formula>
    </cfRule>
  </conditionalFormatting>
  <conditionalFormatting sqref="AN20">
    <cfRule type="cellIs" dxfId="20876" priority="1097" operator="lessThan">
      <formula>$C$4</formula>
    </cfRule>
  </conditionalFormatting>
  <conditionalFormatting sqref="AN21">
    <cfRule type="cellIs" dxfId="20875" priority="1098" operator="lessThan">
      <formula>$C$4</formula>
    </cfRule>
  </conditionalFormatting>
  <conditionalFormatting sqref="AN22">
    <cfRule type="cellIs" dxfId="20874" priority="1099" operator="lessThan">
      <formula>$C$4</formula>
    </cfRule>
  </conditionalFormatting>
  <conditionalFormatting sqref="AN23">
    <cfRule type="cellIs" dxfId="20873" priority="1100" operator="lessThan">
      <formula>$C$4</formula>
    </cfRule>
  </conditionalFormatting>
  <conditionalFormatting sqref="AN24">
    <cfRule type="cellIs" dxfId="20872" priority="1101" operator="lessThan">
      <formula>$C$4</formula>
    </cfRule>
  </conditionalFormatting>
  <conditionalFormatting sqref="AN25">
    <cfRule type="cellIs" dxfId="20871" priority="1102" operator="lessThan">
      <formula>$C$4</formula>
    </cfRule>
  </conditionalFormatting>
  <conditionalFormatting sqref="AN26">
    <cfRule type="cellIs" dxfId="20870" priority="1103" operator="lessThan">
      <formula>$C$4</formula>
    </cfRule>
  </conditionalFormatting>
  <conditionalFormatting sqref="AN27">
    <cfRule type="cellIs" dxfId="20869" priority="1104" operator="lessThan">
      <formula>$C$4</formula>
    </cfRule>
  </conditionalFormatting>
  <conditionalFormatting sqref="AN28">
    <cfRule type="cellIs" dxfId="20868" priority="1105" operator="lessThan">
      <formula>$C$4</formula>
    </cfRule>
  </conditionalFormatting>
  <conditionalFormatting sqref="AN29">
    <cfRule type="cellIs" dxfId="20867" priority="1106" operator="lessThan">
      <formula>$C$4</formula>
    </cfRule>
  </conditionalFormatting>
  <conditionalFormatting sqref="AN30">
    <cfRule type="cellIs" dxfId="20866" priority="1107" operator="lessThan">
      <formula>$C$4</formula>
    </cfRule>
  </conditionalFormatting>
  <conditionalFormatting sqref="AN31">
    <cfRule type="cellIs" dxfId="20865" priority="1108" operator="lessThan">
      <formula>$C$4</formula>
    </cfRule>
  </conditionalFormatting>
  <conditionalFormatting sqref="AN32">
    <cfRule type="cellIs" dxfId="20864" priority="1109" operator="lessThan">
      <formula>$C$4</formula>
    </cfRule>
  </conditionalFormatting>
  <conditionalFormatting sqref="AN33">
    <cfRule type="cellIs" dxfId="20863" priority="1110" operator="lessThan">
      <formula>$C$4</formula>
    </cfRule>
  </conditionalFormatting>
  <conditionalFormatting sqref="AN34">
    <cfRule type="cellIs" dxfId="20862" priority="1111" operator="lessThan">
      <formula>$C$4</formula>
    </cfRule>
  </conditionalFormatting>
  <conditionalFormatting sqref="AN35">
    <cfRule type="cellIs" dxfId="20861" priority="1112" operator="lessThan">
      <formula>$C$4</formula>
    </cfRule>
  </conditionalFormatting>
  <conditionalFormatting sqref="AN36">
    <cfRule type="cellIs" dxfId="20860" priority="1113" operator="lessThan">
      <formula>$C$4</formula>
    </cfRule>
  </conditionalFormatting>
  <conditionalFormatting sqref="AN37">
    <cfRule type="cellIs" dxfId="20859" priority="1114" operator="lessThan">
      <formula>$C$4</formula>
    </cfRule>
  </conditionalFormatting>
  <conditionalFormatting sqref="AN38">
    <cfRule type="cellIs" dxfId="20858" priority="1115" operator="lessThan">
      <formula>$C$4</formula>
    </cfRule>
  </conditionalFormatting>
  <conditionalFormatting sqref="AN39">
    <cfRule type="cellIs" dxfId="20857" priority="1116" operator="lessThan">
      <formula>$C$4</formula>
    </cfRule>
  </conditionalFormatting>
  <conditionalFormatting sqref="AN40">
    <cfRule type="cellIs" dxfId="20856" priority="1117" operator="lessThan">
      <formula>$C$4</formula>
    </cfRule>
  </conditionalFormatting>
  <conditionalFormatting sqref="AN41">
    <cfRule type="cellIs" dxfId="20855" priority="1118" operator="lessThan">
      <formula>$C$4</formula>
    </cfRule>
  </conditionalFormatting>
  <conditionalFormatting sqref="AN42">
    <cfRule type="cellIs" dxfId="20854" priority="1119" operator="lessThan">
      <formula>$C$4</formula>
    </cfRule>
  </conditionalFormatting>
  <conditionalFormatting sqref="AN43">
    <cfRule type="cellIs" dxfId="20853" priority="1120" operator="lessThan">
      <formula>$C$4</formula>
    </cfRule>
  </conditionalFormatting>
  <conditionalFormatting sqref="AN44">
    <cfRule type="cellIs" dxfId="20852" priority="1121" operator="lessThan">
      <formula>$C$4</formula>
    </cfRule>
  </conditionalFormatting>
  <conditionalFormatting sqref="AN45">
    <cfRule type="cellIs" dxfId="20851" priority="1122" operator="lessThan">
      <formula>$C$4</formula>
    </cfRule>
  </conditionalFormatting>
  <conditionalFormatting sqref="AN46">
    <cfRule type="cellIs" dxfId="20850" priority="1123" operator="lessThan">
      <formula>$C$4</formula>
    </cfRule>
  </conditionalFormatting>
  <conditionalFormatting sqref="AN47">
    <cfRule type="cellIs" dxfId="20849" priority="1124" operator="lessThan">
      <formula>$C$4</formula>
    </cfRule>
  </conditionalFormatting>
  <conditionalFormatting sqref="AN48">
    <cfRule type="cellIs" dxfId="20848" priority="1125" operator="lessThan">
      <formula>$C$4</formula>
    </cfRule>
  </conditionalFormatting>
  <conditionalFormatting sqref="AN49">
    <cfRule type="cellIs" dxfId="20847" priority="1126" operator="lessThan">
      <formula>$C$4</formula>
    </cfRule>
  </conditionalFormatting>
  <conditionalFormatting sqref="AN50">
    <cfRule type="cellIs" dxfId="20846" priority="1127" operator="lessThan">
      <formula>$C$4</formula>
    </cfRule>
  </conditionalFormatting>
  <conditionalFormatting sqref="AN51">
    <cfRule type="cellIs" dxfId="20845" priority="1128" operator="lessThan">
      <formula>$C$4</formula>
    </cfRule>
  </conditionalFormatting>
  <conditionalFormatting sqref="AN52">
    <cfRule type="cellIs" dxfId="20844" priority="1129" operator="lessThan">
      <formula>$C$4</formula>
    </cfRule>
  </conditionalFormatting>
  <conditionalFormatting sqref="AN53">
    <cfRule type="cellIs" dxfId="20843" priority="1130" operator="lessThan">
      <formula>$C$4</formula>
    </cfRule>
  </conditionalFormatting>
  <conditionalFormatting sqref="AN54">
    <cfRule type="cellIs" dxfId="20842" priority="1131" operator="lessThan">
      <formula>$C$4</formula>
    </cfRule>
  </conditionalFormatting>
  <conditionalFormatting sqref="AN55">
    <cfRule type="cellIs" dxfId="20841" priority="1132" operator="lessThan">
      <formula>$C$4</formula>
    </cfRule>
  </conditionalFormatting>
  <conditionalFormatting sqref="AN56">
    <cfRule type="cellIs" dxfId="20840" priority="1133" operator="lessThan">
      <formula>$C$4</formula>
    </cfRule>
  </conditionalFormatting>
  <conditionalFormatting sqref="AN57">
    <cfRule type="cellIs" dxfId="20839" priority="1134" operator="lessThan">
      <formula>$C$4</formula>
    </cfRule>
  </conditionalFormatting>
  <conditionalFormatting sqref="AN58">
    <cfRule type="cellIs" dxfId="20838" priority="1135" operator="lessThan">
      <formula>$C$4</formula>
    </cfRule>
  </conditionalFormatting>
  <conditionalFormatting sqref="AN59">
    <cfRule type="cellIs" dxfId="20837" priority="1136" operator="lessThan">
      <formula>$C$4</formula>
    </cfRule>
  </conditionalFormatting>
  <conditionalFormatting sqref="AN60">
    <cfRule type="cellIs" dxfId="20836" priority="1137" operator="lessThan">
      <formula>$C$4</formula>
    </cfRule>
  </conditionalFormatting>
  <conditionalFormatting sqref="AO11">
    <cfRule type="cellIs" dxfId="20835" priority="1138" operator="lessThan">
      <formula>$C$4</formula>
    </cfRule>
  </conditionalFormatting>
  <conditionalFormatting sqref="AO12">
    <cfRule type="cellIs" dxfId="20834" priority="1139" operator="lessThan">
      <formula>$C$4</formula>
    </cfRule>
  </conditionalFormatting>
  <conditionalFormatting sqref="AO13">
    <cfRule type="cellIs" dxfId="20833" priority="1140" operator="lessThan">
      <formula>$C$4</formula>
    </cfRule>
  </conditionalFormatting>
  <conditionalFormatting sqref="AO14">
    <cfRule type="cellIs" dxfId="20832" priority="1141" operator="lessThan">
      <formula>$C$4</formula>
    </cfRule>
  </conditionalFormatting>
  <conditionalFormatting sqref="AO15">
    <cfRule type="cellIs" dxfId="20831" priority="1142" operator="lessThan">
      <formula>$C$4</formula>
    </cfRule>
  </conditionalFormatting>
  <conditionalFormatting sqref="AO16">
    <cfRule type="cellIs" dxfId="20830" priority="1143" operator="lessThan">
      <formula>$C$4</formula>
    </cfRule>
  </conditionalFormatting>
  <conditionalFormatting sqref="AO17">
    <cfRule type="cellIs" dxfId="20829" priority="1144" operator="lessThan">
      <formula>$C$4</formula>
    </cfRule>
  </conditionalFormatting>
  <conditionalFormatting sqref="AO18">
    <cfRule type="cellIs" dxfId="20828" priority="1145" operator="lessThan">
      <formula>$C$4</formula>
    </cfRule>
  </conditionalFormatting>
  <conditionalFormatting sqref="AO19">
    <cfRule type="cellIs" dxfId="20827" priority="1146" operator="lessThan">
      <formula>$C$4</formula>
    </cfRule>
  </conditionalFormatting>
  <conditionalFormatting sqref="AO20">
    <cfRule type="cellIs" dxfId="20826" priority="1147" operator="lessThan">
      <formula>$C$4</formula>
    </cfRule>
  </conditionalFormatting>
  <conditionalFormatting sqref="AO21">
    <cfRule type="cellIs" dxfId="20825" priority="1148" operator="lessThan">
      <formula>$C$4</formula>
    </cfRule>
  </conditionalFormatting>
  <conditionalFormatting sqref="AO22">
    <cfRule type="cellIs" dxfId="20824" priority="1149" operator="lessThan">
      <formula>$C$4</formula>
    </cfRule>
  </conditionalFormatting>
  <conditionalFormatting sqref="AO23">
    <cfRule type="cellIs" dxfId="20823" priority="1150" operator="lessThan">
      <formula>$C$4</formula>
    </cfRule>
  </conditionalFormatting>
  <conditionalFormatting sqref="AO24">
    <cfRule type="cellIs" dxfId="20822" priority="1151" operator="lessThan">
      <formula>$C$4</formula>
    </cfRule>
  </conditionalFormatting>
  <conditionalFormatting sqref="AO25">
    <cfRule type="cellIs" dxfId="20821" priority="1152" operator="lessThan">
      <formula>$C$4</formula>
    </cfRule>
  </conditionalFormatting>
  <conditionalFormatting sqref="AO26">
    <cfRule type="cellIs" dxfId="20820" priority="1153" operator="lessThan">
      <formula>$C$4</formula>
    </cfRule>
  </conditionalFormatting>
  <conditionalFormatting sqref="AO27">
    <cfRule type="cellIs" dxfId="20819" priority="1154" operator="lessThan">
      <formula>$C$4</formula>
    </cfRule>
  </conditionalFormatting>
  <conditionalFormatting sqref="AO28">
    <cfRule type="cellIs" dxfId="20818" priority="1155" operator="lessThan">
      <formula>$C$4</formula>
    </cfRule>
  </conditionalFormatting>
  <conditionalFormatting sqref="AO29">
    <cfRule type="cellIs" dxfId="20817" priority="1156" operator="lessThan">
      <formula>$C$4</formula>
    </cfRule>
  </conditionalFormatting>
  <conditionalFormatting sqref="AO30">
    <cfRule type="cellIs" dxfId="20816" priority="1157" operator="lessThan">
      <formula>$C$4</formula>
    </cfRule>
  </conditionalFormatting>
  <conditionalFormatting sqref="AO31">
    <cfRule type="cellIs" dxfId="20815" priority="1158" operator="lessThan">
      <formula>$C$4</formula>
    </cfRule>
  </conditionalFormatting>
  <conditionalFormatting sqref="AO32">
    <cfRule type="cellIs" dxfId="20814" priority="1159" operator="lessThan">
      <formula>$C$4</formula>
    </cfRule>
  </conditionalFormatting>
  <conditionalFormatting sqref="AO33">
    <cfRule type="cellIs" dxfId="20813" priority="1160" operator="lessThan">
      <formula>$C$4</formula>
    </cfRule>
  </conditionalFormatting>
  <conditionalFormatting sqref="AO34">
    <cfRule type="cellIs" dxfId="20812" priority="1161" operator="lessThan">
      <formula>$C$4</formula>
    </cfRule>
  </conditionalFormatting>
  <conditionalFormatting sqref="AO35">
    <cfRule type="cellIs" dxfId="20811" priority="1162" operator="lessThan">
      <formula>$C$4</formula>
    </cfRule>
  </conditionalFormatting>
  <conditionalFormatting sqref="AO36">
    <cfRule type="cellIs" dxfId="20810" priority="1163" operator="lessThan">
      <formula>$C$4</formula>
    </cfRule>
  </conditionalFormatting>
  <conditionalFormatting sqref="AO37">
    <cfRule type="cellIs" dxfId="20809" priority="1164" operator="lessThan">
      <formula>$C$4</formula>
    </cfRule>
  </conditionalFormatting>
  <conditionalFormatting sqref="AO38">
    <cfRule type="cellIs" dxfId="20808" priority="1165" operator="lessThan">
      <formula>$C$4</formula>
    </cfRule>
  </conditionalFormatting>
  <conditionalFormatting sqref="AO39">
    <cfRule type="cellIs" dxfId="20807" priority="1166" operator="lessThan">
      <formula>$C$4</formula>
    </cfRule>
  </conditionalFormatting>
  <conditionalFormatting sqref="AO40">
    <cfRule type="cellIs" dxfId="20806" priority="1167" operator="lessThan">
      <formula>$C$4</formula>
    </cfRule>
  </conditionalFormatting>
  <conditionalFormatting sqref="AO41">
    <cfRule type="cellIs" dxfId="20805" priority="1168" operator="lessThan">
      <formula>$C$4</formula>
    </cfRule>
  </conditionalFormatting>
  <conditionalFormatting sqref="AO42">
    <cfRule type="cellIs" dxfId="20804" priority="1169" operator="lessThan">
      <formula>$C$4</formula>
    </cfRule>
  </conditionalFormatting>
  <conditionalFormatting sqref="AO43">
    <cfRule type="cellIs" dxfId="20803" priority="1170" operator="lessThan">
      <formula>$C$4</formula>
    </cfRule>
  </conditionalFormatting>
  <conditionalFormatting sqref="AO44">
    <cfRule type="cellIs" dxfId="20802" priority="1171" operator="lessThan">
      <formula>$C$4</formula>
    </cfRule>
  </conditionalFormatting>
  <conditionalFormatting sqref="AO45">
    <cfRule type="cellIs" dxfId="20801" priority="1172" operator="lessThan">
      <formula>$C$4</formula>
    </cfRule>
  </conditionalFormatting>
  <conditionalFormatting sqref="AO46">
    <cfRule type="cellIs" dxfId="20800" priority="1173" operator="lessThan">
      <formula>$C$4</formula>
    </cfRule>
  </conditionalFormatting>
  <conditionalFormatting sqref="AO47">
    <cfRule type="cellIs" dxfId="20799" priority="1174" operator="lessThan">
      <formula>$C$4</formula>
    </cfRule>
  </conditionalFormatting>
  <conditionalFormatting sqref="AO48">
    <cfRule type="cellIs" dxfId="20798" priority="1175" operator="lessThan">
      <formula>$C$4</formula>
    </cfRule>
  </conditionalFormatting>
  <conditionalFormatting sqref="AO49">
    <cfRule type="cellIs" dxfId="20797" priority="1176" operator="lessThan">
      <formula>$C$4</formula>
    </cfRule>
  </conditionalFormatting>
  <conditionalFormatting sqref="AO50">
    <cfRule type="cellIs" dxfId="20796" priority="1177" operator="lessThan">
      <formula>$C$4</formula>
    </cfRule>
  </conditionalFormatting>
  <conditionalFormatting sqref="AO51">
    <cfRule type="cellIs" dxfId="20795" priority="1178" operator="lessThan">
      <formula>$C$4</formula>
    </cfRule>
  </conditionalFormatting>
  <conditionalFormatting sqref="AO52">
    <cfRule type="cellIs" dxfId="20794" priority="1179" operator="lessThan">
      <formula>$C$4</formula>
    </cfRule>
  </conditionalFormatting>
  <conditionalFormatting sqref="AO53">
    <cfRule type="cellIs" dxfId="20793" priority="1180" operator="lessThan">
      <formula>$C$4</formula>
    </cfRule>
  </conditionalFormatting>
  <conditionalFormatting sqref="AO54">
    <cfRule type="cellIs" dxfId="20792" priority="1181" operator="lessThan">
      <formula>$C$4</formula>
    </cfRule>
  </conditionalFormatting>
  <conditionalFormatting sqref="AO55">
    <cfRule type="cellIs" dxfId="20791" priority="1182" operator="lessThan">
      <formula>$C$4</formula>
    </cfRule>
  </conditionalFormatting>
  <conditionalFormatting sqref="AO56">
    <cfRule type="cellIs" dxfId="20790" priority="1183" operator="lessThan">
      <formula>$C$4</formula>
    </cfRule>
  </conditionalFormatting>
  <conditionalFormatting sqref="AO57">
    <cfRule type="cellIs" dxfId="20789" priority="1184" operator="lessThan">
      <formula>$C$4</formula>
    </cfRule>
  </conditionalFormatting>
  <conditionalFormatting sqref="AO58">
    <cfRule type="cellIs" dxfId="20788" priority="1185" operator="lessThan">
      <formula>$C$4</formula>
    </cfRule>
  </conditionalFormatting>
  <conditionalFormatting sqref="AO59">
    <cfRule type="cellIs" dxfId="20787" priority="1186" operator="lessThan">
      <formula>$C$4</formula>
    </cfRule>
  </conditionalFormatting>
  <conditionalFormatting sqref="AO60">
    <cfRule type="cellIs" dxfId="20786" priority="1187" operator="lessThan">
      <formula>$C$4</formula>
    </cfRule>
  </conditionalFormatting>
  <conditionalFormatting sqref="AP11">
    <cfRule type="cellIs" dxfId="20785" priority="1188" operator="lessThan">
      <formula>$C$4</formula>
    </cfRule>
  </conditionalFormatting>
  <conditionalFormatting sqref="AP12">
    <cfRule type="cellIs" dxfId="20784" priority="1189" operator="lessThan">
      <formula>$C$4</formula>
    </cfRule>
  </conditionalFormatting>
  <conditionalFormatting sqref="AP13">
    <cfRule type="cellIs" dxfId="20783" priority="1190" operator="lessThan">
      <formula>$C$4</formula>
    </cfRule>
  </conditionalFormatting>
  <conditionalFormatting sqref="AP14">
    <cfRule type="cellIs" dxfId="20782" priority="1191" operator="lessThan">
      <formula>$C$4</formula>
    </cfRule>
  </conditionalFormatting>
  <conditionalFormatting sqref="AP15">
    <cfRule type="cellIs" dxfId="20781" priority="1192" operator="lessThan">
      <formula>$C$4</formula>
    </cfRule>
  </conditionalFormatting>
  <conditionalFormatting sqref="AP16">
    <cfRule type="cellIs" dxfId="20780" priority="1193" operator="lessThan">
      <formula>$C$4</formula>
    </cfRule>
  </conditionalFormatting>
  <conditionalFormatting sqref="AP17">
    <cfRule type="cellIs" dxfId="20779" priority="1194" operator="lessThan">
      <formula>$C$4</formula>
    </cfRule>
  </conditionalFormatting>
  <conditionalFormatting sqref="AP18">
    <cfRule type="cellIs" dxfId="20778" priority="1195" operator="lessThan">
      <formula>$C$4</formula>
    </cfRule>
  </conditionalFormatting>
  <conditionalFormatting sqref="AP19">
    <cfRule type="cellIs" dxfId="20777" priority="1196" operator="lessThan">
      <formula>$C$4</formula>
    </cfRule>
  </conditionalFormatting>
  <conditionalFormatting sqref="AP20">
    <cfRule type="cellIs" dxfId="20776" priority="1197" operator="lessThan">
      <formula>$C$4</formula>
    </cfRule>
  </conditionalFormatting>
  <conditionalFormatting sqref="AP21">
    <cfRule type="cellIs" dxfId="20775" priority="1198" operator="lessThan">
      <formula>$C$4</formula>
    </cfRule>
  </conditionalFormatting>
  <conditionalFormatting sqref="AP22">
    <cfRule type="cellIs" dxfId="20774" priority="1199" operator="lessThan">
      <formula>$C$4</formula>
    </cfRule>
  </conditionalFormatting>
  <conditionalFormatting sqref="AP23">
    <cfRule type="cellIs" dxfId="20773" priority="1200" operator="lessThan">
      <formula>$C$4</formula>
    </cfRule>
  </conditionalFormatting>
  <conditionalFormatting sqref="AP24">
    <cfRule type="cellIs" dxfId="20772" priority="1201" operator="lessThan">
      <formula>$C$4</formula>
    </cfRule>
  </conditionalFormatting>
  <conditionalFormatting sqref="AP25">
    <cfRule type="cellIs" dxfId="20771" priority="1202" operator="lessThan">
      <formula>$C$4</formula>
    </cfRule>
  </conditionalFormatting>
  <conditionalFormatting sqref="AP26">
    <cfRule type="cellIs" dxfId="20770" priority="1203" operator="lessThan">
      <formula>$C$4</formula>
    </cfRule>
  </conditionalFormatting>
  <conditionalFormatting sqref="AP27">
    <cfRule type="cellIs" dxfId="20769" priority="1204" operator="lessThan">
      <formula>$C$4</formula>
    </cfRule>
  </conditionalFormatting>
  <conditionalFormatting sqref="AP28">
    <cfRule type="cellIs" dxfId="20768" priority="1205" operator="lessThan">
      <formula>$C$4</formula>
    </cfRule>
  </conditionalFormatting>
  <conditionalFormatting sqref="AP29">
    <cfRule type="cellIs" dxfId="20767" priority="1206" operator="lessThan">
      <formula>$C$4</formula>
    </cfRule>
  </conditionalFormatting>
  <conditionalFormatting sqref="AP30">
    <cfRule type="cellIs" dxfId="20766" priority="1207" operator="lessThan">
      <formula>$C$4</formula>
    </cfRule>
  </conditionalFormatting>
  <conditionalFormatting sqref="AP31">
    <cfRule type="cellIs" dxfId="20765" priority="1208" operator="lessThan">
      <formula>$C$4</formula>
    </cfRule>
  </conditionalFormatting>
  <conditionalFormatting sqref="AP32">
    <cfRule type="cellIs" dxfId="20764" priority="1209" operator="lessThan">
      <formula>$C$4</formula>
    </cfRule>
  </conditionalFormatting>
  <conditionalFormatting sqref="AP33">
    <cfRule type="cellIs" dxfId="20763" priority="1210" operator="lessThan">
      <formula>$C$4</formula>
    </cfRule>
  </conditionalFormatting>
  <conditionalFormatting sqref="AP34">
    <cfRule type="cellIs" dxfId="20762" priority="1211" operator="lessThan">
      <formula>$C$4</formula>
    </cfRule>
  </conditionalFormatting>
  <conditionalFormatting sqref="AP35">
    <cfRule type="cellIs" dxfId="20761" priority="1212" operator="lessThan">
      <formula>$C$4</formula>
    </cfRule>
  </conditionalFormatting>
  <conditionalFormatting sqref="AP36">
    <cfRule type="cellIs" dxfId="20760" priority="1213" operator="lessThan">
      <formula>$C$4</formula>
    </cfRule>
  </conditionalFormatting>
  <conditionalFormatting sqref="AP37">
    <cfRule type="cellIs" dxfId="20759" priority="1214" operator="lessThan">
      <formula>$C$4</formula>
    </cfRule>
  </conditionalFormatting>
  <conditionalFormatting sqref="AP38">
    <cfRule type="cellIs" dxfId="20758" priority="1215" operator="lessThan">
      <formula>$C$4</formula>
    </cfRule>
  </conditionalFormatting>
  <conditionalFormatting sqref="AP39">
    <cfRule type="cellIs" dxfId="20757" priority="1216" operator="lessThan">
      <formula>$C$4</formula>
    </cfRule>
  </conditionalFormatting>
  <conditionalFormatting sqref="AP40">
    <cfRule type="cellIs" dxfId="20756" priority="1217" operator="lessThan">
      <formula>$C$4</formula>
    </cfRule>
  </conditionalFormatting>
  <conditionalFormatting sqref="AP41">
    <cfRule type="cellIs" dxfId="20755" priority="1218" operator="lessThan">
      <formula>$C$4</formula>
    </cfRule>
  </conditionalFormatting>
  <conditionalFormatting sqref="AP42">
    <cfRule type="cellIs" dxfId="20754" priority="1219" operator="lessThan">
      <formula>$C$4</formula>
    </cfRule>
  </conditionalFormatting>
  <conditionalFormatting sqref="AP43">
    <cfRule type="cellIs" dxfId="20753" priority="1220" operator="lessThan">
      <formula>$C$4</formula>
    </cfRule>
  </conditionalFormatting>
  <conditionalFormatting sqref="AP44">
    <cfRule type="cellIs" dxfId="20752" priority="1221" operator="lessThan">
      <formula>$C$4</formula>
    </cfRule>
  </conditionalFormatting>
  <conditionalFormatting sqref="AP45">
    <cfRule type="cellIs" dxfId="20751" priority="1222" operator="lessThan">
      <formula>$C$4</formula>
    </cfRule>
  </conditionalFormatting>
  <conditionalFormatting sqref="AP46">
    <cfRule type="cellIs" dxfId="20750" priority="1223" operator="lessThan">
      <formula>$C$4</formula>
    </cfRule>
  </conditionalFormatting>
  <conditionalFormatting sqref="AP47">
    <cfRule type="cellIs" dxfId="20749" priority="1224" operator="lessThan">
      <formula>$C$4</formula>
    </cfRule>
  </conditionalFormatting>
  <conditionalFormatting sqref="AP48">
    <cfRule type="cellIs" dxfId="20748" priority="1225" operator="lessThan">
      <formula>$C$4</formula>
    </cfRule>
  </conditionalFormatting>
  <conditionalFormatting sqref="AP49">
    <cfRule type="cellIs" dxfId="20747" priority="1226" operator="lessThan">
      <formula>$C$4</formula>
    </cfRule>
  </conditionalFormatting>
  <conditionalFormatting sqref="AP50">
    <cfRule type="cellIs" dxfId="20746" priority="1227" operator="lessThan">
      <formula>$C$4</formula>
    </cfRule>
  </conditionalFormatting>
  <conditionalFormatting sqref="AP51">
    <cfRule type="cellIs" dxfId="20745" priority="1228" operator="lessThan">
      <formula>$C$4</formula>
    </cfRule>
  </conditionalFormatting>
  <conditionalFormatting sqref="AP52">
    <cfRule type="cellIs" dxfId="20744" priority="1229" operator="lessThan">
      <formula>$C$4</formula>
    </cfRule>
  </conditionalFormatting>
  <conditionalFormatting sqref="AP53">
    <cfRule type="cellIs" dxfId="20743" priority="1230" operator="lessThan">
      <formula>$C$4</formula>
    </cfRule>
  </conditionalFormatting>
  <conditionalFormatting sqref="AP54">
    <cfRule type="cellIs" dxfId="20742" priority="1231" operator="lessThan">
      <formula>$C$4</formula>
    </cfRule>
  </conditionalFormatting>
  <conditionalFormatting sqref="AP55">
    <cfRule type="cellIs" dxfId="20741" priority="1232" operator="lessThan">
      <formula>$C$4</formula>
    </cfRule>
  </conditionalFormatting>
  <conditionalFormatting sqref="AP56">
    <cfRule type="cellIs" dxfId="20740" priority="1233" operator="lessThan">
      <formula>$C$4</formula>
    </cfRule>
  </conditionalFormatting>
  <conditionalFormatting sqref="AP57">
    <cfRule type="cellIs" dxfId="20739" priority="1234" operator="lessThan">
      <formula>$C$4</formula>
    </cfRule>
  </conditionalFormatting>
  <conditionalFormatting sqref="AP58">
    <cfRule type="cellIs" dxfId="20738" priority="1235" operator="lessThan">
      <formula>$C$4</formula>
    </cfRule>
  </conditionalFormatting>
  <conditionalFormatting sqref="AP59">
    <cfRule type="cellIs" dxfId="20737" priority="1236" operator="lessThan">
      <formula>$C$4</formula>
    </cfRule>
  </conditionalFormatting>
  <conditionalFormatting sqref="AP60">
    <cfRule type="cellIs" dxfId="20736" priority="1237" operator="lessThan">
      <formula>$C$4</formula>
    </cfRule>
  </conditionalFormatting>
  <conditionalFormatting sqref="AQ11">
    <cfRule type="cellIs" dxfId="20735" priority="1238" operator="lessThan">
      <formula>$C$4</formula>
    </cfRule>
  </conditionalFormatting>
  <conditionalFormatting sqref="AQ12">
    <cfRule type="cellIs" dxfId="20734" priority="1239" operator="lessThan">
      <formula>$C$4</formula>
    </cfRule>
  </conditionalFormatting>
  <conditionalFormatting sqref="AQ13">
    <cfRule type="cellIs" dxfId="20733" priority="1240" operator="lessThan">
      <formula>$C$4</formula>
    </cfRule>
  </conditionalFormatting>
  <conditionalFormatting sqref="AQ14">
    <cfRule type="cellIs" dxfId="20732" priority="1241" operator="lessThan">
      <formula>$C$4</formula>
    </cfRule>
  </conditionalFormatting>
  <conditionalFormatting sqref="AQ15">
    <cfRule type="cellIs" dxfId="20731" priority="1242" operator="lessThan">
      <formula>$C$4</formula>
    </cfRule>
  </conditionalFormatting>
  <conditionalFormatting sqref="AQ16">
    <cfRule type="cellIs" dxfId="20730" priority="1243" operator="lessThan">
      <formula>$C$4</formula>
    </cfRule>
  </conditionalFormatting>
  <conditionalFormatting sqref="AQ17">
    <cfRule type="cellIs" dxfId="20729" priority="1244" operator="lessThan">
      <formula>$C$4</formula>
    </cfRule>
  </conditionalFormatting>
  <conditionalFormatting sqref="AQ18">
    <cfRule type="cellIs" dxfId="20728" priority="1245" operator="lessThan">
      <formula>$C$4</formula>
    </cfRule>
  </conditionalFormatting>
  <conditionalFormatting sqref="AQ19">
    <cfRule type="cellIs" dxfId="20727" priority="1246" operator="lessThan">
      <formula>$C$4</formula>
    </cfRule>
  </conditionalFormatting>
  <conditionalFormatting sqref="AQ20">
    <cfRule type="cellIs" dxfId="20726" priority="1247" operator="lessThan">
      <formula>$C$4</formula>
    </cfRule>
  </conditionalFormatting>
  <conditionalFormatting sqref="AQ21">
    <cfRule type="cellIs" dxfId="20725" priority="1248" operator="lessThan">
      <formula>$C$4</formula>
    </cfRule>
  </conditionalFormatting>
  <conditionalFormatting sqref="AQ22">
    <cfRule type="cellIs" dxfId="20724" priority="1249" operator="lessThan">
      <formula>$C$4</formula>
    </cfRule>
  </conditionalFormatting>
  <conditionalFormatting sqref="AQ23">
    <cfRule type="cellIs" dxfId="20723" priority="1250" operator="lessThan">
      <formula>$C$4</formula>
    </cfRule>
  </conditionalFormatting>
  <conditionalFormatting sqref="AQ24">
    <cfRule type="cellIs" dxfId="20722" priority="1251" operator="lessThan">
      <formula>$C$4</formula>
    </cfRule>
  </conditionalFormatting>
  <conditionalFormatting sqref="AQ25">
    <cfRule type="cellIs" dxfId="20721" priority="1252" operator="lessThan">
      <formula>$C$4</formula>
    </cfRule>
  </conditionalFormatting>
  <conditionalFormatting sqref="AQ26">
    <cfRule type="cellIs" dxfId="20720" priority="1253" operator="lessThan">
      <formula>$C$4</formula>
    </cfRule>
  </conditionalFormatting>
  <conditionalFormatting sqref="AQ27">
    <cfRule type="cellIs" dxfId="20719" priority="1254" operator="lessThan">
      <formula>$C$4</formula>
    </cfRule>
  </conditionalFormatting>
  <conditionalFormatting sqref="AQ28">
    <cfRule type="cellIs" dxfId="20718" priority="1255" operator="lessThan">
      <formula>$C$4</formula>
    </cfRule>
  </conditionalFormatting>
  <conditionalFormatting sqref="AQ29">
    <cfRule type="cellIs" dxfId="20717" priority="1256" operator="lessThan">
      <formula>$C$4</formula>
    </cfRule>
  </conditionalFormatting>
  <conditionalFormatting sqref="AQ30">
    <cfRule type="cellIs" dxfId="20716" priority="1257" operator="lessThan">
      <formula>$C$4</formula>
    </cfRule>
  </conditionalFormatting>
  <conditionalFormatting sqref="AQ31">
    <cfRule type="cellIs" dxfId="20715" priority="1258" operator="lessThan">
      <formula>$C$4</formula>
    </cfRule>
  </conditionalFormatting>
  <conditionalFormatting sqref="AQ32">
    <cfRule type="cellIs" dxfId="20714" priority="1259" operator="lessThan">
      <formula>$C$4</formula>
    </cfRule>
  </conditionalFormatting>
  <conditionalFormatting sqref="AQ33">
    <cfRule type="cellIs" dxfId="20713" priority="1260" operator="lessThan">
      <formula>$C$4</formula>
    </cfRule>
  </conditionalFormatting>
  <conditionalFormatting sqref="AQ34">
    <cfRule type="cellIs" dxfId="20712" priority="1261" operator="lessThan">
      <formula>$C$4</formula>
    </cfRule>
  </conditionalFormatting>
  <conditionalFormatting sqref="AQ35">
    <cfRule type="cellIs" dxfId="20711" priority="1262" operator="lessThan">
      <formula>$C$4</formula>
    </cfRule>
  </conditionalFormatting>
  <conditionalFormatting sqref="AQ36">
    <cfRule type="cellIs" dxfId="20710" priority="1263" operator="lessThan">
      <formula>$C$4</formula>
    </cfRule>
  </conditionalFormatting>
  <conditionalFormatting sqref="AQ37">
    <cfRule type="cellIs" dxfId="20709" priority="1264" operator="lessThan">
      <formula>$C$4</formula>
    </cfRule>
  </conditionalFormatting>
  <conditionalFormatting sqref="AQ38">
    <cfRule type="cellIs" dxfId="20708" priority="1265" operator="lessThan">
      <formula>$C$4</formula>
    </cfRule>
  </conditionalFormatting>
  <conditionalFormatting sqref="AQ39">
    <cfRule type="cellIs" dxfId="20707" priority="1266" operator="lessThan">
      <formula>$C$4</formula>
    </cfRule>
  </conditionalFormatting>
  <conditionalFormatting sqref="AQ40">
    <cfRule type="cellIs" dxfId="20706" priority="1267" operator="lessThan">
      <formula>$C$4</formula>
    </cfRule>
  </conditionalFormatting>
  <conditionalFormatting sqref="AQ41">
    <cfRule type="cellIs" dxfId="20705" priority="1268" operator="lessThan">
      <formula>$C$4</formula>
    </cfRule>
  </conditionalFormatting>
  <conditionalFormatting sqref="AQ42">
    <cfRule type="cellIs" dxfId="20704" priority="1269" operator="lessThan">
      <formula>$C$4</formula>
    </cfRule>
  </conditionalFormatting>
  <conditionalFormatting sqref="AQ43">
    <cfRule type="cellIs" dxfId="20703" priority="1270" operator="lessThan">
      <formula>$C$4</formula>
    </cfRule>
  </conditionalFormatting>
  <conditionalFormatting sqref="AQ44">
    <cfRule type="cellIs" dxfId="20702" priority="1271" operator="lessThan">
      <formula>$C$4</formula>
    </cfRule>
  </conditionalFormatting>
  <conditionalFormatting sqref="AQ45">
    <cfRule type="cellIs" dxfId="20701" priority="1272" operator="lessThan">
      <formula>$C$4</formula>
    </cfRule>
  </conditionalFormatting>
  <conditionalFormatting sqref="AQ46">
    <cfRule type="cellIs" dxfId="20700" priority="1273" operator="lessThan">
      <formula>$C$4</formula>
    </cfRule>
  </conditionalFormatting>
  <conditionalFormatting sqref="AQ47">
    <cfRule type="cellIs" dxfId="20699" priority="1274" operator="lessThan">
      <formula>$C$4</formula>
    </cfRule>
  </conditionalFormatting>
  <conditionalFormatting sqref="AQ48">
    <cfRule type="cellIs" dxfId="20698" priority="1275" operator="lessThan">
      <formula>$C$4</formula>
    </cfRule>
  </conditionalFormatting>
  <conditionalFormatting sqref="AQ49">
    <cfRule type="cellIs" dxfId="20697" priority="1276" operator="lessThan">
      <formula>$C$4</formula>
    </cfRule>
  </conditionalFormatting>
  <conditionalFormatting sqref="AQ50">
    <cfRule type="cellIs" dxfId="20696" priority="1277" operator="lessThan">
      <formula>$C$4</formula>
    </cfRule>
  </conditionalFormatting>
  <conditionalFormatting sqref="AQ51">
    <cfRule type="cellIs" dxfId="20695" priority="1278" operator="lessThan">
      <formula>$C$4</formula>
    </cfRule>
  </conditionalFormatting>
  <conditionalFormatting sqref="AQ52">
    <cfRule type="cellIs" dxfId="20694" priority="1279" operator="lessThan">
      <formula>$C$4</formula>
    </cfRule>
  </conditionalFormatting>
  <conditionalFormatting sqref="AQ53">
    <cfRule type="cellIs" dxfId="20693" priority="1280" operator="lessThan">
      <formula>$C$4</formula>
    </cfRule>
  </conditionalFormatting>
  <conditionalFormatting sqref="AQ54">
    <cfRule type="cellIs" dxfId="20692" priority="1281" operator="lessThan">
      <formula>$C$4</formula>
    </cfRule>
  </conditionalFormatting>
  <conditionalFormatting sqref="AQ55">
    <cfRule type="cellIs" dxfId="20691" priority="1282" operator="lessThan">
      <formula>$C$4</formula>
    </cfRule>
  </conditionalFormatting>
  <conditionalFormatting sqref="AQ56">
    <cfRule type="cellIs" dxfId="20690" priority="1283" operator="lessThan">
      <formula>$C$4</formula>
    </cfRule>
  </conditionalFormatting>
  <conditionalFormatting sqref="AQ57">
    <cfRule type="cellIs" dxfId="20689" priority="1284" operator="lessThan">
      <formula>$C$4</formula>
    </cfRule>
  </conditionalFormatting>
  <conditionalFormatting sqref="AQ58">
    <cfRule type="cellIs" dxfId="20688" priority="1285" operator="lessThan">
      <formula>$C$4</formula>
    </cfRule>
  </conditionalFormatting>
  <conditionalFormatting sqref="AQ59">
    <cfRule type="cellIs" dxfId="20687" priority="1286" operator="lessThan">
      <formula>$C$4</formula>
    </cfRule>
  </conditionalFormatting>
  <conditionalFormatting sqref="AQ60">
    <cfRule type="cellIs" dxfId="20686" priority="1287" operator="lessThan">
      <formula>$C$4</formula>
    </cfRule>
  </conditionalFormatting>
  <conditionalFormatting sqref="AR11">
    <cfRule type="cellIs" dxfId="20685" priority="1288" operator="lessThan">
      <formula>$C$4</formula>
    </cfRule>
  </conditionalFormatting>
  <conditionalFormatting sqref="AR12">
    <cfRule type="cellIs" dxfId="20684" priority="1289" operator="lessThan">
      <formula>$C$4</formula>
    </cfRule>
  </conditionalFormatting>
  <conditionalFormatting sqref="AR13">
    <cfRule type="cellIs" dxfId="20683" priority="1290" operator="lessThan">
      <formula>$C$4</formula>
    </cfRule>
  </conditionalFormatting>
  <conditionalFormatting sqref="AR14">
    <cfRule type="cellIs" dxfId="20682" priority="1291" operator="lessThan">
      <formula>$C$4</formula>
    </cfRule>
  </conditionalFormatting>
  <conditionalFormatting sqref="AR15">
    <cfRule type="cellIs" dxfId="20681" priority="1292" operator="lessThan">
      <formula>$C$4</formula>
    </cfRule>
  </conditionalFormatting>
  <conditionalFormatting sqref="AR16">
    <cfRule type="cellIs" dxfId="20680" priority="1293" operator="lessThan">
      <formula>$C$4</formula>
    </cfRule>
  </conditionalFormatting>
  <conditionalFormatting sqref="AR17">
    <cfRule type="cellIs" dxfId="20679" priority="1294" operator="lessThan">
      <formula>$C$4</formula>
    </cfRule>
  </conditionalFormatting>
  <conditionalFormatting sqref="AR18">
    <cfRule type="cellIs" dxfId="20678" priority="1295" operator="lessThan">
      <formula>$C$4</formula>
    </cfRule>
  </conditionalFormatting>
  <conditionalFormatting sqref="AR19">
    <cfRule type="cellIs" dxfId="20677" priority="1296" operator="lessThan">
      <formula>$C$4</formula>
    </cfRule>
  </conditionalFormatting>
  <conditionalFormatting sqref="AR20">
    <cfRule type="cellIs" dxfId="20676" priority="1297" operator="lessThan">
      <formula>$C$4</formula>
    </cfRule>
  </conditionalFormatting>
  <conditionalFormatting sqref="AR21">
    <cfRule type="cellIs" dxfId="20675" priority="1298" operator="lessThan">
      <formula>$C$4</formula>
    </cfRule>
  </conditionalFormatting>
  <conditionalFormatting sqref="AR22">
    <cfRule type="cellIs" dxfId="20674" priority="1299" operator="lessThan">
      <formula>$C$4</formula>
    </cfRule>
  </conditionalFormatting>
  <conditionalFormatting sqref="AR23">
    <cfRule type="cellIs" dxfId="20673" priority="1300" operator="lessThan">
      <formula>$C$4</formula>
    </cfRule>
  </conditionalFormatting>
  <conditionalFormatting sqref="AR24">
    <cfRule type="cellIs" dxfId="20672" priority="1301" operator="lessThan">
      <formula>$C$4</formula>
    </cfRule>
  </conditionalFormatting>
  <conditionalFormatting sqref="AR25">
    <cfRule type="cellIs" dxfId="20671" priority="1302" operator="lessThan">
      <formula>$C$4</formula>
    </cfRule>
  </conditionalFormatting>
  <conditionalFormatting sqref="AR26">
    <cfRule type="cellIs" dxfId="20670" priority="1303" operator="lessThan">
      <formula>$C$4</formula>
    </cfRule>
  </conditionalFormatting>
  <conditionalFormatting sqref="AR27">
    <cfRule type="cellIs" dxfId="20669" priority="1304" operator="lessThan">
      <formula>$C$4</formula>
    </cfRule>
  </conditionalFormatting>
  <conditionalFormatting sqref="AR28">
    <cfRule type="cellIs" dxfId="20668" priority="1305" operator="lessThan">
      <formula>$C$4</formula>
    </cfRule>
  </conditionalFormatting>
  <conditionalFormatting sqref="AR29">
    <cfRule type="cellIs" dxfId="20667" priority="1306" operator="lessThan">
      <formula>$C$4</formula>
    </cfRule>
  </conditionalFormatting>
  <conditionalFormatting sqref="AR30">
    <cfRule type="cellIs" dxfId="20666" priority="1307" operator="lessThan">
      <formula>$C$4</formula>
    </cfRule>
  </conditionalFormatting>
  <conditionalFormatting sqref="AR31">
    <cfRule type="cellIs" dxfId="20665" priority="1308" operator="lessThan">
      <formula>$C$4</formula>
    </cfRule>
  </conditionalFormatting>
  <conditionalFormatting sqref="AR32">
    <cfRule type="cellIs" dxfId="20664" priority="1309" operator="lessThan">
      <formula>$C$4</formula>
    </cfRule>
  </conditionalFormatting>
  <conditionalFormatting sqref="AR33">
    <cfRule type="cellIs" dxfId="20663" priority="1310" operator="lessThan">
      <formula>$C$4</formula>
    </cfRule>
  </conditionalFormatting>
  <conditionalFormatting sqref="AR34">
    <cfRule type="cellIs" dxfId="20662" priority="1311" operator="lessThan">
      <formula>$C$4</formula>
    </cfRule>
  </conditionalFormatting>
  <conditionalFormatting sqref="AR35">
    <cfRule type="cellIs" dxfId="20661" priority="1312" operator="lessThan">
      <formula>$C$4</formula>
    </cfRule>
  </conditionalFormatting>
  <conditionalFormatting sqref="AR36">
    <cfRule type="cellIs" dxfId="20660" priority="1313" operator="lessThan">
      <formula>$C$4</formula>
    </cfRule>
  </conditionalFormatting>
  <conditionalFormatting sqref="AR37">
    <cfRule type="cellIs" dxfId="20659" priority="1314" operator="lessThan">
      <formula>$C$4</formula>
    </cfRule>
  </conditionalFormatting>
  <conditionalFormatting sqref="AR38">
    <cfRule type="cellIs" dxfId="20658" priority="1315" operator="lessThan">
      <formula>$C$4</formula>
    </cfRule>
  </conditionalFormatting>
  <conditionalFormatting sqref="AR39">
    <cfRule type="cellIs" dxfId="20657" priority="1316" operator="lessThan">
      <formula>$C$4</formula>
    </cfRule>
  </conditionalFormatting>
  <conditionalFormatting sqref="AR40">
    <cfRule type="cellIs" dxfId="20656" priority="1317" operator="lessThan">
      <formula>$C$4</formula>
    </cfRule>
  </conditionalFormatting>
  <conditionalFormatting sqref="AR41">
    <cfRule type="cellIs" dxfId="20655" priority="1318" operator="lessThan">
      <formula>$C$4</formula>
    </cfRule>
  </conditionalFormatting>
  <conditionalFormatting sqref="AR42">
    <cfRule type="cellIs" dxfId="20654" priority="1319" operator="lessThan">
      <formula>$C$4</formula>
    </cfRule>
  </conditionalFormatting>
  <conditionalFormatting sqref="AR43">
    <cfRule type="cellIs" dxfId="20653" priority="1320" operator="lessThan">
      <formula>$C$4</formula>
    </cfRule>
  </conditionalFormatting>
  <conditionalFormatting sqref="AR44">
    <cfRule type="cellIs" dxfId="20652" priority="1321" operator="lessThan">
      <formula>$C$4</formula>
    </cfRule>
  </conditionalFormatting>
  <conditionalFormatting sqref="AR45">
    <cfRule type="cellIs" dxfId="20651" priority="1322" operator="lessThan">
      <formula>$C$4</formula>
    </cfRule>
  </conditionalFormatting>
  <conditionalFormatting sqref="AR46">
    <cfRule type="cellIs" dxfId="20650" priority="1323" operator="lessThan">
      <formula>$C$4</formula>
    </cfRule>
  </conditionalFormatting>
  <conditionalFormatting sqref="AR47">
    <cfRule type="cellIs" dxfId="20649" priority="1324" operator="lessThan">
      <formula>$C$4</formula>
    </cfRule>
  </conditionalFormatting>
  <conditionalFormatting sqref="AR48">
    <cfRule type="cellIs" dxfId="20648" priority="1325" operator="lessThan">
      <formula>$C$4</formula>
    </cfRule>
  </conditionalFormatting>
  <conditionalFormatting sqref="AR49">
    <cfRule type="cellIs" dxfId="20647" priority="1326" operator="lessThan">
      <formula>$C$4</formula>
    </cfRule>
  </conditionalFormatting>
  <conditionalFormatting sqref="AR50">
    <cfRule type="cellIs" dxfId="20646" priority="1327" operator="lessThan">
      <formula>$C$4</formula>
    </cfRule>
  </conditionalFormatting>
  <conditionalFormatting sqref="AR51">
    <cfRule type="cellIs" dxfId="20645" priority="1328" operator="lessThan">
      <formula>$C$4</formula>
    </cfRule>
  </conditionalFormatting>
  <conditionalFormatting sqref="AR52">
    <cfRule type="cellIs" dxfId="20644" priority="1329" operator="lessThan">
      <formula>$C$4</formula>
    </cfRule>
  </conditionalFormatting>
  <conditionalFormatting sqref="AR53">
    <cfRule type="cellIs" dxfId="20643" priority="1330" operator="lessThan">
      <formula>$C$4</formula>
    </cfRule>
  </conditionalFormatting>
  <conditionalFormatting sqref="AR54">
    <cfRule type="cellIs" dxfId="20642" priority="1331" operator="lessThan">
      <formula>$C$4</formula>
    </cfRule>
  </conditionalFormatting>
  <conditionalFormatting sqref="AR55">
    <cfRule type="cellIs" dxfId="20641" priority="1332" operator="lessThan">
      <formula>$C$4</formula>
    </cfRule>
  </conditionalFormatting>
  <conditionalFormatting sqref="AR56">
    <cfRule type="cellIs" dxfId="20640" priority="1333" operator="lessThan">
      <formula>$C$4</formula>
    </cfRule>
  </conditionalFormatting>
  <conditionalFormatting sqref="AR57">
    <cfRule type="cellIs" dxfId="20639" priority="1334" operator="lessThan">
      <formula>$C$4</formula>
    </cfRule>
  </conditionalFormatting>
  <conditionalFormatting sqref="AR58">
    <cfRule type="cellIs" dxfId="20638" priority="1335" operator="lessThan">
      <formula>$C$4</formula>
    </cfRule>
  </conditionalFormatting>
  <conditionalFormatting sqref="AR59">
    <cfRule type="cellIs" dxfId="20637" priority="1336" operator="lessThan">
      <formula>$C$4</formula>
    </cfRule>
  </conditionalFormatting>
  <conditionalFormatting sqref="AR60">
    <cfRule type="cellIs" dxfId="20636" priority="1337" operator="lessThan">
      <formula>$C$4</formula>
    </cfRule>
  </conditionalFormatting>
  <conditionalFormatting sqref="AS11">
    <cfRule type="cellIs" dxfId="20635" priority="1338" operator="lessThan">
      <formula>$C$4</formula>
    </cfRule>
  </conditionalFormatting>
  <conditionalFormatting sqref="AS12">
    <cfRule type="cellIs" dxfId="20634" priority="1339" operator="lessThan">
      <formula>$C$4</formula>
    </cfRule>
  </conditionalFormatting>
  <conditionalFormatting sqref="AS13">
    <cfRule type="cellIs" dxfId="20633" priority="1340" operator="lessThan">
      <formula>$C$4</formula>
    </cfRule>
  </conditionalFormatting>
  <conditionalFormatting sqref="AS14">
    <cfRule type="cellIs" dxfId="20632" priority="1341" operator="lessThan">
      <formula>$C$4</formula>
    </cfRule>
  </conditionalFormatting>
  <conditionalFormatting sqref="AS15">
    <cfRule type="cellIs" dxfId="20631" priority="1342" operator="lessThan">
      <formula>$C$4</formula>
    </cfRule>
  </conditionalFormatting>
  <conditionalFormatting sqref="AS16">
    <cfRule type="cellIs" dxfId="20630" priority="1343" operator="lessThan">
      <formula>$C$4</formula>
    </cfRule>
  </conditionalFormatting>
  <conditionalFormatting sqref="AS17">
    <cfRule type="cellIs" dxfId="20629" priority="1344" operator="lessThan">
      <formula>$C$4</formula>
    </cfRule>
  </conditionalFormatting>
  <conditionalFormatting sqref="AS18">
    <cfRule type="cellIs" dxfId="20628" priority="1345" operator="lessThan">
      <formula>$C$4</formula>
    </cfRule>
  </conditionalFormatting>
  <conditionalFormatting sqref="AS19">
    <cfRule type="cellIs" dxfId="20627" priority="1346" operator="lessThan">
      <formula>$C$4</formula>
    </cfRule>
  </conditionalFormatting>
  <conditionalFormatting sqref="AS20">
    <cfRule type="cellIs" dxfId="20626" priority="1347" operator="lessThan">
      <formula>$C$4</formula>
    </cfRule>
  </conditionalFormatting>
  <conditionalFormatting sqref="AS21">
    <cfRule type="cellIs" dxfId="20625" priority="1348" operator="lessThan">
      <formula>$C$4</formula>
    </cfRule>
  </conditionalFormatting>
  <conditionalFormatting sqref="AS22">
    <cfRule type="cellIs" dxfId="20624" priority="1349" operator="lessThan">
      <formula>$C$4</formula>
    </cfRule>
  </conditionalFormatting>
  <conditionalFormatting sqref="AS23">
    <cfRule type="cellIs" dxfId="20623" priority="1350" operator="lessThan">
      <formula>$C$4</formula>
    </cfRule>
  </conditionalFormatting>
  <conditionalFormatting sqref="AS24">
    <cfRule type="cellIs" dxfId="20622" priority="1351" operator="lessThan">
      <formula>$C$4</formula>
    </cfRule>
  </conditionalFormatting>
  <conditionalFormatting sqref="AS25">
    <cfRule type="cellIs" dxfId="20621" priority="1352" operator="lessThan">
      <formula>$C$4</formula>
    </cfRule>
  </conditionalFormatting>
  <conditionalFormatting sqref="AS26">
    <cfRule type="cellIs" dxfId="20620" priority="1353" operator="lessThan">
      <formula>$C$4</formula>
    </cfRule>
  </conditionalFormatting>
  <conditionalFormatting sqref="AS27">
    <cfRule type="cellIs" dxfId="20619" priority="1354" operator="lessThan">
      <formula>$C$4</formula>
    </cfRule>
  </conditionalFormatting>
  <conditionalFormatting sqref="AS28">
    <cfRule type="cellIs" dxfId="20618" priority="1355" operator="lessThan">
      <formula>$C$4</formula>
    </cfRule>
  </conditionalFormatting>
  <conditionalFormatting sqref="AS29">
    <cfRule type="cellIs" dxfId="20617" priority="1356" operator="lessThan">
      <formula>$C$4</formula>
    </cfRule>
  </conditionalFormatting>
  <conditionalFormatting sqref="AS30">
    <cfRule type="cellIs" dxfId="20616" priority="1357" operator="lessThan">
      <formula>$C$4</formula>
    </cfRule>
  </conditionalFormatting>
  <conditionalFormatting sqref="AS31">
    <cfRule type="cellIs" dxfId="20615" priority="1358" operator="lessThan">
      <formula>$C$4</formula>
    </cfRule>
  </conditionalFormatting>
  <conditionalFormatting sqref="AS32">
    <cfRule type="cellIs" dxfId="20614" priority="1359" operator="lessThan">
      <formula>$C$4</formula>
    </cfRule>
  </conditionalFormatting>
  <conditionalFormatting sqref="AS33">
    <cfRule type="cellIs" dxfId="20613" priority="1360" operator="lessThan">
      <formula>$C$4</formula>
    </cfRule>
  </conditionalFormatting>
  <conditionalFormatting sqref="AS34">
    <cfRule type="cellIs" dxfId="20612" priority="1361" operator="lessThan">
      <formula>$C$4</formula>
    </cfRule>
  </conditionalFormatting>
  <conditionalFormatting sqref="AS35">
    <cfRule type="cellIs" dxfId="20611" priority="1362" operator="lessThan">
      <formula>$C$4</formula>
    </cfRule>
  </conditionalFormatting>
  <conditionalFormatting sqref="AS36">
    <cfRule type="cellIs" dxfId="20610" priority="1363" operator="lessThan">
      <formula>$C$4</formula>
    </cfRule>
  </conditionalFormatting>
  <conditionalFormatting sqref="AS37">
    <cfRule type="cellIs" dxfId="20609" priority="1364" operator="lessThan">
      <formula>$C$4</formula>
    </cfRule>
  </conditionalFormatting>
  <conditionalFormatting sqref="AS38">
    <cfRule type="cellIs" dxfId="20608" priority="1365" operator="lessThan">
      <formula>$C$4</formula>
    </cfRule>
  </conditionalFormatting>
  <conditionalFormatting sqref="AS39">
    <cfRule type="cellIs" dxfId="20607" priority="1366" operator="lessThan">
      <formula>$C$4</formula>
    </cfRule>
  </conditionalFormatting>
  <conditionalFormatting sqref="AS40">
    <cfRule type="cellIs" dxfId="20606" priority="1367" operator="lessThan">
      <formula>$C$4</formula>
    </cfRule>
  </conditionalFormatting>
  <conditionalFormatting sqref="AS41">
    <cfRule type="cellIs" dxfId="20605" priority="1368" operator="lessThan">
      <formula>$C$4</formula>
    </cfRule>
  </conditionalFormatting>
  <conditionalFormatting sqref="AS42">
    <cfRule type="cellIs" dxfId="20604" priority="1369" operator="lessThan">
      <formula>$C$4</formula>
    </cfRule>
  </conditionalFormatting>
  <conditionalFormatting sqref="AS43">
    <cfRule type="cellIs" dxfId="20603" priority="1370" operator="lessThan">
      <formula>$C$4</formula>
    </cfRule>
  </conditionalFormatting>
  <conditionalFormatting sqref="AS44">
    <cfRule type="cellIs" dxfId="20602" priority="1371" operator="lessThan">
      <formula>$C$4</formula>
    </cfRule>
  </conditionalFormatting>
  <conditionalFormatting sqref="AS45">
    <cfRule type="cellIs" dxfId="20601" priority="1372" operator="lessThan">
      <formula>$C$4</formula>
    </cfRule>
  </conditionalFormatting>
  <conditionalFormatting sqref="AS46">
    <cfRule type="cellIs" dxfId="20600" priority="1373" operator="lessThan">
      <formula>$C$4</formula>
    </cfRule>
  </conditionalFormatting>
  <conditionalFormatting sqref="AS47">
    <cfRule type="cellIs" dxfId="20599" priority="1374" operator="lessThan">
      <formula>$C$4</formula>
    </cfRule>
  </conditionalFormatting>
  <conditionalFormatting sqref="AS48">
    <cfRule type="cellIs" dxfId="20598" priority="1375" operator="lessThan">
      <formula>$C$4</formula>
    </cfRule>
  </conditionalFormatting>
  <conditionalFormatting sqref="AS49">
    <cfRule type="cellIs" dxfId="20597" priority="1376" operator="lessThan">
      <formula>$C$4</formula>
    </cfRule>
  </conditionalFormatting>
  <conditionalFormatting sqref="AS50">
    <cfRule type="cellIs" dxfId="20596" priority="1377" operator="lessThan">
      <formula>$C$4</formula>
    </cfRule>
  </conditionalFormatting>
  <conditionalFormatting sqref="AS51">
    <cfRule type="cellIs" dxfId="20595" priority="1378" operator="lessThan">
      <formula>$C$4</formula>
    </cfRule>
  </conditionalFormatting>
  <conditionalFormatting sqref="AS52">
    <cfRule type="cellIs" dxfId="20594" priority="1379" operator="lessThan">
      <formula>$C$4</formula>
    </cfRule>
  </conditionalFormatting>
  <conditionalFormatting sqref="AS53">
    <cfRule type="cellIs" dxfId="20593" priority="1380" operator="lessThan">
      <formula>$C$4</formula>
    </cfRule>
  </conditionalFormatting>
  <conditionalFormatting sqref="AS54">
    <cfRule type="cellIs" dxfId="20592" priority="1381" operator="lessThan">
      <formula>$C$4</formula>
    </cfRule>
  </conditionalFormatting>
  <conditionalFormatting sqref="AS55">
    <cfRule type="cellIs" dxfId="20591" priority="1382" operator="lessThan">
      <formula>$C$4</formula>
    </cfRule>
  </conditionalFormatting>
  <conditionalFormatting sqref="AS56">
    <cfRule type="cellIs" dxfId="20590" priority="1383" operator="lessThan">
      <formula>$C$4</formula>
    </cfRule>
  </conditionalFormatting>
  <conditionalFormatting sqref="AS57">
    <cfRule type="cellIs" dxfId="20589" priority="1384" operator="lessThan">
      <formula>$C$4</formula>
    </cfRule>
  </conditionalFormatting>
  <conditionalFormatting sqref="AS58">
    <cfRule type="cellIs" dxfId="20588" priority="1385" operator="lessThan">
      <formula>$C$4</formula>
    </cfRule>
  </conditionalFormatting>
  <conditionalFormatting sqref="AS59">
    <cfRule type="cellIs" dxfId="20587" priority="1386" operator="lessThan">
      <formula>$C$4</formula>
    </cfRule>
  </conditionalFormatting>
  <conditionalFormatting sqref="AS60">
    <cfRule type="cellIs" dxfId="20586" priority="1387" operator="lessThan">
      <formula>$C$4</formula>
    </cfRule>
  </conditionalFormatting>
  <conditionalFormatting sqref="AT11">
    <cfRule type="cellIs" dxfId="20585" priority="1388" operator="lessThan">
      <formula>$C$4</formula>
    </cfRule>
  </conditionalFormatting>
  <conditionalFormatting sqref="AT12">
    <cfRule type="cellIs" dxfId="20584" priority="1389" operator="lessThan">
      <formula>$C$4</formula>
    </cfRule>
  </conditionalFormatting>
  <conditionalFormatting sqref="AT13">
    <cfRule type="cellIs" dxfId="20583" priority="1390" operator="lessThan">
      <formula>$C$4</formula>
    </cfRule>
  </conditionalFormatting>
  <conditionalFormatting sqref="AT14">
    <cfRule type="cellIs" dxfId="20582" priority="1391" operator="lessThan">
      <formula>$C$4</formula>
    </cfRule>
  </conditionalFormatting>
  <conditionalFormatting sqref="AT15">
    <cfRule type="cellIs" dxfId="20581" priority="1392" operator="lessThan">
      <formula>$C$4</formula>
    </cfRule>
  </conditionalFormatting>
  <conditionalFormatting sqref="AT16">
    <cfRule type="cellIs" dxfId="20580" priority="1393" operator="lessThan">
      <formula>$C$4</formula>
    </cfRule>
  </conditionalFormatting>
  <conditionalFormatting sqref="AT17">
    <cfRule type="cellIs" dxfId="20579" priority="1394" operator="lessThan">
      <formula>$C$4</formula>
    </cfRule>
  </conditionalFormatting>
  <conditionalFormatting sqref="AT18">
    <cfRule type="cellIs" dxfId="20578" priority="1395" operator="lessThan">
      <formula>$C$4</formula>
    </cfRule>
  </conditionalFormatting>
  <conditionalFormatting sqref="AT19">
    <cfRule type="cellIs" dxfId="20577" priority="1396" operator="lessThan">
      <formula>$C$4</formula>
    </cfRule>
  </conditionalFormatting>
  <conditionalFormatting sqref="AT20">
    <cfRule type="cellIs" dxfId="20576" priority="1397" operator="lessThan">
      <formula>$C$4</formula>
    </cfRule>
  </conditionalFormatting>
  <conditionalFormatting sqref="AT21">
    <cfRule type="cellIs" dxfId="20575" priority="1398" operator="lessThan">
      <formula>$C$4</formula>
    </cfRule>
  </conditionalFormatting>
  <conditionalFormatting sqref="AT22">
    <cfRule type="cellIs" dxfId="20574" priority="1399" operator="lessThan">
      <formula>$C$4</formula>
    </cfRule>
  </conditionalFormatting>
  <conditionalFormatting sqref="AT23">
    <cfRule type="cellIs" dxfId="20573" priority="1400" operator="lessThan">
      <formula>$C$4</formula>
    </cfRule>
  </conditionalFormatting>
  <conditionalFormatting sqref="AT24">
    <cfRule type="cellIs" dxfId="20572" priority="1401" operator="lessThan">
      <formula>$C$4</formula>
    </cfRule>
  </conditionalFormatting>
  <conditionalFormatting sqref="AT25">
    <cfRule type="cellIs" dxfId="20571" priority="1402" operator="lessThan">
      <formula>$C$4</formula>
    </cfRule>
  </conditionalFormatting>
  <conditionalFormatting sqref="AT26">
    <cfRule type="cellIs" dxfId="20570" priority="1403" operator="lessThan">
      <formula>$C$4</formula>
    </cfRule>
  </conditionalFormatting>
  <conditionalFormatting sqref="AT27">
    <cfRule type="cellIs" dxfId="20569" priority="1404" operator="lessThan">
      <formula>$C$4</formula>
    </cfRule>
  </conditionalFormatting>
  <conditionalFormatting sqref="AT28">
    <cfRule type="cellIs" dxfId="20568" priority="1405" operator="lessThan">
      <formula>$C$4</formula>
    </cfRule>
  </conditionalFormatting>
  <conditionalFormatting sqref="AT29">
    <cfRule type="cellIs" dxfId="20567" priority="1406" operator="lessThan">
      <formula>$C$4</formula>
    </cfRule>
  </conditionalFormatting>
  <conditionalFormatting sqref="AT30">
    <cfRule type="cellIs" dxfId="20566" priority="1407" operator="lessThan">
      <formula>$C$4</formula>
    </cfRule>
  </conditionalFormatting>
  <conditionalFormatting sqref="AT31">
    <cfRule type="cellIs" dxfId="20565" priority="1408" operator="lessThan">
      <formula>$C$4</formula>
    </cfRule>
  </conditionalFormatting>
  <conditionalFormatting sqref="AT32">
    <cfRule type="cellIs" dxfId="20564" priority="1409" operator="lessThan">
      <formula>$C$4</formula>
    </cfRule>
  </conditionalFormatting>
  <conditionalFormatting sqref="AT33">
    <cfRule type="cellIs" dxfId="20563" priority="1410" operator="lessThan">
      <formula>$C$4</formula>
    </cfRule>
  </conditionalFormatting>
  <conditionalFormatting sqref="AT34">
    <cfRule type="cellIs" dxfId="20562" priority="1411" operator="lessThan">
      <formula>$C$4</formula>
    </cfRule>
  </conditionalFormatting>
  <conditionalFormatting sqref="AT35">
    <cfRule type="cellIs" dxfId="20561" priority="1412" operator="lessThan">
      <formula>$C$4</formula>
    </cfRule>
  </conditionalFormatting>
  <conditionalFormatting sqref="AT36">
    <cfRule type="cellIs" dxfId="20560" priority="1413" operator="lessThan">
      <formula>$C$4</formula>
    </cfRule>
  </conditionalFormatting>
  <conditionalFormatting sqref="AT37">
    <cfRule type="cellIs" dxfId="20559" priority="1414" operator="lessThan">
      <formula>$C$4</formula>
    </cfRule>
  </conditionalFormatting>
  <conditionalFormatting sqref="AT38">
    <cfRule type="cellIs" dxfId="20558" priority="1415" operator="lessThan">
      <formula>$C$4</formula>
    </cfRule>
  </conditionalFormatting>
  <conditionalFormatting sqref="AT39">
    <cfRule type="cellIs" dxfId="20557" priority="1416" operator="lessThan">
      <formula>$C$4</formula>
    </cfRule>
  </conditionalFormatting>
  <conditionalFormatting sqref="AT40">
    <cfRule type="cellIs" dxfId="20556" priority="1417" operator="lessThan">
      <formula>$C$4</formula>
    </cfRule>
  </conditionalFormatting>
  <conditionalFormatting sqref="AT41">
    <cfRule type="cellIs" dxfId="20555" priority="1418" operator="lessThan">
      <formula>$C$4</formula>
    </cfRule>
  </conditionalFormatting>
  <conditionalFormatting sqref="AT42">
    <cfRule type="cellIs" dxfId="20554" priority="1419" operator="lessThan">
      <formula>$C$4</formula>
    </cfRule>
  </conditionalFormatting>
  <conditionalFormatting sqref="AT43">
    <cfRule type="cellIs" dxfId="20553" priority="1420" operator="lessThan">
      <formula>$C$4</formula>
    </cfRule>
  </conditionalFormatting>
  <conditionalFormatting sqref="AT44">
    <cfRule type="cellIs" dxfId="20552" priority="1421" operator="lessThan">
      <formula>$C$4</formula>
    </cfRule>
  </conditionalFormatting>
  <conditionalFormatting sqref="AT45">
    <cfRule type="cellIs" dxfId="20551" priority="1422" operator="lessThan">
      <formula>$C$4</formula>
    </cfRule>
  </conditionalFormatting>
  <conditionalFormatting sqref="AT46">
    <cfRule type="cellIs" dxfId="20550" priority="1423" operator="lessThan">
      <formula>$C$4</formula>
    </cfRule>
  </conditionalFormatting>
  <conditionalFormatting sqref="AT47">
    <cfRule type="cellIs" dxfId="20549" priority="1424" operator="lessThan">
      <formula>$C$4</formula>
    </cfRule>
  </conditionalFormatting>
  <conditionalFormatting sqref="AT48">
    <cfRule type="cellIs" dxfId="20548" priority="1425" operator="lessThan">
      <formula>$C$4</formula>
    </cfRule>
  </conditionalFormatting>
  <conditionalFormatting sqref="AT49">
    <cfRule type="cellIs" dxfId="20547" priority="1426" operator="lessThan">
      <formula>$C$4</formula>
    </cfRule>
  </conditionalFormatting>
  <conditionalFormatting sqref="AT50">
    <cfRule type="cellIs" dxfId="20546" priority="1427" operator="lessThan">
      <formula>$C$4</formula>
    </cfRule>
  </conditionalFormatting>
  <conditionalFormatting sqref="AT51">
    <cfRule type="cellIs" dxfId="20545" priority="1428" operator="lessThan">
      <formula>$C$4</formula>
    </cfRule>
  </conditionalFormatting>
  <conditionalFormatting sqref="AT52">
    <cfRule type="cellIs" dxfId="20544" priority="1429" operator="lessThan">
      <formula>$C$4</formula>
    </cfRule>
  </conditionalFormatting>
  <conditionalFormatting sqref="AT53">
    <cfRule type="cellIs" dxfId="20543" priority="1430" operator="lessThan">
      <formula>$C$4</formula>
    </cfRule>
  </conditionalFormatting>
  <conditionalFormatting sqref="AT54">
    <cfRule type="cellIs" dxfId="20542" priority="1431" operator="lessThan">
      <formula>$C$4</formula>
    </cfRule>
  </conditionalFormatting>
  <conditionalFormatting sqref="AT55">
    <cfRule type="cellIs" dxfId="20541" priority="1432" operator="lessThan">
      <formula>$C$4</formula>
    </cfRule>
  </conditionalFormatting>
  <conditionalFormatting sqref="AT56">
    <cfRule type="cellIs" dxfId="20540" priority="1433" operator="lessThan">
      <formula>$C$4</formula>
    </cfRule>
  </conditionalFormatting>
  <conditionalFormatting sqref="AT57">
    <cfRule type="cellIs" dxfId="20539" priority="1434" operator="lessThan">
      <formula>$C$4</formula>
    </cfRule>
  </conditionalFormatting>
  <conditionalFormatting sqref="AT58">
    <cfRule type="cellIs" dxfId="20538" priority="1435" operator="lessThan">
      <formula>$C$4</formula>
    </cfRule>
  </conditionalFormatting>
  <conditionalFormatting sqref="AT59">
    <cfRule type="cellIs" dxfId="20537" priority="1436" operator="lessThan">
      <formula>$C$4</formula>
    </cfRule>
  </conditionalFormatting>
  <conditionalFormatting sqref="AT60">
    <cfRule type="cellIs" dxfId="20536" priority="1437" operator="lessThan">
      <formula>$C$4</formula>
    </cfRule>
  </conditionalFormatting>
  <conditionalFormatting sqref="AU11">
    <cfRule type="cellIs" dxfId="20535" priority="1438" operator="lessThan">
      <formula>$C$4</formula>
    </cfRule>
  </conditionalFormatting>
  <conditionalFormatting sqref="AU12">
    <cfRule type="cellIs" dxfId="20534" priority="1439" operator="lessThan">
      <formula>$C$4</formula>
    </cfRule>
  </conditionalFormatting>
  <conditionalFormatting sqref="AU13">
    <cfRule type="cellIs" dxfId="20533" priority="1440" operator="lessThan">
      <formula>$C$4</formula>
    </cfRule>
  </conditionalFormatting>
  <conditionalFormatting sqref="AU14">
    <cfRule type="cellIs" dxfId="20532" priority="1441" operator="lessThan">
      <formula>$C$4</formula>
    </cfRule>
  </conditionalFormatting>
  <conditionalFormatting sqref="AU15">
    <cfRule type="cellIs" dxfId="20531" priority="1442" operator="lessThan">
      <formula>$C$4</formula>
    </cfRule>
  </conditionalFormatting>
  <conditionalFormatting sqref="AU16">
    <cfRule type="cellIs" dxfId="20530" priority="1443" operator="lessThan">
      <formula>$C$4</formula>
    </cfRule>
  </conditionalFormatting>
  <conditionalFormatting sqref="AU17">
    <cfRule type="cellIs" dxfId="20529" priority="1444" operator="lessThan">
      <formula>$C$4</formula>
    </cfRule>
  </conditionalFormatting>
  <conditionalFormatting sqref="AU18">
    <cfRule type="cellIs" dxfId="20528" priority="1445" operator="lessThan">
      <formula>$C$4</formula>
    </cfRule>
  </conditionalFormatting>
  <conditionalFormatting sqref="AU19">
    <cfRule type="cellIs" dxfId="20527" priority="1446" operator="lessThan">
      <formula>$C$4</formula>
    </cfRule>
  </conditionalFormatting>
  <conditionalFormatting sqref="AU20">
    <cfRule type="cellIs" dxfId="20526" priority="1447" operator="lessThan">
      <formula>$C$4</formula>
    </cfRule>
  </conditionalFormatting>
  <conditionalFormatting sqref="AU21">
    <cfRule type="cellIs" dxfId="20525" priority="1448" operator="lessThan">
      <formula>$C$4</formula>
    </cfRule>
  </conditionalFormatting>
  <conditionalFormatting sqref="AU22">
    <cfRule type="cellIs" dxfId="20524" priority="1449" operator="lessThan">
      <formula>$C$4</formula>
    </cfRule>
  </conditionalFormatting>
  <conditionalFormatting sqref="AU23">
    <cfRule type="cellIs" dxfId="20523" priority="1450" operator="lessThan">
      <formula>$C$4</formula>
    </cfRule>
  </conditionalFormatting>
  <conditionalFormatting sqref="AU24">
    <cfRule type="cellIs" dxfId="20522" priority="1451" operator="lessThan">
      <formula>$C$4</formula>
    </cfRule>
  </conditionalFormatting>
  <conditionalFormatting sqref="AU25">
    <cfRule type="cellIs" dxfId="20521" priority="1452" operator="lessThan">
      <formula>$C$4</formula>
    </cfRule>
  </conditionalFormatting>
  <conditionalFormatting sqref="AU26">
    <cfRule type="cellIs" dxfId="20520" priority="1453" operator="lessThan">
      <formula>$C$4</formula>
    </cfRule>
  </conditionalFormatting>
  <conditionalFormatting sqref="AU27">
    <cfRule type="cellIs" dxfId="20519" priority="1454" operator="lessThan">
      <formula>$C$4</formula>
    </cfRule>
  </conditionalFormatting>
  <conditionalFormatting sqref="AU28">
    <cfRule type="cellIs" dxfId="20518" priority="1455" operator="lessThan">
      <formula>$C$4</formula>
    </cfRule>
  </conditionalFormatting>
  <conditionalFormatting sqref="AU29">
    <cfRule type="cellIs" dxfId="20517" priority="1456" operator="lessThan">
      <formula>$C$4</formula>
    </cfRule>
  </conditionalFormatting>
  <conditionalFormatting sqref="AU30">
    <cfRule type="cellIs" dxfId="20516" priority="1457" operator="lessThan">
      <formula>$C$4</formula>
    </cfRule>
  </conditionalFormatting>
  <conditionalFormatting sqref="AU31">
    <cfRule type="cellIs" dxfId="20515" priority="1458" operator="lessThan">
      <formula>$C$4</formula>
    </cfRule>
  </conditionalFormatting>
  <conditionalFormatting sqref="AU32">
    <cfRule type="cellIs" dxfId="20514" priority="1459" operator="lessThan">
      <formula>$C$4</formula>
    </cfRule>
  </conditionalFormatting>
  <conditionalFormatting sqref="AU33">
    <cfRule type="cellIs" dxfId="20513" priority="1460" operator="lessThan">
      <formula>$C$4</formula>
    </cfRule>
  </conditionalFormatting>
  <conditionalFormatting sqref="AU34">
    <cfRule type="cellIs" dxfId="20512" priority="1461" operator="lessThan">
      <formula>$C$4</formula>
    </cfRule>
  </conditionalFormatting>
  <conditionalFormatting sqref="AU35">
    <cfRule type="cellIs" dxfId="20511" priority="1462" operator="lessThan">
      <formula>$C$4</formula>
    </cfRule>
  </conditionalFormatting>
  <conditionalFormatting sqref="AU36">
    <cfRule type="cellIs" dxfId="20510" priority="1463" operator="lessThan">
      <formula>$C$4</formula>
    </cfRule>
  </conditionalFormatting>
  <conditionalFormatting sqref="AU37">
    <cfRule type="cellIs" dxfId="20509" priority="1464" operator="lessThan">
      <formula>$C$4</formula>
    </cfRule>
  </conditionalFormatting>
  <conditionalFormatting sqref="AU38">
    <cfRule type="cellIs" dxfId="20508" priority="1465" operator="lessThan">
      <formula>$C$4</formula>
    </cfRule>
  </conditionalFormatting>
  <conditionalFormatting sqref="AU39">
    <cfRule type="cellIs" dxfId="20507" priority="1466" operator="lessThan">
      <formula>$C$4</formula>
    </cfRule>
  </conditionalFormatting>
  <conditionalFormatting sqref="AU40">
    <cfRule type="cellIs" dxfId="20506" priority="1467" operator="lessThan">
      <formula>$C$4</formula>
    </cfRule>
  </conditionalFormatting>
  <conditionalFormatting sqref="AU41">
    <cfRule type="cellIs" dxfId="20505" priority="1468" operator="lessThan">
      <formula>$C$4</formula>
    </cfRule>
  </conditionalFormatting>
  <conditionalFormatting sqref="AU42">
    <cfRule type="cellIs" dxfId="20504" priority="1469" operator="lessThan">
      <formula>$C$4</formula>
    </cfRule>
  </conditionalFormatting>
  <conditionalFormatting sqref="AU43">
    <cfRule type="cellIs" dxfId="20503" priority="1470" operator="lessThan">
      <formula>$C$4</formula>
    </cfRule>
  </conditionalFormatting>
  <conditionalFormatting sqref="AU44">
    <cfRule type="cellIs" dxfId="20502" priority="1471" operator="lessThan">
      <formula>$C$4</formula>
    </cfRule>
  </conditionalFormatting>
  <conditionalFormatting sqref="AU45">
    <cfRule type="cellIs" dxfId="20501" priority="1472" operator="lessThan">
      <formula>$C$4</formula>
    </cfRule>
  </conditionalFormatting>
  <conditionalFormatting sqref="AU46">
    <cfRule type="cellIs" dxfId="20500" priority="1473" operator="lessThan">
      <formula>$C$4</formula>
    </cfRule>
  </conditionalFormatting>
  <conditionalFormatting sqref="AU47">
    <cfRule type="cellIs" dxfId="20499" priority="1474" operator="lessThan">
      <formula>$C$4</formula>
    </cfRule>
  </conditionalFormatting>
  <conditionalFormatting sqref="AU48">
    <cfRule type="cellIs" dxfId="20498" priority="1475" operator="lessThan">
      <formula>$C$4</formula>
    </cfRule>
  </conditionalFormatting>
  <conditionalFormatting sqref="AU49">
    <cfRule type="cellIs" dxfId="20497" priority="1476" operator="lessThan">
      <formula>$C$4</formula>
    </cfRule>
  </conditionalFormatting>
  <conditionalFormatting sqref="AU50">
    <cfRule type="cellIs" dxfId="20496" priority="1477" operator="lessThan">
      <formula>$C$4</formula>
    </cfRule>
  </conditionalFormatting>
  <conditionalFormatting sqref="AU51">
    <cfRule type="cellIs" dxfId="20495" priority="1478" operator="lessThan">
      <formula>$C$4</formula>
    </cfRule>
  </conditionalFormatting>
  <conditionalFormatting sqref="AU52">
    <cfRule type="cellIs" dxfId="20494" priority="1479" operator="lessThan">
      <formula>$C$4</formula>
    </cfRule>
  </conditionalFormatting>
  <conditionalFormatting sqref="AU53">
    <cfRule type="cellIs" dxfId="20493" priority="1480" operator="lessThan">
      <formula>$C$4</formula>
    </cfRule>
  </conditionalFormatting>
  <conditionalFormatting sqref="AU54">
    <cfRule type="cellIs" dxfId="20492" priority="1481" operator="lessThan">
      <formula>$C$4</formula>
    </cfRule>
  </conditionalFormatting>
  <conditionalFormatting sqref="AU55">
    <cfRule type="cellIs" dxfId="20491" priority="1482" operator="lessThan">
      <formula>$C$4</formula>
    </cfRule>
  </conditionalFormatting>
  <conditionalFormatting sqref="AU56">
    <cfRule type="cellIs" dxfId="20490" priority="1483" operator="lessThan">
      <formula>$C$4</formula>
    </cfRule>
  </conditionalFormatting>
  <conditionalFormatting sqref="AU57">
    <cfRule type="cellIs" dxfId="20489" priority="1484" operator="lessThan">
      <formula>$C$4</formula>
    </cfRule>
  </conditionalFormatting>
  <conditionalFormatting sqref="AU58">
    <cfRule type="cellIs" dxfId="20488" priority="1485" operator="lessThan">
      <formula>$C$4</formula>
    </cfRule>
  </conditionalFormatting>
  <conditionalFormatting sqref="AU59">
    <cfRule type="cellIs" dxfId="20487" priority="1486" operator="lessThan">
      <formula>$C$4</formula>
    </cfRule>
  </conditionalFormatting>
  <conditionalFormatting sqref="AU60">
    <cfRule type="cellIs" dxfId="20486" priority="1487" operator="lessThan">
      <formula>$C$4</formula>
    </cfRule>
  </conditionalFormatting>
  <conditionalFormatting sqref="AV11">
    <cfRule type="cellIs" dxfId="20485" priority="1488" operator="lessThan">
      <formula>$C$4</formula>
    </cfRule>
  </conditionalFormatting>
  <conditionalFormatting sqref="AV12">
    <cfRule type="cellIs" dxfId="20484" priority="1489" operator="lessThan">
      <formula>$C$4</formula>
    </cfRule>
  </conditionalFormatting>
  <conditionalFormatting sqref="AV13">
    <cfRule type="cellIs" dxfId="20483" priority="1490" operator="lessThan">
      <formula>$C$4</formula>
    </cfRule>
  </conditionalFormatting>
  <conditionalFormatting sqref="AV14">
    <cfRule type="cellIs" dxfId="20482" priority="1491" operator="lessThan">
      <formula>$C$4</formula>
    </cfRule>
  </conditionalFormatting>
  <conditionalFormatting sqref="AV15">
    <cfRule type="cellIs" dxfId="20481" priority="1492" operator="lessThan">
      <formula>$C$4</formula>
    </cfRule>
  </conditionalFormatting>
  <conditionalFormatting sqref="AV16">
    <cfRule type="cellIs" dxfId="20480" priority="1493" operator="lessThan">
      <formula>$C$4</formula>
    </cfRule>
  </conditionalFormatting>
  <conditionalFormatting sqref="AV17">
    <cfRule type="cellIs" dxfId="20479" priority="1494" operator="lessThan">
      <formula>$C$4</formula>
    </cfRule>
  </conditionalFormatting>
  <conditionalFormatting sqref="AV18">
    <cfRule type="cellIs" dxfId="20478" priority="1495" operator="lessThan">
      <formula>$C$4</formula>
    </cfRule>
  </conditionalFormatting>
  <conditionalFormatting sqref="AV19">
    <cfRule type="cellIs" dxfId="20477" priority="1496" operator="lessThan">
      <formula>$C$4</formula>
    </cfRule>
  </conditionalFormatting>
  <conditionalFormatting sqref="AV20">
    <cfRule type="cellIs" dxfId="20476" priority="1497" operator="lessThan">
      <formula>$C$4</formula>
    </cfRule>
  </conditionalFormatting>
  <conditionalFormatting sqref="AV21">
    <cfRule type="cellIs" dxfId="20475" priority="1498" operator="lessThan">
      <formula>$C$4</formula>
    </cfRule>
  </conditionalFormatting>
  <conditionalFormatting sqref="AV22">
    <cfRule type="cellIs" dxfId="20474" priority="1499" operator="lessThan">
      <formula>$C$4</formula>
    </cfRule>
  </conditionalFormatting>
  <conditionalFormatting sqref="AV23">
    <cfRule type="cellIs" dxfId="20473" priority="1500" operator="lessThan">
      <formula>$C$4</formula>
    </cfRule>
  </conditionalFormatting>
  <conditionalFormatting sqref="AV24">
    <cfRule type="cellIs" dxfId="20472" priority="1501" operator="lessThan">
      <formula>$C$4</formula>
    </cfRule>
  </conditionalFormatting>
  <conditionalFormatting sqref="AV25">
    <cfRule type="cellIs" dxfId="20471" priority="1502" operator="lessThan">
      <formula>$C$4</formula>
    </cfRule>
  </conditionalFormatting>
  <conditionalFormatting sqref="AV26">
    <cfRule type="cellIs" dxfId="20470" priority="1503" operator="lessThan">
      <formula>$C$4</formula>
    </cfRule>
  </conditionalFormatting>
  <conditionalFormatting sqref="AV27">
    <cfRule type="cellIs" dxfId="20469" priority="1504" operator="lessThan">
      <formula>$C$4</formula>
    </cfRule>
  </conditionalFormatting>
  <conditionalFormatting sqref="AV28">
    <cfRule type="cellIs" dxfId="20468" priority="1505" operator="lessThan">
      <formula>$C$4</formula>
    </cfRule>
  </conditionalFormatting>
  <conditionalFormatting sqref="AV29">
    <cfRule type="cellIs" dxfId="20467" priority="1506" operator="lessThan">
      <formula>$C$4</formula>
    </cfRule>
  </conditionalFormatting>
  <conditionalFormatting sqref="AV30">
    <cfRule type="cellIs" dxfId="20466" priority="1507" operator="lessThan">
      <formula>$C$4</formula>
    </cfRule>
  </conditionalFormatting>
  <conditionalFormatting sqref="AV31">
    <cfRule type="cellIs" dxfId="20465" priority="1508" operator="lessThan">
      <formula>$C$4</formula>
    </cfRule>
  </conditionalFormatting>
  <conditionalFormatting sqref="AV32">
    <cfRule type="cellIs" dxfId="20464" priority="1509" operator="lessThan">
      <formula>$C$4</formula>
    </cfRule>
  </conditionalFormatting>
  <conditionalFormatting sqref="AV33">
    <cfRule type="cellIs" dxfId="20463" priority="1510" operator="lessThan">
      <formula>$C$4</formula>
    </cfRule>
  </conditionalFormatting>
  <conditionalFormatting sqref="AV34">
    <cfRule type="cellIs" dxfId="20462" priority="1511" operator="lessThan">
      <formula>$C$4</formula>
    </cfRule>
  </conditionalFormatting>
  <conditionalFormatting sqref="AV35">
    <cfRule type="cellIs" dxfId="20461" priority="1512" operator="lessThan">
      <formula>$C$4</formula>
    </cfRule>
  </conditionalFormatting>
  <conditionalFormatting sqref="AV36">
    <cfRule type="cellIs" dxfId="20460" priority="1513" operator="lessThan">
      <formula>$C$4</formula>
    </cfRule>
  </conditionalFormatting>
  <conditionalFormatting sqref="AV37">
    <cfRule type="cellIs" dxfId="20459" priority="1514" operator="lessThan">
      <formula>$C$4</formula>
    </cfRule>
  </conditionalFormatting>
  <conditionalFormatting sqref="AV38">
    <cfRule type="cellIs" dxfId="20458" priority="1515" operator="lessThan">
      <formula>$C$4</formula>
    </cfRule>
  </conditionalFormatting>
  <conditionalFormatting sqref="AV39">
    <cfRule type="cellIs" dxfId="20457" priority="1516" operator="lessThan">
      <formula>$C$4</formula>
    </cfRule>
  </conditionalFormatting>
  <conditionalFormatting sqref="AV40">
    <cfRule type="cellIs" dxfId="20456" priority="1517" operator="lessThan">
      <formula>$C$4</formula>
    </cfRule>
  </conditionalFormatting>
  <conditionalFormatting sqref="AV41">
    <cfRule type="cellIs" dxfId="20455" priority="1518" operator="lessThan">
      <formula>$C$4</formula>
    </cfRule>
  </conditionalFormatting>
  <conditionalFormatting sqref="AV42">
    <cfRule type="cellIs" dxfId="20454" priority="1519" operator="lessThan">
      <formula>$C$4</formula>
    </cfRule>
  </conditionalFormatting>
  <conditionalFormatting sqref="AV43">
    <cfRule type="cellIs" dxfId="20453" priority="1520" operator="lessThan">
      <formula>$C$4</formula>
    </cfRule>
  </conditionalFormatting>
  <conditionalFormatting sqref="AV44">
    <cfRule type="cellIs" dxfId="20452" priority="1521" operator="lessThan">
      <formula>$C$4</formula>
    </cfRule>
  </conditionalFormatting>
  <conditionalFormatting sqref="AV45">
    <cfRule type="cellIs" dxfId="20451" priority="1522" operator="lessThan">
      <formula>$C$4</formula>
    </cfRule>
  </conditionalFormatting>
  <conditionalFormatting sqref="AV46">
    <cfRule type="cellIs" dxfId="20450" priority="1523" operator="lessThan">
      <formula>$C$4</formula>
    </cfRule>
  </conditionalFormatting>
  <conditionalFormatting sqref="AV47">
    <cfRule type="cellIs" dxfId="20449" priority="1524" operator="lessThan">
      <formula>$C$4</formula>
    </cfRule>
  </conditionalFormatting>
  <conditionalFormatting sqref="AV48">
    <cfRule type="cellIs" dxfId="20448" priority="1525" operator="lessThan">
      <formula>$C$4</formula>
    </cfRule>
  </conditionalFormatting>
  <conditionalFormatting sqref="AV49">
    <cfRule type="cellIs" dxfId="20447" priority="1526" operator="lessThan">
      <formula>$C$4</formula>
    </cfRule>
  </conditionalFormatting>
  <conditionalFormatting sqref="AV50">
    <cfRule type="cellIs" dxfId="20446" priority="1527" operator="lessThan">
      <formula>$C$4</formula>
    </cfRule>
  </conditionalFormatting>
  <conditionalFormatting sqref="AV51">
    <cfRule type="cellIs" dxfId="20445" priority="1528" operator="lessThan">
      <formula>$C$4</formula>
    </cfRule>
  </conditionalFormatting>
  <conditionalFormatting sqref="AV52">
    <cfRule type="cellIs" dxfId="20444" priority="1529" operator="lessThan">
      <formula>$C$4</formula>
    </cfRule>
  </conditionalFormatting>
  <conditionalFormatting sqref="AV53">
    <cfRule type="cellIs" dxfId="20443" priority="1530" operator="lessThan">
      <formula>$C$4</formula>
    </cfRule>
  </conditionalFormatting>
  <conditionalFormatting sqref="AV54">
    <cfRule type="cellIs" dxfId="20442" priority="1531" operator="lessThan">
      <formula>$C$4</formula>
    </cfRule>
  </conditionalFormatting>
  <conditionalFormatting sqref="AV55">
    <cfRule type="cellIs" dxfId="20441" priority="1532" operator="lessThan">
      <formula>$C$4</formula>
    </cfRule>
  </conditionalFormatting>
  <conditionalFormatting sqref="AV56">
    <cfRule type="cellIs" dxfId="20440" priority="1533" operator="lessThan">
      <formula>$C$4</formula>
    </cfRule>
  </conditionalFormatting>
  <conditionalFormatting sqref="AV57">
    <cfRule type="cellIs" dxfId="20439" priority="1534" operator="lessThan">
      <formula>$C$4</formula>
    </cfRule>
  </conditionalFormatting>
  <conditionalFormatting sqref="AV58">
    <cfRule type="cellIs" dxfId="20438" priority="1535" operator="lessThan">
      <formula>$C$4</formula>
    </cfRule>
  </conditionalFormatting>
  <conditionalFormatting sqref="AV59">
    <cfRule type="cellIs" dxfId="20437" priority="1536" operator="lessThan">
      <formula>$C$4</formula>
    </cfRule>
  </conditionalFormatting>
  <conditionalFormatting sqref="AV60">
    <cfRule type="cellIs" dxfId="20436" priority="1537" operator="lessThan">
      <formula>$C$4</formula>
    </cfRule>
  </conditionalFormatting>
  <conditionalFormatting sqref="AW11">
    <cfRule type="cellIs" dxfId="20435" priority="1538" operator="lessThan">
      <formula>$C$4</formula>
    </cfRule>
  </conditionalFormatting>
  <conditionalFormatting sqref="AW12">
    <cfRule type="cellIs" dxfId="20434" priority="1539" operator="lessThan">
      <formula>$C$4</formula>
    </cfRule>
  </conditionalFormatting>
  <conditionalFormatting sqref="AW13">
    <cfRule type="cellIs" dxfId="20433" priority="1540" operator="lessThan">
      <formula>$C$4</formula>
    </cfRule>
  </conditionalFormatting>
  <conditionalFormatting sqref="AW14">
    <cfRule type="cellIs" dxfId="20432" priority="1541" operator="lessThan">
      <formula>$C$4</formula>
    </cfRule>
  </conditionalFormatting>
  <conditionalFormatting sqref="AW15">
    <cfRule type="cellIs" dxfId="20431" priority="1542" operator="lessThan">
      <formula>$C$4</formula>
    </cfRule>
  </conditionalFormatting>
  <conditionalFormatting sqref="AW16">
    <cfRule type="cellIs" dxfId="20430" priority="1543" operator="lessThan">
      <formula>$C$4</formula>
    </cfRule>
  </conditionalFormatting>
  <conditionalFormatting sqref="AW17">
    <cfRule type="cellIs" dxfId="20429" priority="1544" operator="lessThan">
      <formula>$C$4</formula>
    </cfRule>
  </conditionalFormatting>
  <conditionalFormatting sqref="AW18">
    <cfRule type="cellIs" dxfId="20428" priority="1545" operator="lessThan">
      <formula>$C$4</formula>
    </cfRule>
  </conditionalFormatting>
  <conditionalFormatting sqref="AW19">
    <cfRule type="cellIs" dxfId="20427" priority="1546" operator="lessThan">
      <formula>$C$4</formula>
    </cfRule>
  </conditionalFormatting>
  <conditionalFormatting sqref="AW20">
    <cfRule type="cellIs" dxfId="20426" priority="1547" operator="lessThan">
      <formula>$C$4</formula>
    </cfRule>
  </conditionalFormatting>
  <conditionalFormatting sqref="AW21">
    <cfRule type="cellIs" dxfId="20425" priority="1548" operator="lessThan">
      <formula>$C$4</formula>
    </cfRule>
  </conditionalFormatting>
  <conditionalFormatting sqref="AW22">
    <cfRule type="cellIs" dxfId="20424" priority="1549" operator="lessThan">
      <formula>$C$4</formula>
    </cfRule>
  </conditionalFormatting>
  <conditionalFormatting sqref="AW23">
    <cfRule type="cellIs" dxfId="20423" priority="1550" operator="lessThan">
      <formula>$C$4</formula>
    </cfRule>
  </conditionalFormatting>
  <conditionalFormatting sqref="AW24">
    <cfRule type="cellIs" dxfId="20422" priority="1551" operator="lessThan">
      <formula>$C$4</formula>
    </cfRule>
  </conditionalFormatting>
  <conditionalFormatting sqref="AW25">
    <cfRule type="cellIs" dxfId="20421" priority="1552" operator="lessThan">
      <formula>$C$4</formula>
    </cfRule>
  </conditionalFormatting>
  <conditionalFormatting sqref="AW26">
    <cfRule type="cellIs" dxfId="20420" priority="1553" operator="lessThan">
      <formula>$C$4</formula>
    </cfRule>
  </conditionalFormatting>
  <conditionalFormatting sqref="AW27">
    <cfRule type="cellIs" dxfId="20419" priority="1554" operator="lessThan">
      <formula>$C$4</formula>
    </cfRule>
  </conditionalFormatting>
  <conditionalFormatting sqref="AW28">
    <cfRule type="cellIs" dxfId="20418" priority="1555" operator="lessThan">
      <formula>$C$4</formula>
    </cfRule>
  </conditionalFormatting>
  <conditionalFormatting sqref="AW29">
    <cfRule type="cellIs" dxfId="20417" priority="1556" operator="lessThan">
      <formula>$C$4</formula>
    </cfRule>
  </conditionalFormatting>
  <conditionalFormatting sqref="AW30">
    <cfRule type="cellIs" dxfId="20416" priority="1557" operator="lessThan">
      <formula>$C$4</formula>
    </cfRule>
  </conditionalFormatting>
  <conditionalFormatting sqref="AW31">
    <cfRule type="cellIs" dxfId="20415" priority="1558" operator="lessThan">
      <formula>$C$4</formula>
    </cfRule>
  </conditionalFormatting>
  <conditionalFormatting sqref="AW32">
    <cfRule type="cellIs" dxfId="20414" priority="1559" operator="lessThan">
      <formula>$C$4</formula>
    </cfRule>
  </conditionalFormatting>
  <conditionalFormatting sqref="AW33">
    <cfRule type="cellIs" dxfId="20413" priority="1560" operator="lessThan">
      <formula>$C$4</formula>
    </cfRule>
  </conditionalFormatting>
  <conditionalFormatting sqref="AW34">
    <cfRule type="cellIs" dxfId="20412" priority="1561" operator="lessThan">
      <formula>$C$4</formula>
    </cfRule>
  </conditionalFormatting>
  <conditionalFormatting sqref="AW35">
    <cfRule type="cellIs" dxfId="20411" priority="1562" operator="lessThan">
      <formula>$C$4</formula>
    </cfRule>
  </conditionalFormatting>
  <conditionalFormatting sqref="AW36">
    <cfRule type="cellIs" dxfId="20410" priority="1563" operator="lessThan">
      <formula>$C$4</formula>
    </cfRule>
  </conditionalFormatting>
  <conditionalFormatting sqref="AW37">
    <cfRule type="cellIs" dxfId="20409" priority="1564" operator="lessThan">
      <formula>$C$4</formula>
    </cfRule>
  </conditionalFormatting>
  <conditionalFormatting sqref="AW38">
    <cfRule type="cellIs" dxfId="20408" priority="1565" operator="lessThan">
      <formula>$C$4</formula>
    </cfRule>
  </conditionalFormatting>
  <conditionalFormatting sqref="AW39">
    <cfRule type="cellIs" dxfId="20407" priority="1566" operator="lessThan">
      <formula>$C$4</formula>
    </cfRule>
  </conditionalFormatting>
  <conditionalFormatting sqref="AW40">
    <cfRule type="cellIs" dxfId="20406" priority="1567" operator="lessThan">
      <formula>$C$4</formula>
    </cfRule>
  </conditionalFormatting>
  <conditionalFormatting sqref="AW41">
    <cfRule type="cellIs" dxfId="20405" priority="1568" operator="lessThan">
      <formula>$C$4</formula>
    </cfRule>
  </conditionalFormatting>
  <conditionalFormatting sqref="AW42">
    <cfRule type="cellIs" dxfId="20404" priority="1569" operator="lessThan">
      <formula>$C$4</formula>
    </cfRule>
  </conditionalFormatting>
  <conditionalFormatting sqref="AW43">
    <cfRule type="cellIs" dxfId="20403" priority="1570" operator="lessThan">
      <formula>$C$4</formula>
    </cfRule>
  </conditionalFormatting>
  <conditionalFormatting sqref="AW44">
    <cfRule type="cellIs" dxfId="20402" priority="1571" operator="lessThan">
      <formula>$C$4</formula>
    </cfRule>
  </conditionalFormatting>
  <conditionalFormatting sqref="AW45">
    <cfRule type="cellIs" dxfId="20401" priority="1572" operator="lessThan">
      <formula>$C$4</formula>
    </cfRule>
  </conditionalFormatting>
  <conditionalFormatting sqref="AW46">
    <cfRule type="cellIs" dxfId="20400" priority="1573" operator="lessThan">
      <formula>$C$4</formula>
    </cfRule>
  </conditionalFormatting>
  <conditionalFormatting sqref="AW47">
    <cfRule type="cellIs" dxfId="20399" priority="1574" operator="lessThan">
      <formula>$C$4</formula>
    </cfRule>
  </conditionalFormatting>
  <conditionalFormatting sqref="AW48">
    <cfRule type="cellIs" dxfId="20398" priority="1575" operator="lessThan">
      <formula>$C$4</formula>
    </cfRule>
  </conditionalFormatting>
  <conditionalFormatting sqref="AW49">
    <cfRule type="cellIs" dxfId="20397" priority="1576" operator="lessThan">
      <formula>$C$4</formula>
    </cfRule>
  </conditionalFormatting>
  <conditionalFormatting sqref="AW50">
    <cfRule type="cellIs" dxfId="20396" priority="1577" operator="lessThan">
      <formula>$C$4</formula>
    </cfRule>
  </conditionalFormatting>
  <conditionalFormatting sqref="AW51">
    <cfRule type="cellIs" dxfId="20395" priority="1578" operator="lessThan">
      <formula>$C$4</formula>
    </cfRule>
  </conditionalFormatting>
  <conditionalFormatting sqref="AW52">
    <cfRule type="cellIs" dxfId="20394" priority="1579" operator="lessThan">
      <formula>$C$4</formula>
    </cfRule>
  </conditionalFormatting>
  <conditionalFormatting sqref="AW53">
    <cfRule type="cellIs" dxfId="20393" priority="1580" operator="lessThan">
      <formula>$C$4</formula>
    </cfRule>
  </conditionalFormatting>
  <conditionalFormatting sqref="AW54">
    <cfRule type="cellIs" dxfId="20392" priority="1581" operator="lessThan">
      <formula>$C$4</formula>
    </cfRule>
  </conditionalFormatting>
  <conditionalFormatting sqref="AW55">
    <cfRule type="cellIs" dxfId="20391" priority="1582" operator="lessThan">
      <formula>$C$4</formula>
    </cfRule>
  </conditionalFormatting>
  <conditionalFormatting sqref="AW56">
    <cfRule type="cellIs" dxfId="20390" priority="1583" operator="lessThan">
      <formula>$C$4</formula>
    </cfRule>
  </conditionalFormatting>
  <conditionalFormatting sqref="AW57">
    <cfRule type="cellIs" dxfId="20389" priority="1584" operator="lessThan">
      <formula>$C$4</formula>
    </cfRule>
  </conditionalFormatting>
  <conditionalFormatting sqref="AW58">
    <cfRule type="cellIs" dxfId="20388" priority="1585" operator="lessThan">
      <formula>$C$4</formula>
    </cfRule>
  </conditionalFormatting>
  <conditionalFormatting sqref="AW59">
    <cfRule type="cellIs" dxfId="20387" priority="1586" operator="lessThan">
      <formula>$C$4</formula>
    </cfRule>
  </conditionalFormatting>
  <conditionalFormatting sqref="AW60">
    <cfRule type="cellIs" dxfId="20386" priority="1587" operator="lessThan">
      <formula>$C$4</formula>
    </cfRule>
  </conditionalFormatting>
  <conditionalFormatting sqref="BR11">
    <cfRule type="cellIs" dxfId="20385" priority="1588" operator="lessThan">
      <formula>$C$4</formula>
    </cfRule>
  </conditionalFormatting>
  <conditionalFormatting sqref="BR12">
    <cfRule type="cellIs" dxfId="20384" priority="1589" operator="lessThan">
      <formula>$C$4</formula>
    </cfRule>
  </conditionalFormatting>
  <conditionalFormatting sqref="BR13">
    <cfRule type="cellIs" dxfId="20383" priority="1590" operator="lessThan">
      <formula>$C$4</formula>
    </cfRule>
  </conditionalFormatting>
  <conditionalFormatting sqref="BR14">
    <cfRule type="cellIs" dxfId="20382" priority="1591" operator="lessThan">
      <formula>$C$4</formula>
    </cfRule>
  </conditionalFormatting>
  <conditionalFormatting sqref="BR15">
    <cfRule type="cellIs" dxfId="20381" priority="1592" operator="lessThan">
      <formula>$C$4</formula>
    </cfRule>
  </conditionalFormatting>
  <conditionalFormatting sqref="BR16">
    <cfRule type="cellIs" dxfId="20380" priority="1593" operator="lessThan">
      <formula>$C$4</formula>
    </cfRule>
  </conditionalFormatting>
  <conditionalFormatting sqref="BR17">
    <cfRule type="cellIs" dxfId="20379" priority="1594" operator="lessThan">
      <formula>$C$4</formula>
    </cfRule>
  </conditionalFormatting>
  <conditionalFormatting sqref="BR18">
    <cfRule type="cellIs" dxfId="20378" priority="1595" operator="lessThan">
      <formula>$C$4</formula>
    </cfRule>
  </conditionalFormatting>
  <conditionalFormatting sqref="BR19">
    <cfRule type="cellIs" dxfId="20377" priority="1596" operator="lessThan">
      <formula>$C$4</formula>
    </cfRule>
  </conditionalFormatting>
  <conditionalFormatting sqref="BR20">
    <cfRule type="cellIs" dxfId="20376" priority="1597" operator="lessThan">
      <formula>$C$4</formula>
    </cfRule>
  </conditionalFormatting>
  <conditionalFormatting sqref="BR21">
    <cfRule type="cellIs" dxfId="20375" priority="1598" operator="lessThan">
      <formula>$C$4</formula>
    </cfRule>
  </conditionalFormatting>
  <conditionalFormatting sqref="BR22">
    <cfRule type="cellIs" dxfId="20374" priority="1599" operator="lessThan">
      <formula>$C$4</formula>
    </cfRule>
  </conditionalFormatting>
  <conditionalFormatting sqref="BR23">
    <cfRule type="cellIs" dxfId="20373" priority="1600" operator="lessThan">
      <formula>$C$4</formula>
    </cfRule>
  </conditionalFormatting>
  <conditionalFormatting sqref="BR24">
    <cfRule type="cellIs" dxfId="20372" priority="1601" operator="lessThan">
      <formula>$C$4</formula>
    </cfRule>
  </conditionalFormatting>
  <conditionalFormatting sqref="BR25">
    <cfRule type="cellIs" dxfId="20371" priority="1602" operator="lessThan">
      <formula>$C$4</formula>
    </cfRule>
  </conditionalFormatting>
  <conditionalFormatting sqref="BR26">
    <cfRule type="cellIs" dxfId="20370" priority="1603" operator="lessThan">
      <formula>$C$4</formula>
    </cfRule>
  </conditionalFormatting>
  <conditionalFormatting sqref="BR27">
    <cfRule type="cellIs" dxfId="20369" priority="1604" operator="lessThan">
      <formula>$C$4</formula>
    </cfRule>
  </conditionalFormatting>
  <conditionalFormatting sqref="BR28">
    <cfRule type="cellIs" dxfId="20368" priority="1605" operator="lessThan">
      <formula>$C$4</formula>
    </cfRule>
  </conditionalFormatting>
  <conditionalFormatting sqref="BR29">
    <cfRule type="cellIs" dxfId="20367" priority="1606" operator="lessThan">
      <formula>$C$4</formula>
    </cfRule>
  </conditionalFormatting>
  <conditionalFormatting sqref="BR30">
    <cfRule type="cellIs" dxfId="20366" priority="1607" operator="lessThan">
      <formula>$C$4</formula>
    </cfRule>
  </conditionalFormatting>
  <conditionalFormatting sqref="BR31">
    <cfRule type="cellIs" dxfId="20365" priority="1608" operator="lessThan">
      <formula>$C$4</formula>
    </cfRule>
  </conditionalFormatting>
  <conditionalFormatting sqref="BR32">
    <cfRule type="cellIs" dxfId="20364" priority="1609" operator="lessThan">
      <formula>$C$4</formula>
    </cfRule>
  </conditionalFormatting>
  <conditionalFormatting sqref="BR33">
    <cfRule type="cellIs" dxfId="20363" priority="1610" operator="lessThan">
      <formula>$C$4</formula>
    </cfRule>
  </conditionalFormatting>
  <conditionalFormatting sqref="BR34">
    <cfRule type="cellIs" dxfId="20362" priority="1611" operator="lessThan">
      <formula>$C$4</formula>
    </cfRule>
  </conditionalFormatting>
  <conditionalFormatting sqref="BR35">
    <cfRule type="cellIs" dxfId="20361" priority="1612" operator="lessThan">
      <formula>$C$4</formula>
    </cfRule>
  </conditionalFormatting>
  <conditionalFormatting sqref="BR36">
    <cfRule type="cellIs" dxfId="20360" priority="1613" operator="lessThan">
      <formula>$C$4</formula>
    </cfRule>
  </conditionalFormatting>
  <conditionalFormatting sqref="BR37">
    <cfRule type="cellIs" dxfId="20359" priority="1614" operator="lessThan">
      <formula>$C$4</formula>
    </cfRule>
  </conditionalFormatting>
  <conditionalFormatting sqref="BR38">
    <cfRule type="cellIs" dxfId="20358" priority="1615" operator="lessThan">
      <formula>$C$4</formula>
    </cfRule>
  </conditionalFormatting>
  <conditionalFormatting sqref="BR39">
    <cfRule type="cellIs" dxfId="20357" priority="1616" operator="lessThan">
      <formula>$C$4</formula>
    </cfRule>
  </conditionalFormatting>
  <conditionalFormatting sqref="BR40">
    <cfRule type="cellIs" dxfId="20356" priority="1617" operator="lessThan">
      <formula>$C$4</formula>
    </cfRule>
  </conditionalFormatting>
  <conditionalFormatting sqref="BR41">
    <cfRule type="cellIs" dxfId="20355" priority="1618" operator="lessThan">
      <formula>$C$4</formula>
    </cfRule>
  </conditionalFormatting>
  <conditionalFormatting sqref="BR42">
    <cfRule type="cellIs" dxfId="20354" priority="1619" operator="lessThan">
      <formula>$C$4</formula>
    </cfRule>
  </conditionalFormatting>
  <conditionalFormatting sqref="BR43">
    <cfRule type="cellIs" dxfId="20353" priority="1620" operator="lessThan">
      <formula>$C$4</formula>
    </cfRule>
  </conditionalFormatting>
  <conditionalFormatting sqref="BR44">
    <cfRule type="cellIs" dxfId="20352" priority="1621" operator="lessThan">
      <formula>$C$4</formula>
    </cfRule>
  </conditionalFormatting>
  <conditionalFormatting sqref="BR45">
    <cfRule type="cellIs" dxfId="20351" priority="1622" operator="lessThan">
      <formula>$C$4</formula>
    </cfRule>
  </conditionalFormatting>
  <conditionalFormatting sqref="BR46">
    <cfRule type="cellIs" dxfId="20350" priority="1623" operator="lessThan">
      <formula>$C$4</formula>
    </cfRule>
  </conditionalFormatting>
  <conditionalFormatting sqref="BR47">
    <cfRule type="cellIs" dxfId="20349" priority="1624" operator="lessThan">
      <formula>$C$4</formula>
    </cfRule>
  </conditionalFormatting>
  <conditionalFormatting sqref="BR48">
    <cfRule type="cellIs" dxfId="20348" priority="1625" operator="lessThan">
      <formula>$C$4</formula>
    </cfRule>
  </conditionalFormatting>
  <conditionalFormatting sqref="BR49">
    <cfRule type="cellIs" dxfId="20347" priority="1626" operator="lessThan">
      <formula>$C$4</formula>
    </cfRule>
  </conditionalFormatting>
  <conditionalFormatting sqref="BR50">
    <cfRule type="cellIs" dxfId="20346" priority="1627" operator="lessThan">
      <formula>$C$4</formula>
    </cfRule>
  </conditionalFormatting>
  <conditionalFormatting sqref="BR51">
    <cfRule type="cellIs" dxfId="20345" priority="1628" operator="lessThan">
      <formula>$C$4</formula>
    </cfRule>
  </conditionalFormatting>
  <conditionalFormatting sqref="BR52">
    <cfRule type="cellIs" dxfId="20344" priority="1629" operator="lessThan">
      <formula>$C$4</formula>
    </cfRule>
  </conditionalFormatting>
  <conditionalFormatting sqref="BR53">
    <cfRule type="cellIs" dxfId="20343" priority="1630" operator="lessThan">
      <formula>$C$4</formula>
    </cfRule>
  </conditionalFormatting>
  <conditionalFormatting sqref="BR54">
    <cfRule type="cellIs" dxfId="20342" priority="1631" operator="lessThan">
      <formula>$C$4</formula>
    </cfRule>
  </conditionalFormatting>
  <conditionalFormatting sqref="BR55">
    <cfRule type="cellIs" dxfId="20341" priority="1632" operator="lessThan">
      <formula>$C$4</formula>
    </cfRule>
  </conditionalFormatting>
  <conditionalFormatting sqref="BR56">
    <cfRule type="cellIs" dxfId="20340" priority="1633" operator="lessThan">
      <formula>$C$4</formula>
    </cfRule>
  </conditionalFormatting>
  <conditionalFormatting sqref="BR57">
    <cfRule type="cellIs" dxfId="20339" priority="1634" operator="lessThan">
      <formula>$C$4</formula>
    </cfRule>
  </conditionalFormatting>
  <conditionalFormatting sqref="BR58">
    <cfRule type="cellIs" dxfId="20338" priority="1635" operator="lessThan">
      <formula>$C$4</formula>
    </cfRule>
  </conditionalFormatting>
  <conditionalFormatting sqref="BR59">
    <cfRule type="cellIs" dxfId="20337" priority="1636" operator="lessThan">
      <formula>$C$4</formula>
    </cfRule>
  </conditionalFormatting>
  <conditionalFormatting sqref="BR60">
    <cfRule type="cellIs" dxfId="20336" priority="1637" operator="lessThan">
      <formula>$C$4</formula>
    </cfRule>
  </conditionalFormatting>
  <conditionalFormatting sqref="BS11">
    <cfRule type="cellIs" dxfId="20335" priority="1638" operator="lessThan">
      <formula>$C$4</formula>
    </cfRule>
  </conditionalFormatting>
  <conditionalFormatting sqref="BS12">
    <cfRule type="cellIs" dxfId="20334" priority="1639" operator="lessThan">
      <formula>$C$4</formula>
    </cfRule>
  </conditionalFormatting>
  <conditionalFormatting sqref="BS13">
    <cfRule type="cellIs" dxfId="20333" priority="1640" operator="lessThan">
      <formula>$C$4</formula>
    </cfRule>
  </conditionalFormatting>
  <conditionalFormatting sqref="BS14">
    <cfRule type="cellIs" dxfId="20332" priority="1641" operator="lessThan">
      <formula>$C$4</formula>
    </cfRule>
  </conditionalFormatting>
  <conditionalFormatting sqref="BS15">
    <cfRule type="cellIs" dxfId="20331" priority="1642" operator="lessThan">
      <formula>$C$4</formula>
    </cfRule>
  </conditionalFormatting>
  <conditionalFormatting sqref="BS16">
    <cfRule type="cellIs" dxfId="20330" priority="1643" operator="lessThan">
      <formula>$C$4</formula>
    </cfRule>
  </conditionalFormatting>
  <conditionalFormatting sqref="BS17">
    <cfRule type="cellIs" dxfId="20329" priority="1644" operator="lessThan">
      <formula>$C$4</formula>
    </cfRule>
  </conditionalFormatting>
  <conditionalFormatting sqref="BS18">
    <cfRule type="cellIs" dxfId="20328" priority="1645" operator="lessThan">
      <formula>$C$4</formula>
    </cfRule>
  </conditionalFormatting>
  <conditionalFormatting sqref="BS19">
    <cfRule type="cellIs" dxfId="20327" priority="1646" operator="lessThan">
      <formula>$C$4</formula>
    </cfRule>
  </conditionalFormatting>
  <conditionalFormatting sqref="BS20">
    <cfRule type="cellIs" dxfId="20326" priority="1647" operator="lessThan">
      <formula>$C$4</formula>
    </cfRule>
  </conditionalFormatting>
  <conditionalFormatting sqref="BS21">
    <cfRule type="cellIs" dxfId="20325" priority="1648" operator="lessThan">
      <formula>$C$4</formula>
    </cfRule>
  </conditionalFormatting>
  <conditionalFormatting sqref="BS22">
    <cfRule type="cellIs" dxfId="20324" priority="1649" operator="lessThan">
      <formula>$C$4</formula>
    </cfRule>
  </conditionalFormatting>
  <conditionalFormatting sqref="BS23">
    <cfRule type="cellIs" dxfId="20323" priority="1650" operator="lessThan">
      <formula>$C$4</formula>
    </cfRule>
  </conditionalFormatting>
  <conditionalFormatting sqref="BS24">
    <cfRule type="cellIs" dxfId="20322" priority="1651" operator="lessThan">
      <formula>$C$4</formula>
    </cfRule>
  </conditionalFormatting>
  <conditionalFormatting sqref="BS25">
    <cfRule type="cellIs" dxfId="20321" priority="1652" operator="lessThan">
      <formula>$C$4</formula>
    </cfRule>
  </conditionalFormatting>
  <conditionalFormatting sqref="BS26">
    <cfRule type="cellIs" dxfId="20320" priority="1653" operator="lessThan">
      <formula>$C$4</formula>
    </cfRule>
  </conditionalFormatting>
  <conditionalFormatting sqref="BS27">
    <cfRule type="cellIs" dxfId="20319" priority="1654" operator="lessThan">
      <formula>$C$4</formula>
    </cfRule>
  </conditionalFormatting>
  <conditionalFormatting sqref="BS28">
    <cfRule type="cellIs" dxfId="20318" priority="1655" operator="lessThan">
      <formula>$C$4</formula>
    </cfRule>
  </conditionalFormatting>
  <conditionalFormatting sqref="BS29">
    <cfRule type="cellIs" dxfId="20317" priority="1656" operator="lessThan">
      <formula>$C$4</formula>
    </cfRule>
  </conditionalFormatting>
  <conditionalFormatting sqref="BS30">
    <cfRule type="cellIs" dxfId="20316" priority="1657" operator="lessThan">
      <formula>$C$4</formula>
    </cfRule>
  </conditionalFormatting>
  <conditionalFormatting sqref="BS31">
    <cfRule type="cellIs" dxfId="20315" priority="1658" operator="lessThan">
      <formula>$C$4</formula>
    </cfRule>
  </conditionalFormatting>
  <conditionalFormatting sqref="BS32">
    <cfRule type="cellIs" dxfId="20314" priority="1659" operator="lessThan">
      <formula>$C$4</formula>
    </cfRule>
  </conditionalFormatting>
  <conditionalFormatting sqref="BS33">
    <cfRule type="cellIs" dxfId="20313" priority="1660" operator="lessThan">
      <formula>$C$4</formula>
    </cfRule>
  </conditionalFormatting>
  <conditionalFormatting sqref="BS34">
    <cfRule type="cellIs" dxfId="20312" priority="1661" operator="lessThan">
      <formula>$C$4</formula>
    </cfRule>
  </conditionalFormatting>
  <conditionalFormatting sqref="BS35">
    <cfRule type="cellIs" dxfId="20311" priority="1662" operator="lessThan">
      <formula>$C$4</formula>
    </cfRule>
  </conditionalFormatting>
  <conditionalFormatting sqref="BS36">
    <cfRule type="cellIs" dxfId="20310" priority="1663" operator="lessThan">
      <formula>$C$4</formula>
    </cfRule>
  </conditionalFormatting>
  <conditionalFormatting sqref="BS37">
    <cfRule type="cellIs" dxfId="20309" priority="1664" operator="lessThan">
      <formula>$C$4</formula>
    </cfRule>
  </conditionalFormatting>
  <conditionalFormatting sqref="BS38">
    <cfRule type="cellIs" dxfId="20308" priority="1665" operator="lessThan">
      <formula>$C$4</formula>
    </cfRule>
  </conditionalFormatting>
  <conditionalFormatting sqref="BS39">
    <cfRule type="cellIs" dxfId="20307" priority="1666" operator="lessThan">
      <formula>$C$4</formula>
    </cfRule>
  </conditionalFormatting>
  <conditionalFormatting sqref="BS40">
    <cfRule type="cellIs" dxfId="20306" priority="1667" operator="lessThan">
      <formula>$C$4</formula>
    </cfRule>
  </conditionalFormatting>
  <conditionalFormatting sqref="BS41">
    <cfRule type="cellIs" dxfId="20305" priority="1668" operator="lessThan">
      <formula>$C$4</formula>
    </cfRule>
  </conditionalFormatting>
  <conditionalFormatting sqref="BS42">
    <cfRule type="cellIs" dxfId="20304" priority="1669" operator="lessThan">
      <formula>$C$4</formula>
    </cfRule>
  </conditionalFormatting>
  <conditionalFormatting sqref="BS43">
    <cfRule type="cellIs" dxfId="20303" priority="1670" operator="lessThan">
      <formula>$C$4</formula>
    </cfRule>
  </conditionalFormatting>
  <conditionalFormatting sqref="BS44">
    <cfRule type="cellIs" dxfId="20302" priority="1671" operator="lessThan">
      <formula>$C$4</formula>
    </cfRule>
  </conditionalFormatting>
  <conditionalFormatting sqref="BS45">
    <cfRule type="cellIs" dxfId="20301" priority="1672" operator="lessThan">
      <formula>$C$4</formula>
    </cfRule>
  </conditionalFormatting>
  <conditionalFormatting sqref="BS46">
    <cfRule type="cellIs" dxfId="20300" priority="1673" operator="lessThan">
      <formula>$C$4</formula>
    </cfRule>
  </conditionalFormatting>
  <conditionalFormatting sqref="BS47">
    <cfRule type="cellIs" dxfId="20299" priority="1674" operator="lessThan">
      <formula>$C$4</formula>
    </cfRule>
  </conditionalFormatting>
  <conditionalFormatting sqref="BS48">
    <cfRule type="cellIs" dxfId="20298" priority="1675" operator="lessThan">
      <formula>$C$4</formula>
    </cfRule>
  </conditionalFormatting>
  <conditionalFormatting sqref="BS49">
    <cfRule type="cellIs" dxfId="20297" priority="1676" operator="lessThan">
      <formula>$C$4</formula>
    </cfRule>
  </conditionalFormatting>
  <conditionalFormatting sqref="BS50">
    <cfRule type="cellIs" dxfId="20296" priority="1677" operator="lessThan">
      <formula>$C$4</formula>
    </cfRule>
  </conditionalFormatting>
  <conditionalFormatting sqref="BS51">
    <cfRule type="cellIs" dxfId="20295" priority="1678" operator="lessThan">
      <formula>$C$4</formula>
    </cfRule>
  </conditionalFormatting>
  <conditionalFormatting sqref="BS52">
    <cfRule type="cellIs" dxfId="20294" priority="1679" operator="lessThan">
      <formula>$C$4</formula>
    </cfRule>
  </conditionalFormatting>
  <conditionalFormatting sqref="BS53">
    <cfRule type="cellIs" dxfId="20293" priority="1680" operator="lessThan">
      <formula>$C$4</formula>
    </cfRule>
  </conditionalFormatting>
  <conditionalFormatting sqref="BS54">
    <cfRule type="cellIs" dxfId="20292" priority="1681" operator="lessThan">
      <formula>$C$4</formula>
    </cfRule>
  </conditionalFormatting>
  <conditionalFormatting sqref="BS55">
    <cfRule type="cellIs" dxfId="20291" priority="1682" operator="lessThan">
      <formula>$C$4</formula>
    </cfRule>
  </conditionalFormatting>
  <conditionalFormatting sqref="BS56">
    <cfRule type="cellIs" dxfId="20290" priority="1683" operator="lessThan">
      <formula>$C$4</formula>
    </cfRule>
  </conditionalFormatting>
  <conditionalFormatting sqref="BS57">
    <cfRule type="cellIs" dxfId="20289" priority="1684" operator="lessThan">
      <formula>$C$4</formula>
    </cfRule>
  </conditionalFormatting>
  <conditionalFormatting sqref="BS58">
    <cfRule type="cellIs" dxfId="20288" priority="1685" operator="lessThan">
      <formula>$C$4</formula>
    </cfRule>
  </conditionalFormatting>
  <conditionalFormatting sqref="BS59">
    <cfRule type="cellIs" dxfId="20287" priority="1686" operator="lessThan">
      <formula>$C$4</formula>
    </cfRule>
  </conditionalFormatting>
  <conditionalFormatting sqref="BS60">
    <cfRule type="cellIs" dxfId="20286" priority="1687" operator="lessThan">
      <formula>$C$4</formula>
    </cfRule>
  </conditionalFormatting>
  <conditionalFormatting sqref="BT11">
    <cfRule type="cellIs" dxfId="20285" priority="1688" operator="lessThan">
      <formula>$C$4</formula>
    </cfRule>
  </conditionalFormatting>
  <conditionalFormatting sqref="BT12">
    <cfRule type="cellIs" dxfId="20284" priority="1689" operator="lessThan">
      <formula>$C$4</formula>
    </cfRule>
  </conditionalFormatting>
  <conditionalFormatting sqref="BT13">
    <cfRule type="cellIs" dxfId="20283" priority="1690" operator="lessThan">
      <formula>$C$4</formula>
    </cfRule>
  </conditionalFormatting>
  <conditionalFormatting sqref="BT14">
    <cfRule type="cellIs" dxfId="20282" priority="1691" operator="lessThan">
      <formula>$C$4</formula>
    </cfRule>
  </conditionalFormatting>
  <conditionalFormatting sqref="BT15">
    <cfRule type="cellIs" dxfId="20281" priority="1692" operator="lessThan">
      <formula>$C$4</formula>
    </cfRule>
  </conditionalFormatting>
  <conditionalFormatting sqref="BT16">
    <cfRule type="cellIs" dxfId="20280" priority="1693" operator="lessThan">
      <formula>$C$4</formula>
    </cfRule>
  </conditionalFormatting>
  <conditionalFormatting sqref="BT17">
    <cfRule type="cellIs" dxfId="20279" priority="1694" operator="lessThan">
      <formula>$C$4</formula>
    </cfRule>
  </conditionalFormatting>
  <conditionalFormatting sqref="BT18">
    <cfRule type="cellIs" dxfId="20278" priority="1695" operator="lessThan">
      <formula>$C$4</formula>
    </cfRule>
  </conditionalFormatting>
  <conditionalFormatting sqref="BT19">
    <cfRule type="cellIs" dxfId="20277" priority="1696" operator="lessThan">
      <formula>$C$4</formula>
    </cfRule>
  </conditionalFormatting>
  <conditionalFormatting sqref="BT20">
    <cfRule type="cellIs" dxfId="20276" priority="1697" operator="lessThan">
      <formula>$C$4</formula>
    </cfRule>
  </conditionalFormatting>
  <conditionalFormatting sqref="BT21">
    <cfRule type="cellIs" dxfId="20275" priority="1698" operator="lessThan">
      <formula>$C$4</formula>
    </cfRule>
  </conditionalFormatting>
  <conditionalFormatting sqref="BT22">
    <cfRule type="cellIs" dxfId="20274" priority="1699" operator="lessThan">
      <formula>$C$4</formula>
    </cfRule>
  </conditionalFormatting>
  <conditionalFormatting sqref="BT23">
    <cfRule type="cellIs" dxfId="20273" priority="1700" operator="lessThan">
      <formula>$C$4</formula>
    </cfRule>
  </conditionalFormatting>
  <conditionalFormatting sqref="BT24">
    <cfRule type="cellIs" dxfId="20272" priority="1701" operator="lessThan">
      <formula>$C$4</formula>
    </cfRule>
  </conditionalFormatting>
  <conditionalFormatting sqref="BT25">
    <cfRule type="cellIs" dxfId="20271" priority="1702" operator="lessThan">
      <formula>$C$4</formula>
    </cfRule>
  </conditionalFormatting>
  <conditionalFormatting sqref="BT26">
    <cfRule type="cellIs" dxfId="20270" priority="1703" operator="lessThan">
      <formula>$C$4</formula>
    </cfRule>
  </conditionalFormatting>
  <conditionalFormatting sqref="BT27">
    <cfRule type="cellIs" dxfId="20269" priority="1704" operator="lessThan">
      <formula>$C$4</formula>
    </cfRule>
  </conditionalFormatting>
  <conditionalFormatting sqref="BT28">
    <cfRule type="cellIs" dxfId="20268" priority="1705" operator="lessThan">
      <formula>$C$4</formula>
    </cfRule>
  </conditionalFormatting>
  <conditionalFormatting sqref="BT29">
    <cfRule type="cellIs" dxfId="20267" priority="1706" operator="lessThan">
      <formula>$C$4</formula>
    </cfRule>
  </conditionalFormatting>
  <conditionalFormatting sqref="BT30">
    <cfRule type="cellIs" dxfId="20266" priority="1707" operator="lessThan">
      <formula>$C$4</formula>
    </cfRule>
  </conditionalFormatting>
  <conditionalFormatting sqref="BT31">
    <cfRule type="cellIs" dxfId="20265" priority="1708" operator="lessThan">
      <formula>$C$4</formula>
    </cfRule>
  </conditionalFormatting>
  <conditionalFormatting sqref="BT32">
    <cfRule type="cellIs" dxfId="20264" priority="1709" operator="lessThan">
      <formula>$C$4</formula>
    </cfRule>
  </conditionalFormatting>
  <conditionalFormatting sqref="BT33">
    <cfRule type="cellIs" dxfId="20263" priority="1710" operator="lessThan">
      <formula>$C$4</formula>
    </cfRule>
  </conditionalFormatting>
  <conditionalFormatting sqref="BT34">
    <cfRule type="cellIs" dxfId="20262" priority="1711" operator="lessThan">
      <formula>$C$4</formula>
    </cfRule>
  </conditionalFormatting>
  <conditionalFormatting sqref="BT35">
    <cfRule type="cellIs" dxfId="20261" priority="1712" operator="lessThan">
      <formula>$C$4</formula>
    </cfRule>
  </conditionalFormatting>
  <conditionalFormatting sqref="BT36">
    <cfRule type="cellIs" dxfId="20260" priority="1713" operator="lessThan">
      <formula>$C$4</formula>
    </cfRule>
  </conditionalFormatting>
  <conditionalFormatting sqref="BT37">
    <cfRule type="cellIs" dxfId="20259" priority="1714" operator="lessThan">
      <formula>$C$4</formula>
    </cfRule>
  </conditionalFormatting>
  <conditionalFormatting sqref="BT38">
    <cfRule type="cellIs" dxfId="20258" priority="1715" operator="lessThan">
      <formula>$C$4</formula>
    </cfRule>
  </conditionalFormatting>
  <conditionalFormatting sqref="BT39">
    <cfRule type="cellIs" dxfId="20257" priority="1716" operator="lessThan">
      <formula>$C$4</formula>
    </cfRule>
  </conditionalFormatting>
  <conditionalFormatting sqref="BT40">
    <cfRule type="cellIs" dxfId="20256" priority="1717" operator="lessThan">
      <formula>$C$4</formula>
    </cfRule>
  </conditionalFormatting>
  <conditionalFormatting sqref="BT41">
    <cfRule type="cellIs" dxfId="20255" priority="1718" operator="lessThan">
      <formula>$C$4</formula>
    </cfRule>
  </conditionalFormatting>
  <conditionalFormatting sqref="BT42">
    <cfRule type="cellIs" dxfId="20254" priority="1719" operator="lessThan">
      <formula>$C$4</formula>
    </cfRule>
  </conditionalFormatting>
  <conditionalFormatting sqref="BT43">
    <cfRule type="cellIs" dxfId="20253" priority="1720" operator="lessThan">
      <formula>$C$4</formula>
    </cfRule>
  </conditionalFormatting>
  <conditionalFormatting sqref="BT44">
    <cfRule type="cellIs" dxfId="20252" priority="1721" operator="lessThan">
      <formula>$C$4</formula>
    </cfRule>
  </conditionalFormatting>
  <conditionalFormatting sqref="BT45">
    <cfRule type="cellIs" dxfId="20251" priority="1722" operator="lessThan">
      <formula>$C$4</formula>
    </cfRule>
  </conditionalFormatting>
  <conditionalFormatting sqref="BT46">
    <cfRule type="cellIs" dxfId="20250" priority="1723" operator="lessThan">
      <formula>$C$4</formula>
    </cfRule>
  </conditionalFormatting>
  <conditionalFormatting sqref="BT47">
    <cfRule type="cellIs" dxfId="20249" priority="1724" operator="lessThan">
      <formula>$C$4</formula>
    </cfRule>
  </conditionalFormatting>
  <conditionalFormatting sqref="BT48">
    <cfRule type="cellIs" dxfId="20248" priority="1725" operator="lessThan">
      <formula>$C$4</formula>
    </cfRule>
  </conditionalFormatting>
  <conditionalFormatting sqref="BT49">
    <cfRule type="cellIs" dxfId="20247" priority="1726" operator="lessThan">
      <formula>$C$4</formula>
    </cfRule>
  </conditionalFormatting>
  <conditionalFormatting sqref="BT50">
    <cfRule type="cellIs" dxfId="20246" priority="1727" operator="lessThan">
      <formula>$C$4</formula>
    </cfRule>
  </conditionalFormatting>
  <conditionalFormatting sqref="BT51">
    <cfRule type="cellIs" dxfId="20245" priority="1728" operator="lessThan">
      <formula>$C$4</formula>
    </cfRule>
  </conditionalFormatting>
  <conditionalFormatting sqref="BT52">
    <cfRule type="cellIs" dxfId="20244" priority="1729" operator="lessThan">
      <formula>$C$4</formula>
    </cfRule>
  </conditionalFormatting>
  <conditionalFormatting sqref="BT53">
    <cfRule type="cellIs" dxfId="20243" priority="1730" operator="lessThan">
      <formula>$C$4</formula>
    </cfRule>
  </conditionalFormatting>
  <conditionalFormatting sqref="BT54">
    <cfRule type="cellIs" dxfId="20242" priority="1731" operator="lessThan">
      <formula>$C$4</formula>
    </cfRule>
  </conditionalFormatting>
  <conditionalFormatting sqref="BT55">
    <cfRule type="cellIs" dxfId="20241" priority="1732" operator="lessThan">
      <formula>$C$4</formula>
    </cfRule>
  </conditionalFormatting>
  <conditionalFormatting sqref="BT56">
    <cfRule type="cellIs" dxfId="20240" priority="1733" operator="lessThan">
      <formula>$C$4</formula>
    </cfRule>
  </conditionalFormatting>
  <conditionalFormatting sqref="BT57">
    <cfRule type="cellIs" dxfId="20239" priority="1734" operator="lessThan">
      <formula>$C$4</formula>
    </cfRule>
  </conditionalFormatting>
  <conditionalFormatting sqref="BT58">
    <cfRule type="cellIs" dxfId="20238" priority="1735" operator="lessThan">
      <formula>$C$4</formula>
    </cfRule>
  </conditionalFormatting>
  <conditionalFormatting sqref="BT59">
    <cfRule type="cellIs" dxfId="20237" priority="1736" operator="lessThan">
      <formula>$C$4</formula>
    </cfRule>
  </conditionalFormatting>
  <conditionalFormatting sqref="BT60">
    <cfRule type="cellIs" dxfId="20236" priority="1737" operator="lessThan">
      <formula>$C$4</formula>
    </cfRule>
  </conditionalFormatting>
  <conditionalFormatting sqref="BU11:BU45">
    <cfRule type="cellIs" dxfId="20235" priority="1738" operator="lessThan">
      <formula>$C$4</formula>
    </cfRule>
  </conditionalFormatting>
  <conditionalFormatting sqref="BU46">
    <cfRule type="cellIs" dxfId="20234" priority="1773" operator="lessThan">
      <formula>$C$4</formula>
    </cfRule>
  </conditionalFormatting>
  <conditionalFormatting sqref="BU47">
    <cfRule type="cellIs" dxfId="20233" priority="1774" operator="lessThan">
      <formula>$C$4</formula>
    </cfRule>
  </conditionalFormatting>
  <conditionalFormatting sqref="BU48">
    <cfRule type="cellIs" dxfId="20232" priority="1775" operator="lessThan">
      <formula>$C$4</formula>
    </cfRule>
  </conditionalFormatting>
  <conditionalFormatting sqref="BU49">
    <cfRule type="cellIs" dxfId="20231" priority="1776" operator="lessThan">
      <formula>$C$4</formula>
    </cfRule>
  </conditionalFormatting>
  <conditionalFormatting sqref="BU50">
    <cfRule type="cellIs" dxfId="20230" priority="1777" operator="lessThan">
      <formula>$C$4</formula>
    </cfRule>
  </conditionalFormatting>
  <conditionalFormatting sqref="BU51">
    <cfRule type="cellIs" dxfId="20229" priority="1778" operator="lessThan">
      <formula>$C$4</formula>
    </cfRule>
  </conditionalFormatting>
  <conditionalFormatting sqref="BU52">
    <cfRule type="cellIs" dxfId="20228" priority="1779" operator="lessThan">
      <formula>$C$4</formula>
    </cfRule>
  </conditionalFormatting>
  <conditionalFormatting sqref="BU53">
    <cfRule type="cellIs" dxfId="20227" priority="1780" operator="lessThan">
      <formula>$C$4</formula>
    </cfRule>
  </conditionalFormatting>
  <conditionalFormatting sqref="BU54">
    <cfRule type="cellIs" dxfId="20226" priority="1781" operator="lessThan">
      <formula>$C$4</formula>
    </cfRule>
  </conditionalFormatting>
  <conditionalFormatting sqref="BU55">
    <cfRule type="cellIs" dxfId="20225" priority="1782" operator="lessThan">
      <formula>$C$4</formula>
    </cfRule>
  </conditionalFormatting>
  <conditionalFormatting sqref="BU56">
    <cfRule type="cellIs" dxfId="20224" priority="1783" operator="lessThan">
      <formula>$C$4</formula>
    </cfRule>
  </conditionalFormatting>
  <conditionalFormatting sqref="BU57">
    <cfRule type="cellIs" dxfId="20223" priority="1784" operator="lessThan">
      <formula>$C$4</formula>
    </cfRule>
  </conditionalFormatting>
  <conditionalFormatting sqref="BU58">
    <cfRule type="cellIs" dxfId="20222" priority="1785" operator="lessThan">
      <formula>$C$4</formula>
    </cfRule>
  </conditionalFormatting>
  <conditionalFormatting sqref="BU59">
    <cfRule type="cellIs" dxfId="20221" priority="1786" operator="lessThan">
      <formula>$C$4</formula>
    </cfRule>
  </conditionalFormatting>
  <conditionalFormatting sqref="BU60">
    <cfRule type="cellIs" dxfId="20220" priority="1787" operator="lessThan">
      <formula>$C$4</formula>
    </cfRule>
  </conditionalFormatting>
  <conditionalFormatting sqref="BV11">
    <cfRule type="cellIs" dxfId="20219" priority="1788" operator="lessThan">
      <formula>$C$4</formula>
    </cfRule>
  </conditionalFormatting>
  <conditionalFormatting sqref="BV12">
    <cfRule type="cellIs" dxfId="20218" priority="1789" operator="lessThan">
      <formula>$C$4</formula>
    </cfRule>
  </conditionalFormatting>
  <conditionalFormatting sqref="BV13">
    <cfRule type="cellIs" dxfId="20217" priority="1790" operator="lessThan">
      <formula>$C$4</formula>
    </cfRule>
  </conditionalFormatting>
  <conditionalFormatting sqref="BV14">
    <cfRule type="cellIs" dxfId="20216" priority="1791" operator="lessThan">
      <formula>$C$4</formula>
    </cfRule>
  </conditionalFormatting>
  <conditionalFormatting sqref="BV15">
    <cfRule type="cellIs" dxfId="20215" priority="1792" operator="lessThan">
      <formula>$C$4</formula>
    </cfRule>
  </conditionalFormatting>
  <conditionalFormatting sqref="BV16">
    <cfRule type="cellIs" dxfId="20214" priority="1793" operator="lessThan">
      <formula>$C$4</formula>
    </cfRule>
  </conditionalFormatting>
  <conditionalFormatting sqref="BV17">
    <cfRule type="cellIs" dxfId="20213" priority="1794" operator="lessThan">
      <formula>$C$4</formula>
    </cfRule>
  </conditionalFormatting>
  <conditionalFormatting sqref="BV18">
    <cfRule type="cellIs" dxfId="20212" priority="1795" operator="lessThan">
      <formula>$C$4</formula>
    </cfRule>
  </conditionalFormatting>
  <conditionalFormatting sqref="BV19">
    <cfRule type="cellIs" dxfId="20211" priority="1796" operator="lessThan">
      <formula>$C$4</formula>
    </cfRule>
  </conditionalFormatting>
  <conditionalFormatting sqref="BV20">
    <cfRule type="cellIs" dxfId="20210" priority="1797" operator="lessThan">
      <formula>$C$4</formula>
    </cfRule>
  </conditionalFormatting>
  <conditionalFormatting sqref="BV21">
    <cfRule type="cellIs" dxfId="20209" priority="1798" operator="lessThan">
      <formula>$C$4</formula>
    </cfRule>
  </conditionalFormatting>
  <conditionalFormatting sqref="BV22">
    <cfRule type="cellIs" dxfId="20208" priority="1799" operator="lessThan">
      <formula>$C$4</formula>
    </cfRule>
  </conditionalFormatting>
  <conditionalFormatting sqref="BV23">
    <cfRule type="cellIs" dxfId="20207" priority="1800" operator="lessThan">
      <formula>$C$4</formula>
    </cfRule>
  </conditionalFormatting>
  <conditionalFormatting sqref="BV24">
    <cfRule type="cellIs" dxfId="20206" priority="1801" operator="lessThan">
      <formula>$C$4</formula>
    </cfRule>
  </conditionalFormatting>
  <conditionalFormatting sqref="BV25">
    <cfRule type="cellIs" dxfId="20205" priority="1802" operator="lessThan">
      <formula>$C$4</formula>
    </cfRule>
  </conditionalFormatting>
  <conditionalFormatting sqref="BV26">
    <cfRule type="cellIs" dxfId="20204" priority="1803" operator="lessThan">
      <formula>$C$4</formula>
    </cfRule>
  </conditionalFormatting>
  <conditionalFormatting sqref="BV27">
    <cfRule type="cellIs" dxfId="20203" priority="1804" operator="lessThan">
      <formula>$C$4</formula>
    </cfRule>
  </conditionalFormatting>
  <conditionalFormatting sqref="BV28">
    <cfRule type="cellIs" dxfId="20202" priority="1805" operator="lessThan">
      <formula>$C$4</formula>
    </cfRule>
  </conditionalFormatting>
  <conditionalFormatting sqref="BV29">
    <cfRule type="cellIs" dxfId="20201" priority="1806" operator="lessThan">
      <formula>$C$4</formula>
    </cfRule>
  </conditionalFormatting>
  <conditionalFormatting sqref="BV30">
    <cfRule type="cellIs" dxfId="20200" priority="1807" operator="lessThan">
      <formula>$C$4</formula>
    </cfRule>
  </conditionalFormatting>
  <conditionalFormatting sqref="BV31">
    <cfRule type="cellIs" dxfId="20199" priority="1808" operator="lessThan">
      <formula>$C$4</formula>
    </cfRule>
  </conditionalFormatting>
  <conditionalFormatting sqref="BV32">
    <cfRule type="cellIs" dxfId="20198" priority="1809" operator="lessThan">
      <formula>$C$4</formula>
    </cfRule>
  </conditionalFormatting>
  <conditionalFormatting sqref="BV33">
    <cfRule type="cellIs" dxfId="20197" priority="1810" operator="lessThan">
      <formula>$C$4</formula>
    </cfRule>
  </conditionalFormatting>
  <conditionalFormatting sqref="BV34">
    <cfRule type="cellIs" dxfId="20196" priority="1811" operator="lessThan">
      <formula>$C$4</formula>
    </cfRule>
  </conditionalFormatting>
  <conditionalFormatting sqref="BV35">
    <cfRule type="cellIs" dxfId="20195" priority="1812" operator="lessThan">
      <formula>$C$4</formula>
    </cfRule>
  </conditionalFormatting>
  <conditionalFormatting sqref="BV36">
    <cfRule type="cellIs" dxfId="20194" priority="1813" operator="lessThan">
      <formula>$C$4</formula>
    </cfRule>
  </conditionalFormatting>
  <conditionalFormatting sqref="BV37">
    <cfRule type="cellIs" dxfId="20193" priority="1814" operator="lessThan">
      <formula>$C$4</formula>
    </cfRule>
  </conditionalFormatting>
  <conditionalFormatting sqref="BV38">
    <cfRule type="cellIs" dxfId="20192" priority="1815" operator="lessThan">
      <formula>$C$4</formula>
    </cfRule>
  </conditionalFormatting>
  <conditionalFormatting sqref="BV39">
    <cfRule type="cellIs" dxfId="20191" priority="1816" operator="lessThan">
      <formula>$C$4</formula>
    </cfRule>
  </conditionalFormatting>
  <conditionalFormatting sqref="BV40">
    <cfRule type="cellIs" dxfId="20190" priority="1817" operator="lessThan">
      <formula>$C$4</formula>
    </cfRule>
  </conditionalFormatting>
  <conditionalFormatting sqref="BV41">
    <cfRule type="cellIs" dxfId="20189" priority="1818" operator="lessThan">
      <formula>$C$4</formula>
    </cfRule>
  </conditionalFormatting>
  <conditionalFormatting sqref="BV42">
    <cfRule type="cellIs" dxfId="20188" priority="1819" operator="lessThan">
      <formula>$C$4</formula>
    </cfRule>
  </conditionalFormatting>
  <conditionalFormatting sqref="BV43">
    <cfRule type="cellIs" dxfId="20187" priority="1820" operator="lessThan">
      <formula>$C$4</formula>
    </cfRule>
  </conditionalFormatting>
  <conditionalFormatting sqref="BV44">
    <cfRule type="cellIs" dxfId="20186" priority="1821" operator="lessThan">
      <formula>$C$4</formula>
    </cfRule>
  </conditionalFormatting>
  <conditionalFormatting sqref="BV45">
    <cfRule type="cellIs" dxfId="20185" priority="1822" operator="lessThan">
      <formula>$C$4</formula>
    </cfRule>
  </conditionalFormatting>
  <conditionalFormatting sqref="BV46">
    <cfRule type="cellIs" dxfId="20184" priority="1823" operator="lessThan">
      <formula>$C$4</formula>
    </cfRule>
  </conditionalFormatting>
  <conditionalFormatting sqref="BV47">
    <cfRule type="cellIs" dxfId="20183" priority="1824" operator="lessThan">
      <formula>$C$4</formula>
    </cfRule>
  </conditionalFormatting>
  <conditionalFormatting sqref="BV48">
    <cfRule type="cellIs" dxfId="20182" priority="1825" operator="lessThan">
      <formula>$C$4</formula>
    </cfRule>
  </conditionalFormatting>
  <conditionalFormatting sqref="BV49">
    <cfRule type="cellIs" dxfId="20181" priority="1826" operator="lessThan">
      <formula>$C$4</formula>
    </cfRule>
  </conditionalFormatting>
  <conditionalFormatting sqref="BV50">
    <cfRule type="cellIs" dxfId="20180" priority="1827" operator="lessThan">
      <formula>$C$4</formula>
    </cfRule>
  </conditionalFormatting>
  <conditionalFormatting sqref="BV51">
    <cfRule type="cellIs" dxfId="20179" priority="1828" operator="lessThan">
      <formula>$C$4</formula>
    </cfRule>
  </conditionalFormatting>
  <conditionalFormatting sqref="BV52">
    <cfRule type="cellIs" dxfId="20178" priority="1829" operator="lessThan">
      <formula>$C$4</formula>
    </cfRule>
  </conditionalFormatting>
  <conditionalFormatting sqref="BV53">
    <cfRule type="cellIs" dxfId="20177" priority="1830" operator="lessThan">
      <formula>$C$4</formula>
    </cfRule>
  </conditionalFormatting>
  <conditionalFormatting sqref="BV54">
    <cfRule type="cellIs" dxfId="20176" priority="1831" operator="lessThan">
      <formula>$C$4</formula>
    </cfRule>
  </conditionalFormatting>
  <conditionalFormatting sqref="BV55">
    <cfRule type="cellIs" dxfId="20175" priority="1832" operator="lessThan">
      <formula>$C$4</formula>
    </cfRule>
  </conditionalFormatting>
  <conditionalFormatting sqref="BV56">
    <cfRule type="cellIs" dxfId="20174" priority="1833" operator="lessThan">
      <formula>$C$4</formula>
    </cfRule>
  </conditionalFormatting>
  <conditionalFormatting sqref="BV57">
    <cfRule type="cellIs" dxfId="20173" priority="1834" operator="lessThan">
      <formula>$C$4</formula>
    </cfRule>
  </conditionalFormatting>
  <conditionalFormatting sqref="BV58">
    <cfRule type="cellIs" dxfId="20172" priority="1835" operator="lessThan">
      <formula>$C$4</formula>
    </cfRule>
  </conditionalFormatting>
  <conditionalFormatting sqref="BV59">
    <cfRule type="cellIs" dxfId="20171" priority="1836" operator="lessThan">
      <formula>$C$4</formula>
    </cfRule>
  </conditionalFormatting>
  <conditionalFormatting sqref="BV60">
    <cfRule type="cellIs" dxfId="20170" priority="1837" operator="lessThan">
      <formula>$C$4</formula>
    </cfRule>
  </conditionalFormatting>
  <conditionalFormatting sqref="BW11">
    <cfRule type="cellIs" dxfId="20169" priority="1838" operator="lessThan">
      <formula>$C$4</formula>
    </cfRule>
  </conditionalFormatting>
  <conditionalFormatting sqref="BW12">
    <cfRule type="cellIs" dxfId="20168" priority="1839" operator="lessThan">
      <formula>$C$4</formula>
    </cfRule>
  </conditionalFormatting>
  <conditionalFormatting sqref="BW13">
    <cfRule type="cellIs" dxfId="20167" priority="1840" operator="lessThan">
      <formula>$C$4</formula>
    </cfRule>
  </conditionalFormatting>
  <conditionalFormatting sqref="BW14">
    <cfRule type="cellIs" dxfId="20166" priority="1841" operator="lessThan">
      <formula>$C$4</formula>
    </cfRule>
  </conditionalFormatting>
  <conditionalFormatting sqref="BW15">
    <cfRule type="cellIs" dxfId="20165" priority="1842" operator="lessThan">
      <formula>$C$4</formula>
    </cfRule>
  </conditionalFormatting>
  <conditionalFormatting sqref="BW16">
    <cfRule type="cellIs" dxfId="20164" priority="1843" operator="lessThan">
      <formula>$C$4</formula>
    </cfRule>
  </conditionalFormatting>
  <conditionalFormatting sqref="BW17">
    <cfRule type="cellIs" dxfId="20163" priority="1844" operator="lessThan">
      <formula>$C$4</formula>
    </cfRule>
  </conditionalFormatting>
  <conditionalFormatting sqref="BW18">
    <cfRule type="cellIs" dxfId="20162" priority="1845" operator="lessThan">
      <formula>$C$4</formula>
    </cfRule>
  </conditionalFormatting>
  <conditionalFormatting sqref="BW19">
    <cfRule type="cellIs" dxfId="20161" priority="1846" operator="lessThan">
      <formula>$C$4</formula>
    </cfRule>
  </conditionalFormatting>
  <conditionalFormatting sqref="BW20">
    <cfRule type="cellIs" dxfId="20160" priority="1847" operator="lessThan">
      <formula>$C$4</formula>
    </cfRule>
  </conditionalFormatting>
  <conditionalFormatting sqref="BW21">
    <cfRule type="cellIs" dxfId="20159" priority="1848" operator="lessThan">
      <formula>$C$4</formula>
    </cfRule>
  </conditionalFormatting>
  <conditionalFormatting sqref="BW22">
    <cfRule type="cellIs" dxfId="20158" priority="1849" operator="lessThan">
      <formula>$C$4</formula>
    </cfRule>
  </conditionalFormatting>
  <conditionalFormatting sqref="BW23">
    <cfRule type="cellIs" dxfId="20157" priority="1850" operator="lessThan">
      <formula>$C$4</formula>
    </cfRule>
  </conditionalFormatting>
  <conditionalFormatting sqref="BW24">
    <cfRule type="cellIs" dxfId="20156" priority="1851" operator="lessThan">
      <formula>$C$4</formula>
    </cfRule>
  </conditionalFormatting>
  <conditionalFormatting sqref="BW25">
    <cfRule type="cellIs" dxfId="20155" priority="1852" operator="lessThan">
      <formula>$C$4</formula>
    </cfRule>
  </conditionalFormatting>
  <conditionalFormatting sqref="BW26">
    <cfRule type="cellIs" dxfId="20154" priority="1853" operator="lessThan">
      <formula>$C$4</formula>
    </cfRule>
  </conditionalFormatting>
  <conditionalFormatting sqref="BW27">
    <cfRule type="cellIs" dxfId="20153" priority="1854" operator="lessThan">
      <formula>$C$4</formula>
    </cfRule>
  </conditionalFormatting>
  <conditionalFormatting sqref="BW28">
    <cfRule type="cellIs" dxfId="20152" priority="1855" operator="lessThan">
      <formula>$C$4</formula>
    </cfRule>
  </conditionalFormatting>
  <conditionalFormatting sqref="BW29">
    <cfRule type="cellIs" dxfId="20151" priority="1856" operator="lessThan">
      <formula>$C$4</formula>
    </cfRule>
  </conditionalFormatting>
  <conditionalFormatting sqref="BW30">
    <cfRule type="cellIs" dxfId="20150" priority="1857" operator="lessThan">
      <formula>$C$4</formula>
    </cfRule>
  </conditionalFormatting>
  <conditionalFormatting sqref="BW31">
    <cfRule type="cellIs" dxfId="20149" priority="1858" operator="lessThan">
      <formula>$C$4</formula>
    </cfRule>
  </conditionalFormatting>
  <conditionalFormatting sqref="BW32">
    <cfRule type="cellIs" dxfId="20148" priority="1859" operator="lessThan">
      <formula>$C$4</formula>
    </cfRule>
  </conditionalFormatting>
  <conditionalFormatting sqref="BW33">
    <cfRule type="cellIs" dxfId="20147" priority="1860" operator="lessThan">
      <formula>$C$4</formula>
    </cfRule>
  </conditionalFormatting>
  <conditionalFormatting sqref="BW34">
    <cfRule type="cellIs" dxfId="20146" priority="1861" operator="lessThan">
      <formula>$C$4</formula>
    </cfRule>
  </conditionalFormatting>
  <conditionalFormatting sqref="BW35">
    <cfRule type="cellIs" dxfId="20145" priority="1862" operator="lessThan">
      <formula>$C$4</formula>
    </cfRule>
  </conditionalFormatting>
  <conditionalFormatting sqref="BW36">
    <cfRule type="cellIs" dxfId="20144" priority="1863" operator="lessThan">
      <formula>$C$4</formula>
    </cfRule>
  </conditionalFormatting>
  <conditionalFormatting sqref="BW37">
    <cfRule type="cellIs" dxfId="20143" priority="1864" operator="lessThan">
      <formula>$C$4</formula>
    </cfRule>
  </conditionalFormatting>
  <conditionalFormatting sqref="BW38">
    <cfRule type="cellIs" dxfId="20142" priority="1865" operator="lessThan">
      <formula>$C$4</formula>
    </cfRule>
  </conditionalFormatting>
  <conditionalFormatting sqref="BW39">
    <cfRule type="cellIs" dxfId="20141" priority="1866" operator="lessThan">
      <formula>$C$4</formula>
    </cfRule>
  </conditionalFormatting>
  <conditionalFormatting sqref="BW40">
    <cfRule type="cellIs" dxfId="20140" priority="1867" operator="lessThan">
      <formula>$C$4</formula>
    </cfRule>
  </conditionalFormatting>
  <conditionalFormatting sqref="BW41">
    <cfRule type="cellIs" dxfId="20139" priority="1868" operator="lessThan">
      <formula>$C$4</formula>
    </cfRule>
  </conditionalFormatting>
  <conditionalFormatting sqref="BW42">
    <cfRule type="cellIs" dxfId="20138" priority="1869" operator="lessThan">
      <formula>$C$4</formula>
    </cfRule>
  </conditionalFormatting>
  <conditionalFormatting sqref="BW43">
    <cfRule type="cellIs" dxfId="20137" priority="1870" operator="lessThan">
      <formula>$C$4</formula>
    </cfRule>
  </conditionalFormatting>
  <conditionalFormatting sqref="BW44">
    <cfRule type="cellIs" dxfId="20136" priority="1871" operator="lessThan">
      <formula>$C$4</formula>
    </cfRule>
  </conditionalFormatting>
  <conditionalFormatting sqref="BW45">
    <cfRule type="cellIs" dxfId="20135" priority="1872" operator="lessThan">
      <formula>$C$4</formula>
    </cfRule>
  </conditionalFormatting>
  <conditionalFormatting sqref="BW46">
    <cfRule type="cellIs" dxfId="20134" priority="1873" operator="lessThan">
      <formula>$C$4</formula>
    </cfRule>
  </conditionalFormatting>
  <conditionalFormatting sqref="BW47">
    <cfRule type="cellIs" dxfId="20133" priority="1874" operator="lessThan">
      <formula>$C$4</formula>
    </cfRule>
  </conditionalFormatting>
  <conditionalFormatting sqref="BW48">
    <cfRule type="cellIs" dxfId="20132" priority="1875" operator="lessThan">
      <formula>$C$4</formula>
    </cfRule>
  </conditionalFormatting>
  <conditionalFormatting sqref="BW49">
    <cfRule type="cellIs" dxfId="20131" priority="1876" operator="lessThan">
      <formula>$C$4</formula>
    </cfRule>
  </conditionalFormatting>
  <conditionalFormatting sqref="BW50">
    <cfRule type="cellIs" dxfId="20130" priority="1877" operator="lessThan">
      <formula>$C$4</formula>
    </cfRule>
  </conditionalFormatting>
  <conditionalFormatting sqref="BW51">
    <cfRule type="cellIs" dxfId="20129" priority="1878" operator="lessThan">
      <formula>$C$4</formula>
    </cfRule>
  </conditionalFormatting>
  <conditionalFormatting sqref="BW52">
    <cfRule type="cellIs" dxfId="20128" priority="1879" operator="lessThan">
      <formula>$C$4</formula>
    </cfRule>
  </conditionalFormatting>
  <conditionalFormatting sqref="BW53">
    <cfRule type="cellIs" dxfId="20127" priority="1880" operator="lessThan">
      <formula>$C$4</formula>
    </cfRule>
  </conditionalFormatting>
  <conditionalFormatting sqref="BW54">
    <cfRule type="cellIs" dxfId="20126" priority="1881" operator="lessThan">
      <formula>$C$4</formula>
    </cfRule>
  </conditionalFormatting>
  <conditionalFormatting sqref="BW55">
    <cfRule type="cellIs" dxfId="20125" priority="1882" operator="lessThan">
      <formula>$C$4</formula>
    </cfRule>
  </conditionalFormatting>
  <conditionalFormatting sqref="BW56">
    <cfRule type="cellIs" dxfId="20124" priority="1883" operator="lessThan">
      <formula>$C$4</formula>
    </cfRule>
  </conditionalFormatting>
  <conditionalFormatting sqref="BW57">
    <cfRule type="cellIs" dxfId="20123" priority="1884" operator="lessThan">
      <formula>$C$4</formula>
    </cfRule>
  </conditionalFormatting>
  <conditionalFormatting sqref="BW58">
    <cfRule type="cellIs" dxfId="20122" priority="1885" operator="lessThan">
      <formula>$C$4</formula>
    </cfRule>
  </conditionalFormatting>
  <conditionalFormatting sqref="BW59">
    <cfRule type="cellIs" dxfId="20121" priority="1886" operator="lessThan">
      <formula>$C$4</formula>
    </cfRule>
  </conditionalFormatting>
  <conditionalFormatting sqref="BW60">
    <cfRule type="cellIs" dxfId="20120" priority="1887" operator="lessThan">
      <formula>$C$4</formula>
    </cfRule>
  </conditionalFormatting>
  <conditionalFormatting sqref="BX11">
    <cfRule type="cellIs" dxfId="20119" priority="1888" operator="lessThan">
      <formula>$C$4</formula>
    </cfRule>
  </conditionalFormatting>
  <conditionalFormatting sqref="BX12">
    <cfRule type="cellIs" dxfId="20118" priority="1889" operator="lessThan">
      <formula>$C$4</formula>
    </cfRule>
  </conditionalFormatting>
  <conditionalFormatting sqref="BX13">
    <cfRule type="cellIs" dxfId="20117" priority="1890" operator="lessThan">
      <formula>$C$4</formula>
    </cfRule>
  </conditionalFormatting>
  <conditionalFormatting sqref="BX14">
    <cfRule type="cellIs" dxfId="20116" priority="1891" operator="lessThan">
      <formula>$C$4</formula>
    </cfRule>
  </conditionalFormatting>
  <conditionalFormatting sqref="BX15">
    <cfRule type="cellIs" dxfId="20115" priority="1892" operator="lessThan">
      <formula>$C$4</formula>
    </cfRule>
  </conditionalFormatting>
  <conditionalFormatting sqref="BX16">
    <cfRule type="cellIs" dxfId="20114" priority="1893" operator="lessThan">
      <formula>$C$4</formula>
    </cfRule>
  </conditionalFormatting>
  <conditionalFormatting sqref="BX17">
    <cfRule type="cellIs" dxfId="20113" priority="1894" operator="lessThan">
      <formula>$C$4</formula>
    </cfRule>
  </conditionalFormatting>
  <conditionalFormatting sqref="BX18">
    <cfRule type="cellIs" dxfId="20112" priority="1895" operator="lessThan">
      <formula>$C$4</formula>
    </cfRule>
  </conditionalFormatting>
  <conditionalFormatting sqref="BX19">
    <cfRule type="cellIs" dxfId="20111" priority="1896" operator="lessThan">
      <formula>$C$4</formula>
    </cfRule>
  </conditionalFormatting>
  <conditionalFormatting sqref="BX20">
    <cfRule type="cellIs" dxfId="20110" priority="1897" operator="lessThan">
      <formula>$C$4</formula>
    </cfRule>
  </conditionalFormatting>
  <conditionalFormatting sqref="BX21">
    <cfRule type="cellIs" dxfId="20109" priority="1898" operator="lessThan">
      <formula>$C$4</formula>
    </cfRule>
  </conditionalFormatting>
  <conditionalFormatting sqref="BX22">
    <cfRule type="cellIs" dxfId="20108" priority="1899" operator="lessThan">
      <formula>$C$4</formula>
    </cfRule>
  </conditionalFormatting>
  <conditionalFormatting sqref="BX23">
    <cfRule type="cellIs" dxfId="20107" priority="1900" operator="lessThan">
      <formula>$C$4</formula>
    </cfRule>
  </conditionalFormatting>
  <conditionalFormatting sqref="BX24">
    <cfRule type="cellIs" dxfId="20106" priority="1901" operator="lessThan">
      <formula>$C$4</formula>
    </cfRule>
  </conditionalFormatting>
  <conditionalFormatting sqref="BX25">
    <cfRule type="cellIs" dxfId="20105" priority="1902" operator="lessThan">
      <formula>$C$4</formula>
    </cfRule>
  </conditionalFormatting>
  <conditionalFormatting sqref="BX26">
    <cfRule type="cellIs" dxfId="20104" priority="1903" operator="lessThan">
      <formula>$C$4</formula>
    </cfRule>
  </conditionalFormatting>
  <conditionalFormatting sqref="BX27">
    <cfRule type="cellIs" dxfId="20103" priority="1904" operator="lessThan">
      <formula>$C$4</formula>
    </cfRule>
  </conditionalFormatting>
  <conditionalFormatting sqref="BX28">
    <cfRule type="cellIs" dxfId="20102" priority="1905" operator="lessThan">
      <formula>$C$4</formula>
    </cfRule>
  </conditionalFormatting>
  <conditionalFormatting sqref="BX29">
    <cfRule type="cellIs" dxfId="20101" priority="1906" operator="lessThan">
      <formula>$C$4</formula>
    </cfRule>
  </conditionalFormatting>
  <conditionalFormatting sqref="BX30">
    <cfRule type="cellIs" dxfId="20100" priority="1907" operator="lessThan">
      <formula>$C$4</formula>
    </cfRule>
  </conditionalFormatting>
  <conditionalFormatting sqref="BX31">
    <cfRule type="cellIs" dxfId="20099" priority="1908" operator="lessThan">
      <formula>$C$4</formula>
    </cfRule>
  </conditionalFormatting>
  <conditionalFormatting sqref="BX32">
    <cfRule type="cellIs" dxfId="20098" priority="1909" operator="lessThan">
      <formula>$C$4</formula>
    </cfRule>
  </conditionalFormatting>
  <conditionalFormatting sqref="BX33">
    <cfRule type="cellIs" dxfId="20097" priority="1910" operator="lessThan">
      <formula>$C$4</formula>
    </cfRule>
  </conditionalFormatting>
  <conditionalFormatting sqref="BX34">
    <cfRule type="cellIs" dxfId="20096" priority="1911" operator="lessThan">
      <formula>$C$4</formula>
    </cfRule>
  </conditionalFormatting>
  <conditionalFormatting sqref="BX35">
    <cfRule type="cellIs" dxfId="20095" priority="1912" operator="lessThan">
      <formula>$C$4</formula>
    </cfRule>
  </conditionalFormatting>
  <conditionalFormatting sqref="BX36">
    <cfRule type="cellIs" dxfId="20094" priority="1913" operator="lessThan">
      <formula>$C$4</formula>
    </cfRule>
  </conditionalFormatting>
  <conditionalFormatting sqref="BX37">
    <cfRule type="cellIs" dxfId="20093" priority="1914" operator="lessThan">
      <formula>$C$4</formula>
    </cfRule>
  </conditionalFormatting>
  <conditionalFormatting sqref="BX38">
    <cfRule type="cellIs" dxfId="20092" priority="1915" operator="lessThan">
      <formula>$C$4</formula>
    </cfRule>
  </conditionalFormatting>
  <conditionalFormatting sqref="BX39">
    <cfRule type="cellIs" dxfId="20091" priority="1916" operator="lessThan">
      <formula>$C$4</formula>
    </cfRule>
  </conditionalFormatting>
  <conditionalFormatting sqref="BX40">
    <cfRule type="cellIs" dxfId="20090" priority="1917" operator="lessThan">
      <formula>$C$4</formula>
    </cfRule>
  </conditionalFormatting>
  <conditionalFormatting sqref="BX41">
    <cfRule type="cellIs" dxfId="20089" priority="1918" operator="lessThan">
      <formula>$C$4</formula>
    </cfRule>
  </conditionalFormatting>
  <conditionalFormatting sqref="BX42">
    <cfRule type="cellIs" dxfId="20088" priority="1919" operator="lessThan">
      <formula>$C$4</formula>
    </cfRule>
  </conditionalFormatting>
  <conditionalFormatting sqref="BX43">
    <cfRule type="cellIs" dxfId="20087" priority="1920" operator="lessThan">
      <formula>$C$4</formula>
    </cfRule>
  </conditionalFormatting>
  <conditionalFormatting sqref="BX44">
    <cfRule type="cellIs" dxfId="20086" priority="1921" operator="lessThan">
      <formula>$C$4</formula>
    </cfRule>
  </conditionalFormatting>
  <conditionalFormatting sqref="BX45">
    <cfRule type="cellIs" dxfId="20085" priority="1922" operator="lessThan">
      <formula>$C$4</formula>
    </cfRule>
  </conditionalFormatting>
  <conditionalFormatting sqref="BX46">
    <cfRule type="cellIs" dxfId="20084" priority="1923" operator="lessThan">
      <formula>$C$4</formula>
    </cfRule>
  </conditionalFormatting>
  <conditionalFormatting sqref="BX47">
    <cfRule type="cellIs" dxfId="20083" priority="1924" operator="lessThan">
      <formula>$C$4</formula>
    </cfRule>
  </conditionalFormatting>
  <conditionalFormatting sqref="BX48">
    <cfRule type="cellIs" dxfId="20082" priority="1925" operator="lessThan">
      <formula>$C$4</formula>
    </cfRule>
  </conditionalFormatting>
  <conditionalFormatting sqref="BX49">
    <cfRule type="cellIs" dxfId="20081" priority="1926" operator="lessThan">
      <formula>$C$4</formula>
    </cfRule>
  </conditionalFormatting>
  <conditionalFormatting sqref="BX50">
    <cfRule type="cellIs" dxfId="20080" priority="1927" operator="lessThan">
      <formula>$C$4</formula>
    </cfRule>
  </conditionalFormatting>
  <conditionalFormatting sqref="BX51">
    <cfRule type="cellIs" dxfId="20079" priority="1928" operator="lessThan">
      <formula>$C$4</formula>
    </cfRule>
  </conditionalFormatting>
  <conditionalFormatting sqref="BX52">
    <cfRule type="cellIs" dxfId="20078" priority="1929" operator="lessThan">
      <formula>$C$4</formula>
    </cfRule>
  </conditionalFormatting>
  <conditionalFormatting sqref="BX53">
    <cfRule type="cellIs" dxfId="20077" priority="1930" operator="lessThan">
      <formula>$C$4</formula>
    </cfRule>
  </conditionalFormatting>
  <conditionalFormatting sqref="BX54">
    <cfRule type="cellIs" dxfId="20076" priority="1931" operator="lessThan">
      <formula>$C$4</formula>
    </cfRule>
  </conditionalFormatting>
  <conditionalFormatting sqref="BX55">
    <cfRule type="cellIs" dxfId="20075" priority="1932" operator="lessThan">
      <formula>$C$4</formula>
    </cfRule>
  </conditionalFormatting>
  <conditionalFormatting sqref="BX56">
    <cfRule type="cellIs" dxfId="20074" priority="1933" operator="lessThan">
      <formula>$C$4</formula>
    </cfRule>
  </conditionalFormatting>
  <conditionalFormatting sqref="BX57">
    <cfRule type="cellIs" dxfId="20073" priority="1934" operator="lessThan">
      <formula>$C$4</formula>
    </cfRule>
  </conditionalFormatting>
  <conditionalFormatting sqref="BX58">
    <cfRule type="cellIs" dxfId="20072" priority="1935" operator="lessThan">
      <formula>$C$4</formula>
    </cfRule>
  </conditionalFormatting>
  <conditionalFormatting sqref="BX59">
    <cfRule type="cellIs" dxfId="20071" priority="1936" operator="lessThan">
      <formula>$C$4</formula>
    </cfRule>
  </conditionalFormatting>
  <conditionalFormatting sqref="BX60">
    <cfRule type="cellIs" dxfId="20070" priority="1937" operator="lessThan">
      <formula>$C$4</formula>
    </cfRule>
  </conditionalFormatting>
  <conditionalFormatting sqref="BY11">
    <cfRule type="cellIs" dxfId="20069" priority="1938" operator="lessThan">
      <formula>$C$4</formula>
    </cfRule>
  </conditionalFormatting>
  <conditionalFormatting sqref="BY12">
    <cfRule type="cellIs" dxfId="20068" priority="1939" operator="lessThan">
      <formula>$C$4</formula>
    </cfRule>
  </conditionalFormatting>
  <conditionalFormatting sqref="BY13">
    <cfRule type="cellIs" dxfId="20067" priority="1940" operator="lessThan">
      <formula>$C$4</formula>
    </cfRule>
  </conditionalFormatting>
  <conditionalFormatting sqref="BY14">
    <cfRule type="cellIs" dxfId="20066" priority="1941" operator="lessThan">
      <formula>$C$4</formula>
    </cfRule>
  </conditionalFormatting>
  <conditionalFormatting sqref="BY15">
    <cfRule type="cellIs" dxfId="20065" priority="1942" operator="lessThan">
      <formula>$C$4</formula>
    </cfRule>
  </conditionalFormatting>
  <conditionalFormatting sqref="BY16">
    <cfRule type="cellIs" dxfId="20064" priority="1943" operator="lessThan">
      <formula>$C$4</formula>
    </cfRule>
  </conditionalFormatting>
  <conditionalFormatting sqref="BY17">
    <cfRule type="cellIs" dxfId="20063" priority="1944" operator="lessThan">
      <formula>$C$4</formula>
    </cfRule>
  </conditionalFormatting>
  <conditionalFormatting sqref="BY18">
    <cfRule type="cellIs" dxfId="20062" priority="1945" operator="lessThan">
      <formula>$C$4</formula>
    </cfRule>
  </conditionalFormatting>
  <conditionalFormatting sqref="BY19">
    <cfRule type="cellIs" dxfId="20061" priority="1946" operator="lessThan">
      <formula>$C$4</formula>
    </cfRule>
  </conditionalFormatting>
  <conditionalFormatting sqref="BY20">
    <cfRule type="cellIs" dxfId="20060" priority="1947" operator="lessThan">
      <formula>$C$4</formula>
    </cfRule>
  </conditionalFormatting>
  <conditionalFormatting sqref="BY21">
    <cfRule type="cellIs" dxfId="20059" priority="1948" operator="lessThan">
      <formula>$C$4</formula>
    </cfRule>
  </conditionalFormatting>
  <conditionalFormatting sqref="BY22">
    <cfRule type="cellIs" dxfId="20058" priority="1949" operator="lessThan">
      <formula>$C$4</formula>
    </cfRule>
  </conditionalFormatting>
  <conditionalFormatting sqref="BY23">
    <cfRule type="cellIs" dxfId="20057" priority="1950" operator="lessThan">
      <formula>$C$4</formula>
    </cfRule>
  </conditionalFormatting>
  <conditionalFormatting sqref="BY24">
    <cfRule type="cellIs" dxfId="20056" priority="1951" operator="lessThan">
      <formula>$C$4</formula>
    </cfRule>
  </conditionalFormatting>
  <conditionalFormatting sqref="BY25">
    <cfRule type="cellIs" dxfId="20055" priority="1952" operator="lessThan">
      <formula>$C$4</formula>
    </cfRule>
  </conditionalFormatting>
  <conditionalFormatting sqref="BY26">
    <cfRule type="cellIs" dxfId="20054" priority="1953" operator="lessThan">
      <formula>$C$4</formula>
    </cfRule>
  </conditionalFormatting>
  <conditionalFormatting sqref="BY27">
    <cfRule type="cellIs" dxfId="20053" priority="1954" operator="lessThan">
      <formula>$C$4</formula>
    </cfRule>
  </conditionalFormatting>
  <conditionalFormatting sqref="BY28">
    <cfRule type="cellIs" dxfId="20052" priority="1955" operator="lessThan">
      <formula>$C$4</formula>
    </cfRule>
  </conditionalFormatting>
  <conditionalFormatting sqref="BY29">
    <cfRule type="cellIs" dxfId="20051" priority="1956" operator="lessThan">
      <formula>$C$4</formula>
    </cfRule>
  </conditionalFormatting>
  <conditionalFormatting sqref="BY30">
    <cfRule type="cellIs" dxfId="20050" priority="1957" operator="lessThan">
      <formula>$C$4</formula>
    </cfRule>
  </conditionalFormatting>
  <conditionalFormatting sqref="BY31">
    <cfRule type="cellIs" dxfId="20049" priority="1958" operator="lessThan">
      <formula>$C$4</formula>
    </cfRule>
  </conditionalFormatting>
  <conditionalFormatting sqref="BY32">
    <cfRule type="cellIs" dxfId="20048" priority="1959" operator="lessThan">
      <formula>$C$4</formula>
    </cfRule>
  </conditionalFormatting>
  <conditionalFormatting sqref="BY33">
    <cfRule type="cellIs" dxfId="20047" priority="1960" operator="lessThan">
      <formula>$C$4</formula>
    </cfRule>
  </conditionalFormatting>
  <conditionalFormatting sqref="BY34">
    <cfRule type="cellIs" dxfId="20046" priority="1961" operator="lessThan">
      <formula>$C$4</formula>
    </cfRule>
  </conditionalFormatting>
  <conditionalFormatting sqref="BY35">
    <cfRule type="cellIs" dxfId="20045" priority="1962" operator="lessThan">
      <formula>$C$4</formula>
    </cfRule>
  </conditionalFormatting>
  <conditionalFormatting sqref="BY36">
    <cfRule type="cellIs" dxfId="20044" priority="1963" operator="lessThan">
      <formula>$C$4</formula>
    </cfRule>
  </conditionalFormatting>
  <conditionalFormatting sqref="BY37">
    <cfRule type="cellIs" dxfId="20043" priority="1964" operator="lessThan">
      <formula>$C$4</formula>
    </cfRule>
  </conditionalFormatting>
  <conditionalFormatting sqref="BY38">
    <cfRule type="cellIs" dxfId="20042" priority="1965" operator="lessThan">
      <formula>$C$4</formula>
    </cfRule>
  </conditionalFormatting>
  <conditionalFormatting sqref="BY39">
    <cfRule type="cellIs" dxfId="20041" priority="1966" operator="lessThan">
      <formula>$C$4</formula>
    </cfRule>
  </conditionalFormatting>
  <conditionalFormatting sqref="BY40">
    <cfRule type="cellIs" dxfId="20040" priority="1967" operator="lessThan">
      <formula>$C$4</formula>
    </cfRule>
  </conditionalFormatting>
  <conditionalFormatting sqref="BY41">
    <cfRule type="cellIs" dxfId="20039" priority="1968" operator="lessThan">
      <formula>$C$4</formula>
    </cfRule>
  </conditionalFormatting>
  <conditionalFormatting sqref="BY42">
    <cfRule type="cellIs" dxfId="20038" priority="1969" operator="lessThan">
      <formula>$C$4</formula>
    </cfRule>
  </conditionalFormatting>
  <conditionalFormatting sqref="BY43">
    <cfRule type="cellIs" dxfId="20037" priority="1970" operator="lessThan">
      <formula>$C$4</formula>
    </cfRule>
  </conditionalFormatting>
  <conditionalFormatting sqref="BY44">
    <cfRule type="cellIs" dxfId="20036" priority="1971" operator="lessThan">
      <formula>$C$4</formula>
    </cfRule>
  </conditionalFormatting>
  <conditionalFormatting sqref="BY45">
    <cfRule type="cellIs" dxfId="20035" priority="1972" operator="lessThan">
      <formula>$C$4</formula>
    </cfRule>
  </conditionalFormatting>
  <conditionalFormatting sqref="BY46">
    <cfRule type="cellIs" dxfId="20034" priority="1973" operator="lessThan">
      <formula>$C$4</formula>
    </cfRule>
  </conditionalFormatting>
  <conditionalFormatting sqref="BY47">
    <cfRule type="cellIs" dxfId="20033" priority="1974" operator="lessThan">
      <formula>$C$4</formula>
    </cfRule>
  </conditionalFormatting>
  <conditionalFormatting sqref="BY48">
    <cfRule type="cellIs" dxfId="20032" priority="1975" operator="lessThan">
      <formula>$C$4</formula>
    </cfRule>
  </conditionalFormatting>
  <conditionalFormatting sqref="BY49">
    <cfRule type="cellIs" dxfId="20031" priority="1976" operator="lessThan">
      <formula>$C$4</formula>
    </cfRule>
  </conditionalFormatting>
  <conditionalFormatting sqref="BY50">
    <cfRule type="cellIs" dxfId="20030" priority="1977" operator="lessThan">
      <formula>$C$4</formula>
    </cfRule>
  </conditionalFormatting>
  <conditionalFormatting sqref="BY51">
    <cfRule type="cellIs" dxfId="20029" priority="1978" operator="lessThan">
      <formula>$C$4</formula>
    </cfRule>
  </conditionalFormatting>
  <conditionalFormatting sqref="BY52">
    <cfRule type="cellIs" dxfId="20028" priority="1979" operator="lessThan">
      <formula>$C$4</formula>
    </cfRule>
  </conditionalFormatting>
  <conditionalFormatting sqref="BY53">
    <cfRule type="cellIs" dxfId="20027" priority="1980" operator="lessThan">
      <formula>$C$4</formula>
    </cfRule>
  </conditionalFormatting>
  <conditionalFormatting sqref="BY54">
    <cfRule type="cellIs" dxfId="20026" priority="1981" operator="lessThan">
      <formula>$C$4</formula>
    </cfRule>
  </conditionalFormatting>
  <conditionalFormatting sqref="BY55">
    <cfRule type="cellIs" dxfId="20025" priority="1982" operator="lessThan">
      <formula>$C$4</formula>
    </cfRule>
  </conditionalFormatting>
  <conditionalFormatting sqref="BY56">
    <cfRule type="cellIs" dxfId="20024" priority="1983" operator="lessThan">
      <formula>$C$4</formula>
    </cfRule>
  </conditionalFormatting>
  <conditionalFormatting sqref="BY57">
    <cfRule type="cellIs" dxfId="20023" priority="1984" operator="lessThan">
      <formula>$C$4</formula>
    </cfRule>
  </conditionalFormatting>
  <conditionalFormatting sqref="BY58">
    <cfRule type="cellIs" dxfId="20022" priority="1985" operator="lessThan">
      <formula>$C$4</formula>
    </cfRule>
  </conditionalFormatting>
  <conditionalFormatting sqref="BY59">
    <cfRule type="cellIs" dxfId="20021" priority="1986" operator="lessThan">
      <formula>$C$4</formula>
    </cfRule>
  </conditionalFormatting>
  <conditionalFormatting sqref="BY60">
    <cfRule type="cellIs" dxfId="20020" priority="1987" operator="lessThan">
      <formula>$C$4</formula>
    </cfRule>
  </conditionalFormatting>
  <conditionalFormatting sqref="BZ11">
    <cfRule type="cellIs" dxfId="20019" priority="1988" operator="lessThan">
      <formula>$C$4</formula>
    </cfRule>
  </conditionalFormatting>
  <conditionalFormatting sqref="BZ12">
    <cfRule type="cellIs" dxfId="20018" priority="1989" operator="lessThan">
      <formula>$C$4</formula>
    </cfRule>
  </conditionalFormatting>
  <conditionalFormatting sqref="BZ13">
    <cfRule type="cellIs" dxfId="20017" priority="1990" operator="lessThan">
      <formula>$C$4</formula>
    </cfRule>
  </conditionalFormatting>
  <conditionalFormatting sqref="BZ14">
    <cfRule type="cellIs" dxfId="20016" priority="1991" operator="lessThan">
      <formula>$C$4</formula>
    </cfRule>
  </conditionalFormatting>
  <conditionalFormatting sqref="BZ15">
    <cfRule type="cellIs" dxfId="20015" priority="1992" operator="lessThan">
      <formula>$C$4</formula>
    </cfRule>
  </conditionalFormatting>
  <conditionalFormatting sqref="BZ16">
    <cfRule type="cellIs" dxfId="20014" priority="1993" operator="lessThan">
      <formula>$C$4</formula>
    </cfRule>
  </conditionalFormatting>
  <conditionalFormatting sqref="BZ17">
    <cfRule type="cellIs" dxfId="20013" priority="1994" operator="lessThan">
      <formula>$C$4</formula>
    </cfRule>
  </conditionalFormatting>
  <conditionalFormatting sqref="BZ18">
    <cfRule type="cellIs" dxfId="20012" priority="1995" operator="lessThan">
      <formula>$C$4</formula>
    </cfRule>
  </conditionalFormatting>
  <conditionalFormatting sqref="BZ19">
    <cfRule type="cellIs" dxfId="20011" priority="1996" operator="lessThan">
      <formula>$C$4</formula>
    </cfRule>
  </conditionalFormatting>
  <conditionalFormatting sqref="BZ20">
    <cfRule type="cellIs" dxfId="20010" priority="1997" operator="lessThan">
      <formula>$C$4</formula>
    </cfRule>
  </conditionalFormatting>
  <conditionalFormatting sqref="BZ21">
    <cfRule type="cellIs" dxfId="20009" priority="1998" operator="lessThan">
      <formula>$C$4</formula>
    </cfRule>
  </conditionalFormatting>
  <conditionalFormatting sqref="BZ22">
    <cfRule type="cellIs" dxfId="20008" priority="1999" operator="lessThan">
      <formula>$C$4</formula>
    </cfRule>
  </conditionalFormatting>
  <conditionalFormatting sqref="BZ23">
    <cfRule type="cellIs" dxfId="20007" priority="2000" operator="lessThan">
      <formula>$C$4</formula>
    </cfRule>
  </conditionalFormatting>
  <conditionalFormatting sqref="BZ24">
    <cfRule type="cellIs" dxfId="20006" priority="2001" operator="lessThan">
      <formula>$C$4</formula>
    </cfRule>
  </conditionalFormatting>
  <conditionalFormatting sqref="BZ25">
    <cfRule type="cellIs" dxfId="20005" priority="2002" operator="lessThan">
      <formula>$C$4</formula>
    </cfRule>
  </conditionalFormatting>
  <conditionalFormatting sqref="BZ26">
    <cfRule type="cellIs" dxfId="20004" priority="2003" operator="lessThan">
      <formula>$C$4</formula>
    </cfRule>
  </conditionalFormatting>
  <conditionalFormatting sqref="BZ27">
    <cfRule type="cellIs" dxfId="20003" priority="2004" operator="lessThan">
      <formula>$C$4</formula>
    </cfRule>
  </conditionalFormatting>
  <conditionalFormatting sqref="BZ28">
    <cfRule type="cellIs" dxfId="20002" priority="2005" operator="lessThan">
      <formula>$C$4</formula>
    </cfRule>
  </conditionalFormatting>
  <conditionalFormatting sqref="BZ29">
    <cfRule type="cellIs" dxfId="20001" priority="2006" operator="lessThan">
      <formula>$C$4</formula>
    </cfRule>
  </conditionalFormatting>
  <conditionalFormatting sqref="BZ30">
    <cfRule type="cellIs" dxfId="20000" priority="2007" operator="lessThan">
      <formula>$C$4</formula>
    </cfRule>
  </conditionalFormatting>
  <conditionalFormatting sqref="BZ31">
    <cfRule type="cellIs" dxfId="19999" priority="2008" operator="lessThan">
      <formula>$C$4</formula>
    </cfRule>
  </conditionalFormatting>
  <conditionalFormatting sqref="BZ32">
    <cfRule type="cellIs" dxfId="19998" priority="2009" operator="lessThan">
      <formula>$C$4</formula>
    </cfRule>
  </conditionalFormatting>
  <conditionalFormatting sqref="BZ33">
    <cfRule type="cellIs" dxfId="19997" priority="2010" operator="lessThan">
      <formula>$C$4</formula>
    </cfRule>
  </conditionalFormatting>
  <conditionalFormatting sqref="BZ34">
    <cfRule type="cellIs" dxfId="19996" priority="2011" operator="lessThan">
      <formula>$C$4</formula>
    </cfRule>
  </conditionalFormatting>
  <conditionalFormatting sqref="BZ35">
    <cfRule type="cellIs" dxfId="19995" priority="2012" operator="lessThan">
      <formula>$C$4</formula>
    </cfRule>
  </conditionalFormatting>
  <conditionalFormatting sqref="BZ36">
    <cfRule type="cellIs" dxfId="19994" priority="2013" operator="lessThan">
      <formula>$C$4</formula>
    </cfRule>
  </conditionalFormatting>
  <conditionalFormatting sqref="BZ37">
    <cfRule type="cellIs" dxfId="19993" priority="2014" operator="lessThan">
      <formula>$C$4</formula>
    </cfRule>
  </conditionalFormatting>
  <conditionalFormatting sqref="BZ38">
    <cfRule type="cellIs" dxfId="19992" priority="2015" operator="lessThan">
      <formula>$C$4</formula>
    </cfRule>
  </conditionalFormatting>
  <conditionalFormatting sqref="BZ39">
    <cfRule type="cellIs" dxfId="19991" priority="2016" operator="lessThan">
      <formula>$C$4</formula>
    </cfRule>
  </conditionalFormatting>
  <conditionalFormatting sqref="BZ40">
    <cfRule type="cellIs" dxfId="19990" priority="2017" operator="lessThan">
      <formula>$C$4</formula>
    </cfRule>
  </conditionalFormatting>
  <conditionalFormatting sqref="BZ41">
    <cfRule type="cellIs" dxfId="19989" priority="2018" operator="lessThan">
      <formula>$C$4</formula>
    </cfRule>
  </conditionalFormatting>
  <conditionalFormatting sqref="BZ42">
    <cfRule type="cellIs" dxfId="19988" priority="2019" operator="lessThan">
      <formula>$C$4</formula>
    </cfRule>
  </conditionalFormatting>
  <conditionalFormatting sqref="BZ43">
    <cfRule type="cellIs" dxfId="19987" priority="2020" operator="lessThan">
      <formula>$C$4</formula>
    </cfRule>
  </conditionalFormatting>
  <conditionalFormatting sqref="BZ44">
    <cfRule type="cellIs" dxfId="19986" priority="2021" operator="lessThan">
      <formula>$C$4</formula>
    </cfRule>
  </conditionalFormatting>
  <conditionalFormatting sqref="BZ45">
    <cfRule type="cellIs" dxfId="19985" priority="2022" operator="lessThan">
      <formula>$C$4</formula>
    </cfRule>
  </conditionalFormatting>
  <conditionalFormatting sqref="BZ46">
    <cfRule type="cellIs" dxfId="19984" priority="2023" operator="lessThan">
      <formula>$C$4</formula>
    </cfRule>
  </conditionalFormatting>
  <conditionalFormatting sqref="BZ47">
    <cfRule type="cellIs" dxfId="19983" priority="2024" operator="lessThan">
      <formula>$C$4</formula>
    </cfRule>
  </conditionalFormatting>
  <conditionalFormatting sqref="BZ48">
    <cfRule type="cellIs" dxfId="19982" priority="2025" operator="lessThan">
      <formula>$C$4</formula>
    </cfRule>
  </conditionalFormatting>
  <conditionalFormatting sqref="BZ49">
    <cfRule type="cellIs" dxfId="19981" priority="2026" operator="lessThan">
      <formula>$C$4</formula>
    </cfRule>
  </conditionalFormatting>
  <conditionalFormatting sqref="BZ50">
    <cfRule type="cellIs" dxfId="19980" priority="2027" operator="lessThan">
      <formula>$C$4</formula>
    </cfRule>
  </conditionalFormatting>
  <conditionalFormatting sqref="BZ51">
    <cfRule type="cellIs" dxfId="19979" priority="2028" operator="lessThan">
      <formula>$C$4</formula>
    </cfRule>
  </conditionalFormatting>
  <conditionalFormatting sqref="BZ52">
    <cfRule type="cellIs" dxfId="19978" priority="2029" operator="lessThan">
      <formula>$C$4</formula>
    </cfRule>
  </conditionalFormatting>
  <conditionalFormatting sqref="BZ53">
    <cfRule type="cellIs" dxfId="19977" priority="2030" operator="lessThan">
      <formula>$C$4</formula>
    </cfRule>
  </conditionalFormatting>
  <conditionalFormatting sqref="BZ54">
    <cfRule type="cellIs" dxfId="19976" priority="2031" operator="lessThan">
      <formula>$C$4</formula>
    </cfRule>
  </conditionalFormatting>
  <conditionalFormatting sqref="BZ55">
    <cfRule type="cellIs" dxfId="19975" priority="2032" operator="lessThan">
      <formula>$C$4</formula>
    </cfRule>
  </conditionalFormatting>
  <conditionalFormatting sqref="BZ56">
    <cfRule type="cellIs" dxfId="19974" priority="2033" operator="lessThan">
      <formula>$C$4</formula>
    </cfRule>
  </conditionalFormatting>
  <conditionalFormatting sqref="BZ57">
    <cfRule type="cellIs" dxfId="19973" priority="2034" operator="lessThan">
      <formula>$C$4</formula>
    </cfRule>
  </conditionalFormatting>
  <conditionalFormatting sqref="BZ58">
    <cfRule type="cellIs" dxfId="19972" priority="2035" operator="lessThan">
      <formula>$C$4</formula>
    </cfRule>
  </conditionalFormatting>
  <conditionalFormatting sqref="BZ59">
    <cfRule type="cellIs" dxfId="19971" priority="2036" operator="lessThan">
      <formula>$C$4</formula>
    </cfRule>
  </conditionalFormatting>
  <conditionalFormatting sqref="BZ60">
    <cfRule type="cellIs" dxfId="19970" priority="2037" operator="lessThan">
      <formula>$C$4</formula>
    </cfRule>
  </conditionalFormatting>
  <conditionalFormatting sqref="CA11">
    <cfRule type="cellIs" dxfId="19969" priority="2038" operator="lessThan">
      <formula>$C$4</formula>
    </cfRule>
  </conditionalFormatting>
  <conditionalFormatting sqref="CA12">
    <cfRule type="cellIs" dxfId="19968" priority="2039" operator="lessThan">
      <formula>$C$4</formula>
    </cfRule>
  </conditionalFormatting>
  <conditionalFormatting sqref="CA13">
    <cfRule type="cellIs" dxfId="19967" priority="2040" operator="lessThan">
      <formula>$C$4</formula>
    </cfRule>
  </conditionalFormatting>
  <conditionalFormatting sqref="CA14">
    <cfRule type="cellIs" dxfId="19966" priority="2041" operator="lessThan">
      <formula>$C$4</formula>
    </cfRule>
  </conditionalFormatting>
  <conditionalFormatting sqref="CA15">
    <cfRule type="cellIs" dxfId="19965" priority="2042" operator="lessThan">
      <formula>$C$4</formula>
    </cfRule>
  </conditionalFormatting>
  <conditionalFormatting sqref="CA16">
    <cfRule type="cellIs" dxfId="19964" priority="2043" operator="lessThan">
      <formula>$C$4</formula>
    </cfRule>
  </conditionalFormatting>
  <conditionalFormatting sqref="CA17">
    <cfRule type="cellIs" dxfId="19963" priority="2044" operator="lessThan">
      <formula>$C$4</formula>
    </cfRule>
  </conditionalFormatting>
  <conditionalFormatting sqref="CA18">
    <cfRule type="cellIs" dxfId="19962" priority="2045" operator="lessThan">
      <formula>$C$4</formula>
    </cfRule>
  </conditionalFormatting>
  <conditionalFormatting sqref="CA19">
    <cfRule type="cellIs" dxfId="19961" priority="2046" operator="lessThan">
      <formula>$C$4</formula>
    </cfRule>
  </conditionalFormatting>
  <conditionalFormatting sqref="CA20">
    <cfRule type="cellIs" dxfId="19960" priority="2047" operator="lessThan">
      <formula>$C$4</formula>
    </cfRule>
  </conditionalFormatting>
  <conditionalFormatting sqref="CA21">
    <cfRule type="cellIs" dxfId="19959" priority="2048" operator="lessThan">
      <formula>$C$4</formula>
    </cfRule>
  </conditionalFormatting>
  <conditionalFormatting sqref="CA22">
    <cfRule type="cellIs" dxfId="19958" priority="2049" operator="lessThan">
      <formula>$C$4</formula>
    </cfRule>
  </conditionalFormatting>
  <conditionalFormatting sqref="CA23">
    <cfRule type="cellIs" dxfId="19957" priority="2050" operator="lessThan">
      <formula>$C$4</formula>
    </cfRule>
  </conditionalFormatting>
  <conditionalFormatting sqref="CA24">
    <cfRule type="cellIs" dxfId="19956" priority="2051" operator="lessThan">
      <formula>$C$4</formula>
    </cfRule>
  </conditionalFormatting>
  <conditionalFormatting sqref="CA25">
    <cfRule type="cellIs" dxfId="19955" priority="2052" operator="lessThan">
      <formula>$C$4</formula>
    </cfRule>
  </conditionalFormatting>
  <conditionalFormatting sqref="CA26">
    <cfRule type="cellIs" dxfId="19954" priority="2053" operator="lessThan">
      <formula>$C$4</formula>
    </cfRule>
  </conditionalFormatting>
  <conditionalFormatting sqref="CA27">
    <cfRule type="cellIs" dxfId="19953" priority="2054" operator="lessThan">
      <formula>$C$4</formula>
    </cfRule>
  </conditionalFormatting>
  <conditionalFormatting sqref="CA28">
    <cfRule type="cellIs" dxfId="19952" priority="2055" operator="lessThan">
      <formula>$C$4</formula>
    </cfRule>
  </conditionalFormatting>
  <conditionalFormatting sqref="CA29">
    <cfRule type="cellIs" dxfId="19951" priority="2056" operator="lessThan">
      <formula>$C$4</formula>
    </cfRule>
  </conditionalFormatting>
  <conditionalFormatting sqref="CA30">
    <cfRule type="cellIs" dxfId="19950" priority="2057" operator="lessThan">
      <formula>$C$4</formula>
    </cfRule>
  </conditionalFormatting>
  <conditionalFormatting sqref="CA31">
    <cfRule type="cellIs" dxfId="19949" priority="2058" operator="lessThan">
      <formula>$C$4</formula>
    </cfRule>
  </conditionalFormatting>
  <conditionalFormatting sqref="CA32">
    <cfRule type="cellIs" dxfId="19948" priority="2059" operator="lessThan">
      <formula>$C$4</formula>
    </cfRule>
  </conditionalFormatting>
  <conditionalFormatting sqref="CA33">
    <cfRule type="cellIs" dxfId="19947" priority="2060" operator="lessThan">
      <formula>$C$4</formula>
    </cfRule>
  </conditionalFormatting>
  <conditionalFormatting sqref="CA34">
    <cfRule type="cellIs" dxfId="19946" priority="2061" operator="lessThan">
      <formula>$C$4</formula>
    </cfRule>
  </conditionalFormatting>
  <conditionalFormatting sqref="CA35">
    <cfRule type="cellIs" dxfId="19945" priority="2062" operator="lessThan">
      <formula>$C$4</formula>
    </cfRule>
  </conditionalFormatting>
  <conditionalFormatting sqref="CA36">
    <cfRule type="cellIs" dxfId="19944" priority="2063" operator="lessThan">
      <formula>$C$4</formula>
    </cfRule>
  </conditionalFormatting>
  <conditionalFormatting sqref="CA37">
    <cfRule type="cellIs" dxfId="19943" priority="2064" operator="lessThan">
      <formula>$C$4</formula>
    </cfRule>
  </conditionalFormatting>
  <conditionalFormatting sqref="CA38">
    <cfRule type="cellIs" dxfId="19942" priority="2065" operator="lessThan">
      <formula>$C$4</formula>
    </cfRule>
  </conditionalFormatting>
  <conditionalFormatting sqref="CA39">
    <cfRule type="cellIs" dxfId="19941" priority="2066" operator="lessThan">
      <formula>$C$4</formula>
    </cfRule>
  </conditionalFormatting>
  <conditionalFormatting sqref="CA40">
    <cfRule type="cellIs" dxfId="19940" priority="2067" operator="lessThan">
      <formula>$C$4</formula>
    </cfRule>
  </conditionalFormatting>
  <conditionalFormatting sqref="CA41">
    <cfRule type="cellIs" dxfId="19939" priority="2068" operator="lessThan">
      <formula>$C$4</formula>
    </cfRule>
  </conditionalFormatting>
  <conditionalFormatting sqref="CA42">
    <cfRule type="cellIs" dxfId="19938" priority="2069" operator="lessThan">
      <formula>$C$4</formula>
    </cfRule>
  </conditionalFormatting>
  <conditionalFormatting sqref="CA43">
    <cfRule type="cellIs" dxfId="19937" priority="2070" operator="lessThan">
      <formula>$C$4</formula>
    </cfRule>
  </conditionalFormatting>
  <conditionalFormatting sqref="CA44">
    <cfRule type="cellIs" dxfId="19936" priority="2071" operator="lessThan">
      <formula>$C$4</formula>
    </cfRule>
  </conditionalFormatting>
  <conditionalFormatting sqref="CA45">
    <cfRule type="cellIs" dxfId="19935" priority="2072" operator="lessThan">
      <formula>$C$4</formula>
    </cfRule>
  </conditionalFormatting>
  <conditionalFormatting sqref="CA46">
    <cfRule type="cellIs" dxfId="19934" priority="2073" operator="lessThan">
      <formula>$C$4</formula>
    </cfRule>
  </conditionalFormatting>
  <conditionalFormatting sqref="CA47">
    <cfRule type="cellIs" dxfId="19933" priority="2074" operator="lessThan">
      <formula>$C$4</formula>
    </cfRule>
  </conditionalFormatting>
  <conditionalFormatting sqref="CA48">
    <cfRule type="cellIs" dxfId="19932" priority="2075" operator="lessThan">
      <formula>$C$4</formula>
    </cfRule>
  </conditionalFormatting>
  <conditionalFormatting sqref="CA49">
    <cfRule type="cellIs" dxfId="19931" priority="2076" operator="lessThan">
      <formula>$C$4</formula>
    </cfRule>
  </conditionalFormatting>
  <conditionalFormatting sqref="CA50">
    <cfRule type="cellIs" dxfId="19930" priority="2077" operator="lessThan">
      <formula>$C$4</formula>
    </cfRule>
  </conditionalFormatting>
  <conditionalFormatting sqref="CA51">
    <cfRule type="cellIs" dxfId="19929" priority="2078" operator="lessThan">
      <formula>$C$4</formula>
    </cfRule>
  </conditionalFormatting>
  <conditionalFormatting sqref="CA52">
    <cfRule type="cellIs" dxfId="19928" priority="2079" operator="lessThan">
      <formula>$C$4</formula>
    </cfRule>
  </conditionalFormatting>
  <conditionalFormatting sqref="CA53">
    <cfRule type="cellIs" dxfId="19927" priority="2080" operator="lessThan">
      <formula>$C$4</formula>
    </cfRule>
  </conditionalFormatting>
  <conditionalFormatting sqref="CA54">
    <cfRule type="cellIs" dxfId="19926" priority="2081" operator="lessThan">
      <formula>$C$4</formula>
    </cfRule>
  </conditionalFormatting>
  <conditionalFormatting sqref="CA55">
    <cfRule type="cellIs" dxfId="19925" priority="2082" operator="lessThan">
      <formula>$C$4</formula>
    </cfRule>
  </conditionalFormatting>
  <conditionalFormatting sqref="CA56">
    <cfRule type="cellIs" dxfId="19924" priority="2083" operator="lessThan">
      <formula>$C$4</formula>
    </cfRule>
  </conditionalFormatting>
  <conditionalFormatting sqref="CA57">
    <cfRule type="cellIs" dxfId="19923" priority="2084" operator="lessThan">
      <formula>$C$4</formula>
    </cfRule>
  </conditionalFormatting>
  <conditionalFormatting sqref="CA58">
    <cfRule type="cellIs" dxfId="19922" priority="2085" operator="lessThan">
      <formula>$C$4</formula>
    </cfRule>
  </conditionalFormatting>
  <conditionalFormatting sqref="CA59">
    <cfRule type="cellIs" dxfId="19921" priority="2086" operator="lessThan">
      <formula>$C$4</formula>
    </cfRule>
  </conditionalFormatting>
  <conditionalFormatting sqref="CA60">
    <cfRule type="cellIs" dxfId="19920" priority="2087" operator="lessThan">
      <formula>$C$4</formula>
    </cfRule>
  </conditionalFormatting>
  <conditionalFormatting sqref="CB11">
    <cfRule type="cellIs" dxfId="19919" priority="2088" operator="lessThan">
      <formula>$C$4</formula>
    </cfRule>
  </conditionalFormatting>
  <conditionalFormatting sqref="CB12">
    <cfRule type="cellIs" dxfId="19918" priority="2089" operator="lessThan">
      <formula>$C$4</formula>
    </cfRule>
  </conditionalFormatting>
  <conditionalFormatting sqref="CB13">
    <cfRule type="cellIs" dxfId="19917" priority="2090" operator="lessThan">
      <formula>$C$4</formula>
    </cfRule>
  </conditionalFormatting>
  <conditionalFormatting sqref="CB14">
    <cfRule type="cellIs" dxfId="19916" priority="2091" operator="lessThan">
      <formula>$C$4</formula>
    </cfRule>
  </conditionalFormatting>
  <conditionalFormatting sqref="CB15">
    <cfRule type="cellIs" dxfId="19915" priority="2092" operator="lessThan">
      <formula>$C$4</formula>
    </cfRule>
  </conditionalFormatting>
  <conditionalFormatting sqref="CB16">
    <cfRule type="cellIs" dxfId="19914" priority="2093" operator="lessThan">
      <formula>$C$4</formula>
    </cfRule>
  </conditionalFormatting>
  <conditionalFormatting sqref="CB17">
    <cfRule type="cellIs" dxfId="19913" priority="2094" operator="lessThan">
      <formula>$C$4</formula>
    </cfRule>
  </conditionalFormatting>
  <conditionalFormatting sqref="CB18">
    <cfRule type="cellIs" dxfId="19912" priority="2095" operator="lessThan">
      <formula>$C$4</formula>
    </cfRule>
  </conditionalFormatting>
  <conditionalFormatting sqref="CB19">
    <cfRule type="cellIs" dxfId="19911" priority="2096" operator="lessThan">
      <formula>$C$4</formula>
    </cfRule>
  </conditionalFormatting>
  <conditionalFormatting sqref="CB20">
    <cfRule type="cellIs" dxfId="19910" priority="2097" operator="lessThan">
      <formula>$C$4</formula>
    </cfRule>
  </conditionalFormatting>
  <conditionalFormatting sqref="CB21">
    <cfRule type="cellIs" dxfId="19909" priority="2098" operator="lessThan">
      <formula>$C$4</formula>
    </cfRule>
  </conditionalFormatting>
  <conditionalFormatting sqref="CB22">
    <cfRule type="cellIs" dxfId="19908" priority="2099" operator="lessThan">
      <formula>$C$4</formula>
    </cfRule>
  </conditionalFormatting>
  <conditionalFormatting sqref="CB23">
    <cfRule type="cellIs" dxfId="19907" priority="2100" operator="lessThan">
      <formula>$C$4</formula>
    </cfRule>
  </conditionalFormatting>
  <conditionalFormatting sqref="CB24">
    <cfRule type="cellIs" dxfId="19906" priority="2101" operator="lessThan">
      <formula>$C$4</formula>
    </cfRule>
  </conditionalFormatting>
  <conditionalFormatting sqref="CB25">
    <cfRule type="cellIs" dxfId="19905" priority="2102" operator="lessThan">
      <formula>$C$4</formula>
    </cfRule>
  </conditionalFormatting>
  <conditionalFormatting sqref="CB26">
    <cfRule type="cellIs" dxfId="19904" priority="2103" operator="lessThan">
      <formula>$C$4</formula>
    </cfRule>
  </conditionalFormatting>
  <conditionalFormatting sqref="CB27">
    <cfRule type="cellIs" dxfId="19903" priority="2104" operator="lessThan">
      <formula>$C$4</formula>
    </cfRule>
  </conditionalFormatting>
  <conditionalFormatting sqref="CB28">
    <cfRule type="cellIs" dxfId="19902" priority="2105" operator="lessThan">
      <formula>$C$4</formula>
    </cfRule>
  </conditionalFormatting>
  <conditionalFormatting sqref="CB29">
    <cfRule type="cellIs" dxfId="19901" priority="2106" operator="lessThan">
      <formula>$C$4</formula>
    </cfRule>
  </conditionalFormatting>
  <conditionalFormatting sqref="CB30">
    <cfRule type="cellIs" dxfId="19900" priority="2107" operator="lessThan">
      <formula>$C$4</formula>
    </cfRule>
  </conditionalFormatting>
  <conditionalFormatting sqref="CB31">
    <cfRule type="cellIs" dxfId="19899" priority="2108" operator="lessThan">
      <formula>$C$4</formula>
    </cfRule>
  </conditionalFormatting>
  <conditionalFormatting sqref="CB32">
    <cfRule type="cellIs" dxfId="19898" priority="2109" operator="lessThan">
      <formula>$C$4</formula>
    </cfRule>
  </conditionalFormatting>
  <conditionalFormatting sqref="CB33">
    <cfRule type="cellIs" dxfId="19897" priority="2110" operator="lessThan">
      <formula>$C$4</formula>
    </cfRule>
  </conditionalFormatting>
  <conditionalFormatting sqref="CB34">
    <cfRule type="cellIs" dxfId="19896" priority="2111" operator="lessThan">
      <formula>$C$4</formula>
    </cfRule>
  </conditionalFormatting>
  <conditionalFormatting sqref="CB35">
    <cfRule type="cellIs" dxfId="19895" priority="2112" operator="lessThan">
      <formula>$C$4</formula>
    </cfRule>
  </conditionalFormatting>
  <conditionalFormatting sqref="CB36">
    <cfRule type="cellIs" dxfId="19894" priority="2113" operator="lessThan">
      <formula>$C$4</formula>
    </cfRule>
  </conditionalFormatting>
  <conditionalFormatting sqref="CB37">
    <cfRule type="cellIs" dxfId="19893" priority="2114" operator="lessThan">
      <formula>$C$4</formula>
    </cfRule>
  </conditionalFormatting>
  <conditionalFormatting sqref="CB38">
    <cfRule type="cellIs" dxfId="19892" priority="2115" operator="lessThan">
      <formula>$C$4</formula>
    </cfRule>
  </conditionalFormatting>
  <conditionalFormatting sqref="CB39">
    <cfRule type="cellIs" dxfId="19891" priority="2116" operator="lessThan">
      <formula>$C$4</formula>
    </cfRule>
  </conditionalFormatting>
  <conditionalFormatting sqref="CB40">
    <cfRule type="cellIs" dxfId="19890" priority="2117" operator="lessThan">
      <formula>$C$4</formula>
    </cfRule>
  </conditionalFormatting>
  <conditionalFormatting sqref="CB41">
    <cfRule type="cellIs" dxfId="19889" priority="2118" operator="lessThan">
      <formula>$C$4</formula>
    </cfRule>
  </conditionalFormatting>
  <conditionalFormatting sqref="CB42">
    <cfRule type="cellIs" dxfId="19888" priority="2119" operator="lessThan">
      <formula>$C$4</formula>
    </cfRule>
  </conditionalFormatting>
  <conditionalFormatting sqref="CB43">
    <cfRule type="cellIs" dxfId="19887" priority="2120" operator="lessThan">
      <formula>$C$4</formula>
    </cfRule>
  </conditionalFormatting>
  <conditionalFormatting sqref="CB44">
    <cfRule type="cellIs" dxfId="19886" priority="2121" operator="lessThan">
      <formula>$C$4</formula>
    </cfRule>
  </conditionalFormatting>
  <conditionalFormatting sqref="CB45">
    <cfRule type="cellIs" dxfId="19885" priority="2122" operator="lessThan">
      <formula>$C$4</formula>
    </cfRule>
  </conditionalFormatting>
  <conditionalFormatting sqref="CB46">
    <cfRule type="cellIs" dxfId="19884" priority="2123" operator="lessThan">
      <formula>$C$4</formula>
    </cfRule>
  </conditionalFormatting>
  <conditionalFormatting sqref="CB47">
    <cfRule type="cellIs" dxfId="19883" priority="2124" operator="lessThan">
      <formula>$C$4</formula>
    </cfRule>
  </conditionalFormatting>
  <conditionalFormatting sqref="CB48">
    <cfRule type="cellIs" dxfId="19882" priority="2125" operator="lessThan">
      <formula>$C$4</formula>
    </cfRule>
  </conditionalFormatting>
  <conditionalFormatting sqref="CB49">
    <cfRule type="cellIs" dxfId="19881" priority="2126" operator="lessThan">
      <formula>$C$4</formula>
    </cfRule>
  </conditionalFormatting>
  <conditionalFormatting sqref="CB50">
    <cfRule type="cellIs" dxfId="19880" priority="2127" operator="lessThan">
      <formula>$C$4</formula>
    </cfRule>
  </conditionalFormatting>
  <conditionalFormatting sqref="CB51">
    <cfRule type="cellIs" dxfId="19879" priority="2128" operator="lessThan">
      <formula>$C$4</formula>
    </cfRule>
  </conditionalFormatting>
  <conditionalFormatting sqref="CB52">
    <cfRule type="cellIs" dxfId="19878" priority="2129" operator="lessThan">
      <formula>$C$4</formula>
    </cfRule>
  </conditionalFormatting>
  <conditionalFormatting sqref="CB53">
    <cfRule type="cellIs" dxfId="19877" priority="2130" operator="lessThan">
      <formula>$C$4</formula>
    </cfRule>
  </conditionalFormatting>
  <conditionalFormatting sqref="CB54">
    <cfRule type="cellIs" dxfId="19876" priority="2131" operator="lessThan">
      <formula>$C$4</formula>
    </cfRule>
  </conditionalFormatting>
  <conditionalFormatting sqref="CB55">
    <cfRule type="cellIs" dxfId="19875" priority="2132" operator="lessThan">
      <formula>$C$4</formula>
    </cfRule>
  </conditionalFormatting>
  <conditionalFormatting sqref="CB56">
    <cfRule type="cellIs" dxfId="19874" priority="2133" operator="lessThan">
      <formula>$C$4</formula>
    </cfRule>
  </conditionalFormatting>
  <conditionalFormatting sqref="CB57">
    <cfRule type="cellIs" dxfId="19873" priority="2134" operator="lessThan">
      <formula>$C$4</formula>
    </cfRule>
  </conditionalFormatting>
  <conditionalFormatting sqref="CB58">
    <cfRule type="cellIs" dxfId="19872" priority="2135" operator="lessThan">
      <formula>$C$4</formula>
    </cfRule>
  </conditionalFormatting>
  <conditionalFormatting sqref="CB59">
    <cfRule type="cellIs" dxfId="19871" priority="2136" operator="lessThan">
      <formula>$C$4</formula>
    </cfRule>
  </conditionalFormatting>
  <conditionalFormatting sqref="CB60">
    <cfRule type="cellIs" dxfId="19870" priority="2137" operator="lessThan">
      <formula>$C$4</formula>
    </cfRule>
  </conditionalFormatting>
  <conditionalFormatting sqref="CC11">
    <cfRule type="cellIs" dxfId="19869" priority="2138" operator="lessThan">
      <formula>$C$4</formula>
    </cfRule>
  </conditionalFormatting>
  <conditionalFormatting sqref="CC12">
    <cfRule type="cellIs" dxfId="19868" priority="2139" operator="lessThan">
      <formula>$C$4</formula>
    </cfRule>
  </conditionalFormatting>
  <conditionalFormatting sqref="CC13">
    <cfRule type="cellIs" dxfId="19867" priority="2140" operator="lessThan">
      <formula>$C$4</formula>
    </cfRule>
  </conditionalFormatting>
  <conditionalFormatting sqref="CC14">
    <cfRule type="cellIs" dxfId="19866" priority="2141" operator="lessThan">
      <formula>$C$4</formula>
    </cfRule>
  </conditionalFormatting>
  <conditionalFormatting sqref="CC15">
    <cfRule type="cellIs" dxfId="19865" priority="2142" operator="lessThan">
      <formula>$C$4</formula>
    </cfRule>
  </conditionalFormatting>
  <conditionalFormatting sqref="CC16">
    <cfRule type="cellIs" dxfId="19864" priority="2143" operator="lessThan">
      <formula>$C$4</formula>
    </cfRule>
  </conditionalFormatting>
  <conditionalFormatting sqref="CC17">
    <cfRule type="cellIs" dxfId="19863" priority="2144" operator="lessThan">
      <formula>$C$4</formula>
    </cfRule>
  </conditionalFormatting>
  <conditionalFormatting sqref="CC18">
    <cfRule type="cellIs" dxfId="19862" priority="2145" operator="lessThan">
      <formula>$C$4</formula>
    </cfRule>
  </conditionalFormatting>
  <conditionalFormatting sqref="CC19">
    <cfRule type="cellIs" dxfId="19861" priority="2146" operator="lessThan">
      <formula>$C$4</formula>
    </cfRule>
  </conditionalFormatting>
  <conditionalFormatting sqref="CC20">
    <cfRule type="cellIs" dxfId="19860" priority="2147" operator="lessThan">
      <formula>$C$4</formula>
    </cfRule>
  </conditionalFormatting>
  <conditionalFormatting sqref="CC21">
    <cfRule type="cellIs" dxfId="19859" priority="2148" operator="lessThan">
      <formula>$C$4</formula>
    </cfRule>
  </conditionalFormatting>
  <conditionalFormatting sqref="CC22">
    <cfRule type="cellIs" dxfId="19858" priority="2149" operator="lessThan">
      <formula>$C$4</formula>
    </cfRule>
  </conditionalFormatting>
  <conditionalFormatting sqref="CC23">
    <cfRule type="cellIs" dxfId="19857" priority="2150" operator="lessThan">
      <formula>$C$4</formula>
    </cfRule>
  </conditionalFormatting>
  <conditionalFormatting sqref="CC24">
    <cfRule type="cellIs" dxfId="19856" priority="2151" operator="lessThan">
      <formula>$C$4</formula>
    </cfRule>
  </conditionalFormatting>
  <conditionalFormatting sqref="CC25">
    <cfRule type="cellIs" dxfId="19855" priority="2152" operator="lessThan">
      <formula>$C$4</formula>
    </cfRule>
  </conditionalFormatting>
  <conditionalFormatting sqref="CC26">
    <cfRule type="cellIs" dxfId="19854" priority="2153" operator="lessThan">
      <formula>$C$4</formula>
    </cfRule>
  </conditionalFormatting>
  <conditionalFormatting sqref="CC27">
    <cfRule type="cellIs" dxfId="19853" priority="2154" operator="lessThan">
      <formula>$C$4</formula>
    </cfRule>
  </conditionalFormatting>
  <conditionalFormatting sqref="CC28">
    <cfRule type="cellIs" dxfId="19852" priority="2155" operator="lessThan">
      <formula>$C$4</formula>
    </cfRule>
  </conditionalFormatting>
  <conditionalFormatting sqref="CC29">
    <cfRule type="cellIs" dxfId="19851" priority="2156" operator="lessThan">
      <formula>$C$4</formula>
    </cfRule>
  </conditionalFormatting>
  <conditionalFormatting sqref="CC30">
    <cfRule type="cellIs" dxfId="19850" priority="2157" operator="lessThan">
      <formula>$C$4</formula>
    </cfRule>
  </conditionalFormatting>
  <conditionalFormatting sqref="CC31">
    <cfRule type="cellIs" dxfId="19849" priority="2158" operator="lessThan">
      <formula>$C$4</formula>
    </cfRule>
  </conditionalFormatting>
  <conditionalFormatting sqref="CC32">
    <cfRule type="cellIs" dxfId="19848" priority="2159" operator="lessThan">
      <formula>$C$4</formula>
    </cfRule>
  </conditionalFormatting>
  <conditionalFormatting sqref="CC33">
    <cfRule type="cellIs" dxfId="19847" priority="2160" operator="lessThan">
      <formula>$C$4</formula>
    </cfRule>
  </conditionalFormatting>
  <conditionalFormatting sqref="CC34">
    <cfRule type="cellIs" dxfId="19846" priority="2161" operator="lessThan">
      <formula>$C$4</formula>
    </cfRule>
  </conditionalFormatting>
  <conditionalFormatting sqref="CC35">
    <cfRule type="cellIs" dxfId="19845" priority="2162" operator="lessThan">
      <formula>$C$4</formula>
    </cfRule>
  </conditionalFormatting>
  <conditionalFormatting sqref="CC36">
    <cfRule type="cellIs" dxfId="19844" priority="2163" operator="lessThan">
      <formula>$C$4</formula>
    </cfRule>
  </conditionalFormatting>
  <conditionalFormatting sqref="CC37">
    <cfRule type="cellIs" dxfId="19843" priority="2164" operator="lessThan">
      <formula>$C$4</formula>
    </cfRule>
  </conditionalFormatting>
  <conditionalFormatting sqref="CC38">
    <cfRule type="cellIs" dxfId="19842" priority="2165" operator="lessThan">
      <formula>$C$4</formula>
    </cfRule>
  </conditionalFormatting>
  <conditionalFormatting sqref="CC39">
    <cfRule type="cellIs" dxfId="19841" priority="2166" operator="lessThan">
      <formula>$C$4</formula>
    </cfRule>
  </conditionalFormatting>
  <conditionalFormatting sqref="CC40">
    <cfRule type="cellIs" dxfId="19840" priority="2167" operator="lessThan">
      <formula>$C$4</formula>
    </cfRule>
  </conditionalFormatting>
  <conditionalFormatting sqref="CC41">
    <cfRule type="cellIs" dxfId="19839" priority="2168" operator="lessThan">
      <formula>$C$4</formula>
    </cfRule>
  </conditionalFormatting>
  <conditionalFormatting sqref="CC42">
    <cfRule type="cellIs" dxfId="19838" priority="2169" operator="lessThan">
      <formula>$C$4</formula>
    </cfRule>
  </conditionalFormatting>
  <conditionalFormatting sqref="CC43">
    <cfRule type="cellIs" dxfId="19837" priority="2170" operator="lessThan">
      <formula>$C$4</formula>
    </cfRule>
  </conditionalFormatting>
  <conditionalFormatting sqref="CC44">
    <cfRule type="cellIs" dxfId="19836" priority="2171" operator="lessThan">
      <formula>$C$4</formula>
    </cfRule>
  </conditionalFormatting>
  <conditionalFormatting sqref="CC45">
    <cfRule type="cellIs" dxfId="19835" priority="2172" operator="lessThan">
      <formula>$C$4</formula>
    </cfRule>
  </conditionalFormatting>
  <conditionalFormatting sqref="CC46">
    <cfRule type="cellIs" dxfId="19834" priority="2173" operator="lessThan">
      <formula>$C$4</formula>
    </cfRule>
  </conditionalFormatting>
  <conditionalFormatting sqref="CC47">
    <cfRule type="cellIs" dxfId="19833" priority="2174" operator="lessThan">
      <formula>$C$4</formula>
    </cfRule>
  </conditionalFormatting>
  <conditionalFormatting sqref="CC48">
    <cfRule type="cellIs" dxfId="19832" priority="2175" operator="lessThan">
      <formula>$C$4</formula>
    </cfRule>
  </conditionalFormatting>
  <conditionalFormatting sqref="CC49">
    <cfRule type="cellIs" dxfId="19831" priority="2176" operator="lessThan">
      <formula>$C$4</formula>
    </cfRule>
  </conditionalFormatting>
  <conditionalFormatting sqref="CC50">
    <cfRule type="cellIs" dxfId="19830" priority="2177" operator="lessThan">
      <formula>$C$4</formula>
    </cfRule>
  </conditionalFormatting>
  <conditionalFormatting sqref="CC51">
    <cfRule type="cellIs" dxfId="19829" priority="2178" operator="lessThan">
      <formula>$C$4</formula>
    </cfRule>
  </conditionalFormatting>
  <conditionalFormatting sqref="CC52">
    <cfRule type="cellIs" dxfId="19828" priority="2179" operator="lessThan">
      <formula>$C$4</formula>
    </cfRule>
  </conditionalFormatting>
  <conditionalFormatting sqref="CC53">
    <cfRule type="cellIs" dxfId="19827" priority="2180" operator="lessThan">
      <formula>$C$4</formula>
    </cfRule>
  </conditionalFormatting>
  <conditionalFormatting sqref="CC54">
    <cfRule type="cellIs" dxfId="19826" priority="2181" operator="lessThan">
      <formula>$C$4</formula>
    </cfRule>
  </conditionalFormatting>
  <conditionalFormatting sqref="CC55">
    <cfRule type="cellIs" dxfId="19825" priority="2182" operator="lessThan">
      <formula>$C$4</formula>
    </cfRule>
  </conditionalFormatting>
  <conditionalFormatting sqref="CC56">
    <cfRule type="cellIs" dxfId="19824" priority="2183" operator="lessThan">
      <formula>$C$4</formula>
    </cfRule>
  </conditionalFormatting>
  <conditionalFormatting sqref="CC57">
    <cfRule type="cellIs" dxfId="19823" priority="2184" operator="lessThan">
      <formula>$C$4</formula>
    </cfRule>
  </conditionalFormatting>
  <conditionalFormatting sqref="CC58">
    <cfRule type="cellIs" dxfId="19822" priority="2185" operator="lessThan">
      <formula>$C$4</formula>
    </cfRule>
  </conditionalFormatting>
  <conditionalFormatting sqref="CC59">
    <cfRule type="cellIs" dxfId="19821" priority="2186" operator="lessThan">
      <formula>$C$4</formula>
    </cfRule>
  </conditionalFormatting>
  <conditionalFormatting sqref="CC60">
    <cfRule type="cellIs" dxfId="19820" priority="2187" operator="lessThan">
      <formula>$C$4</formula>
    </cfRule>
  </conditionalFormatting>
  <conditionalFormatting sqref="CD11">
    <cfRule type="cellIs" dxfId="19819" priority="2188" operator="lessThan">
      <formula>$C$4</formula>
    </cfRule>
  </conditionalFormatting>
  <conditionalFormatting sqref="CD12">
    <cfRule type="cellIs" dxfId="19818" priority="2189" operator="lessThan">
      <formula>$C$4</formula>
    </cfRule>
  </conditionalFormatting>
  <conditionalFormatting sqref="CD13">
    <cfRule type="cellIs" dxfId="19817" priority="2190" operator="lessThan">
      <formula>$C$4</formula>
    </cfRule>
  </conditionalFormatting>
  <conditionalFormatting sqref="CD14">
    <cfRule type="cellIs" dxfId="19816" priority="2191" operator="lessThan">
      <formula>$C$4</formula>
    </cfRule>
  </conditionalFormatting>
  <conditionalFormatting sqref="CD15">
    <cfRule type="cellIs" dxfId="19815" priority="2192" operator="lessThan">
      <formula>$C$4</formula>
    </cfRule>
  </conditionalFormatting>
  <conditionalFormatting sqref="CD16">
    <cfRule type="cellIs" dxfId="19814" priority="2193" operator="lessThan">
      <formula>$C$4</formula>
    </cfRule>
  </conditionalFormatting>
  <conditionalFormatting sqref="CD17">
    <cfRule type="cellIs" dxfId="19813" priority="2194" operator="lessThan">
      <formula>$C$4</formula>
    </cfRule>
  </conditionalFormatting>
  <conditionalFormatting sqref="CD18">
    <cfRule type="cellIs" dxfId="19812" priority="2195" operator="lessThan">
      <formula>$C$4</formula>
    </cfRule>
  </conditionalFormatting>
  <conditionalFormatting sqref="CD19">
    <cfRule type="cellIs" dxfId="19811" priority="2196" operator="lessThan">
      <formula>$C$4</formula>
    </cfRule>
  </conditionalFormatting>
  <conditionalFormatting sqref="CD20">
    <cfRule type="cellIs" dxfId="19810" priority="2197" operator="lessThan">
      <formula>$C$4</formula>
    </cfRule>
  </conditionalFormatting>
  <conditionalFormatting sqref="CD21">
    <cfRule type="cellIs" dxfId="19809" priority="2198" operator="lessThan">
      <formula>$C$4</formula>
    </cfRule>
  </conditionalFormatting>
  <conditionalFormatting sqref="CD22">
    <cfRule type="cellIs" dxfId="19808" priority="2199" operator="lessThan">
      <formula>$C$4</formula>
    </cfRule>
  </conditionalFormatting>
  <conditionalFormatting sqref="CD23">
    <cfRule type="cellIs" dxfId="19807" priority="2200" operator="lessThan">
      <formula>$C$4</formula>
    </cfRule>
  </conditionalFormatting>
  <conditionalFormatting sqref="CD24">
    <cfRule type="cellIs" dxfId="19806" priority="2201" operator="lessThan">
      <formula>$C$4</formula>
    </cfRule>
  </conditionalFormatting>
  <conditionalFormatting sqref="CD25">
    <cfRule type="cellIs" dxfId="19805" priority="2202" operator="lessThan">
      <formula>$C$4</formula>
    </cfRule>
  </conditionalFormatting>
  <conditionalFormatting sqref="CD26">
    <cfRule type="cellIs" dxfId="19804" priority="2203" operator="lessThan">
      <formula>$C$4</formula>
    </cfRule>
  </conditionalFormatting>
  <conditionalFormatting sqref="CD27">
    <cfRule type="cellIs" dxfId="19803" priority="2204" operator="lessThan">
      <formula>$C$4</formula>
    </cfRule>
  </conditionalFormatting>
  <conditionalFormatting sqref="CD28">
    <cfRule type="cellIs" dxfId="19802" priority="2205" operator="lessThan">
      <formula>$C$4</formula>
    </cfRule>
  </conditionalFormatting>
  <conditionalFormatting sqref="CD29">
    <cfRule type="cellIs" dxfId="19801" priority="2206" operator="lessThan">
      <formula>$C$4</formula>
    </cfRule>
  </conditionalFormatting>
  <conditionalFormatting sqref="CD30">
    <cfRule type="cellIs" dxfId="19800" priority="2207" operator="lessThan">
      <formula>$C$4</formula>
    </cfRule>
  </conditionalFormatting>
  <conditionalFormatting sqref="CD31">
    <cfRule type="cellIs" dxfId="19799" priority="2208" operator="lessThan">
      <formula>$C$4</formula>
    </cfRule>
  </conditionalFormatting>
  <conditionalFormatting sqref="CD32">
    <cfRule type="cellIs" dxfId="19798" priority="2209" operator="lessThan">
      <formula>$C$4</formula>
    </cfRule>
  </conditionalFormatting>
  <conditionalFormatting sqref="CD33">
    <cfRule type="cellIs" dxfId="19797" priority="2210" operator="lessThan">
      <formula>$C$4</formula>
    </cfRule>
  </conditionalFormatting>
  <conditionalFormatting sqref="CD34">
    <cfRule type="cellIs" dxfId="19796" priority="2211" operator="lessThan">
      <formula>$C$4</formula>
    </cfRule>
  </conditionalFormatting>
  <conditionalFormatting sqref="CD35">
    <cfRule type="cellIs" dxfId="19795" priority="2212" operator="lessThan">
      <formula>$C$4</formula>
    </cfRule>
  </conditionalFormatting>
  <conditionalFormatting sqref="CD36">
    <cfRule type="cellIs" dxfId="19794" priority="2213" operator="lessThan">
      <formula>$C$4</formula>
    </cfRule>
  </conditionalFormatting>
  <conditionalFormatting sqref="CD37">
    <cfRule type="cellIs" dxfId="19793" priority="2214" operator="lessThan">
      <formula>$C$4</formula>
    </cfRule>
  </conditionalFormatting>
  <conditionalFormatting sqref="CD38">
    <cfRule type="cellIs" dxfId="19792" priority="2215" operator="lessThan">
      <formula>$C$4</formula>
    </cfRule>
  </conditionalFormatting>
  <conditionalFormatting sqref="CD39">
    <cfRule type="cellIs" dxfId="19791" priority="2216" operator="lessThan">
      <formula>$C$4</formula>
    </cfRule>
  </conditionalFormatting>
  <conditionalFormatting sqref="CD40">
    <cfRule type="cellIs" dxfId="19790" priority="2217" operator="lessThan">
      <formula>$C$4</formula>
    </cfRule>
  </conditionalFormatting>
  <conditionalFormatting sqref="CD41">
    <cfRule type="cellIs" dxfId="19789" priority="2218" operator="lessThan">
      <formula>$C$4</formula>
    </cfRule>
  </conditionalFormatting>
  <conditionalFormatting sqref="CD42">
    <cfRule type="cellIs" dxfId="19788" priority="2219" operator="lessThan">
      <formula>$C$4</formula>
    </cfRule>
  </conditionalFormatting>
  <conditionalFormatting sqref="CD43">
    <cfRule type="cellIs" dxfId="19787" priority="2220" operator="lessThan">
      <formula>$C$4</formula>
    </cfRule>
  </conditionalFormatting>
  <conditionalFormatting sqref="CD44">
    <cfRule type="cellIs" dxfId="19786" priority="2221" operator="lessThan">
      <formula>$C$4</formula>
    </cfRule>
  </conditionalFormatting>
  <conditionalFormatting sqref="CD45">
    <cfRule type="cellIs" dxfId="19785" priority="2222" operator="lessThan">
      <formula>$C$4</formula>
    </cfRule>
  </conditionalFormatting>
  <conditionalFormatting sqref="CD46">
    <cfRule type="cellIs" dxfId="19784" priority="2223" operator="lessThan">
      <formula>$C$4</formula>
    </cfRule>
  </conditionalFormatting>
  <conditionalFormatting sqref="CD47">
    <cfRule type="cellIs" dxfId="19783" priority="2224" operator="lessThan">
      <formula>$C$4</formula>
    </cfRule>
  </conditionalFormatting>
  <conditionalFormatting sqref="CD48">
    <cfRule type="cellIs" dxfId="19782" priority="2225" operator="lessThan">
      <formula>$C$4</formula>
    </cfRule>
  </conditionalFormatting>
  <conditionalFormatting sqref="CD49">
    <cfRule type="cellIs" dxfId="19781" priority="2226" operator="lessThan">
      <formula>$C$4</formula>
    </cfRule>
  </conditionalFormatting>
  <conditionalFormatting sqref="CD50">
    <cfRule type="cellIs" dxfId="19780" priority="2227" operator="lessThan">
      <formula>$C$4</formula>
    </cfRule>
  </conditionalFormatting>
  <conditionalFormatting sqref="CD51">
    <cfRule type="cellIs" dxfId="19779" priority="2228" operator="lessThan">
      <formula>$C$4</formula>
    </cfRule>
  </conditionalFormatting>
  <conditionalFormatting sqref="CD52">
    <cfRule type="cellIs" dxfId="19778" priority="2229" operator="lessThan">
      <formula>$C$4</formula>
    </cfRule>
  </conditionalFormatting>
  <conditionalFormatting sqref="CD53">
    <cfRule type="cellIs" dxfId="19777" priority="2230" operator="lessThan">
      <formula>$C$4</formula>
    </cfRule>
  </conditionalFormatting>
  <conditionalFormatting sqref="CD54">
    <cfRule type="cellIs" dxfId="19776" priority="2231" operator="lessThan">
      <formula>$C$4</formula>
    </cfRule>
  </conditionalFormatting>
  <conditionalFormatting sqref="CD55">
    <cfRule type="cellIs" dxfId="19775" priority="2232" operator="lessThan">
      <formula>$C$4</formula>
    </cfRule>
  </conditionalFormatting>
  <conditionalFormatting sqref="CD56">
    <cfRule type="cellIs" dxfId="19774" priority="2233" operator="lessThan">
      <formula>$C$4</formula>
    </cfRule>
  </conditionalFormatting>
  <conditionalFormatting sqref="CD57">
    <cfRule type="cellIs" dxfId="19773" priority="2234" operator="lessThan">
      <formula>$C$4</formula>
    </cfRule>
  </conditionalFormatting>
  <conditionalFormatting sqref="CD58">
    <cfRule type="cellIs" dxfId="19772" priority="2235" operator="lessThan">
      <formula>$C$4</formula>
    </cfRule>
  </conditionalFormatting>
  <conditionalFormatting sqref="CD59">
    <cfRule type="cellIs" dxfId="19771" priority="2236" operator="lessThan">
      <formula>$C$4</formula>
    </cfRule>
  </conditionalFormatting>
  <conditionalFormatting sqref="CD60">
    <cfRule type="cellIs" dxfId="19770" priority="2237" operator="lessThan">
      <formula>$C$4</formula>
    </cfRule>
  </conditionalFormatting>
  <conditionalFormatting sqref="CE11">
    <cfRule type="cellIs" dxfId="19769" priority="2238" operator="lessThan">
      <formula>$C$4</formula>
    </cfRule>
  </conditionalFormatting>
  <conditionalFormatting sqref="CE12">
    <cfRule type="cellIs" dxfId="19768" priority="2239" operator="lessThan">
      <formula>$C$4</formula>
    </cfRule>
  </conditionalFormatting>
  <conditionalFormatting sqref="CE13">
    <cfRule type="cellIs" dxfId="19767" priority="2240" operator="lessThan">
      <formula>$C$4</formula>
    </cfRule>
  </conditionalFormatting>
  <conditionalFormatting sqref="CE14">
    <cfRule type="cellIs" dxfId="19766" priority="2241" operator="lessThan">
      <formula>$C$4</formula>
    </cfRule>
  </conditionalFormatting>
  <conditionalFormatting sqref="CE15">
    <cfRule type="cellIs" dxfId="19765" priority="2242" operator="lessThan">
      <formula>$C$4</formula>
    </cfRule>
  </conditionalFormatting>
  <conditionalFormatting sqref="CE16">
    <cfRule type="cellIs" dxfId="19764" priority="2243" operator="lessThan">
      <formula>$C$4</formula>
    </cfRule>
  </conditionalFormatting>
  <conditionalFormatting sqref="CE17">
    <cfRule type="cellIs" dxfId="19763" priority="2244" operator="lessThan">
      <formula>$C$4</formula>
    </cfRule>
  </conditionalFormatting>
  <conditionalFormatting sqref="CE18">
    <cfRule type="cellIs" dxfId="19762" priority="2245" operator="lessThan">
      <formula>$C$4</formula>
    </cfRule>
  </conditionalFormatting>
  <conditionalFormatting sqref="CE19">
    <cfRule type="cellIs" dxfId="19761" priority="2246" operator="lessThan">
      <formula>$C$4</formula>
    </cfRule>
  </conditionalFormatting>
  <conditionalFormatting sqref="CE20">
    <cfRule type="cellIs" dxfId="19760" priority="2247" operator="lessThan">
      <formula>$C$4</formula>
    </cfRule>
  </conditionalFormatting>
  <conditionalFormatting sqref="CE21">
    <cfRule type="cellIs" dxfId="19759" priority="2248" operator="lessThan">
      <formula>$C$4</formula>
    </cfRule>
  </conditionalFormatting>
  <conditionalFormatting sqref="CE22">
    <cfRule type="cellIs" dxfId="19758" priority="2249" operator="lessThan">
      <formula>$C$4</formula>
    </cfRule>
  </conditionalFormatting>
  <conditionalFormatting sqref="CE23">
    <cfRule type="cellIs" dxfId="19757" priority="2250" operator="lessThan">
      <formula>$C$4</formula>
    </cfRule>
  </conditionalFormatting>
  <conditionalFormatting sqref="CE24">
    <cfRule type="cellIs" dxfId="19756" priority="2251" operator="lessThan">
      <formula>$C$4</formula>
    </cfRule>
  </conditionalFormatting>
  <conditionalFormatting sqref="CE25">
    <cfRule type="cellIs" dxfId="19755" priority="2252" operator="lessThan">
      <formula>$C$4</formula>
    </cfRule>
  </conditionalFormatting>
  <conditionalFormatting sqref="CE26">
    <cfRule type="cellIs" dxfId="19754" priority="2253" operator="lessThan">
      <formula>$C$4</formula>
    </cfRule>
  </conditionalFormatting>
  <conditionalFormatting sqref="CE27">
    <cfRule type="cellIs" dxfId="19753" priority="2254" operator="lessThan">
      <formula>$C$4</formula>
    </cfRule>
  </conditionalFormatting>
  <conditionalFormatting sqref="CE28">
    <cfRule type="cellIs" dxfId="19752" priority="2255" operator="lessThan">
      <formula>$C$4</formula>
    </cfRule>
  </conditionalFormatting>
  <conditionalFormatting sqref="CE29">
    <cfRule type="cellIs" dxfId="19751" priority="2256" operator="lessThan">
      <formula>$C$4</formula>
    </cfRule>
  </conditionalFormatting>
  <conditionalFormatting sqref="CE30">
    <cfRule type="cellIs" dxfId="19750" priority="2257" operator="lessThan">
      <formula>$C$4</formula>
    </cfRule>
  </conditionalFormatting>
  <conditionalFormatting sqref="CE31">
    <cfRule type="cellIs" dxfId="19749" priority="2258" operator="lessThan">
      <formula>$C$4</formula>
    </cfRule>
  </conditionalFormatting>
  <conditionalFormatting sqref="CE32">
    <cfRule type="cellIs" dxfId="19748" priority="2259" operator="lessThan">
      <formula>$C$4</formula>
    </cfRule>
  </conditionalFormatting>
  <conditionalFormatting sqref="CE33">
    <cfRule type="cellIs" dxfId="19747" priority="2260" operator="lessThan">
      <formula>$C$4</formula>
    </cfRule>
  </conditionalFormatting>
  <conditionalFormatting sqref="CE34">
    <cfRule type="cellIs" dxfId="19746" priority="2261" operator="lessThan">
      <formula>$C$4</formula>
    </cfRule>
  </conditionalFormatting>
  <conditionalFormatting sqref="CE35">
    <cfRule type="cellIs" dxfId="19745" priority="2262" operator="lessThan">
      <formula>$C$4</formula>
    </cfRule>
  </conditionalFormatting>
  <conditionalFormatting sqref="CE36">
    <cfRule type="cellIs" dxfId="19744" priority="2263" operator="lessThan">
      <formula>$C$4</formula>
    </cfRule>
  </conditionalFormatting>
  <conditionalFormatting sqref="CE37">
    <cfRule type="cellIs" dxfId="19743" priority="2264" operator="lessThan">
      <formula>$C$4</formula>
    </cfRule>
  </conditionalFormatting>
  <conditionalFormatting sqref="CE38">
    <cfRule type="cellIs" dxfId="19742" priority="2265" operator="lessThan">
      <formula>$C$4</formula>
    </cfRule>
  </conditionalFormatting>
  <conditionalFormatting sqref="CE39">
    <cfRule type="cellIs" dxfId="19741" priority="2266" operator="lessThan">
      <formula>$C$4</formula>
    </cfRule>
  </conditionalFormatting>
  <conditionalFormatting sqref="CE40">
    <cfRule type="cellIs" dxfId="19740" priority="2267" operator="lessThan">
      <formula>$C$4</formula>
    </cfRule>
  </conditionalFormatting>
  <conditionalFormatting sqref="CE41">
    <cfRule type="cellIs" dxfId="19739" priority="2268" operator="lessThan">
      <formula>$C$4</formula>
    </cfRule>
  </conditionalFormatting>
  <conditionalFormatting sqref="CE42">
    <cfRule type="cellIs" dxfId="19738" priority="2269" operator="lessThan">
      <formula>$C$4</formula>
    </cfRule>
  </conditionalFormatting>
  <conditionalFormatting sqref="CE43">
    <cfRule type="cellIs" dxfId="19737" priority="2270" operator="lessThan">
      <formula>$C$4</formula>
    </cfRule>
  </conditionalFormatting>
  <conditionalFormatting sqref="CE44">
    <cfRule type="cellIs" dxfId="19736" priority="2271" operator="lessThan">
      <formula>$C$4</formula>
    </cfRule>
  </conditionalFormatting>
  <conditionalFormatting sqref="CE45">
    <cfRule type="cellIs" dxfId="19735" priority="2272" operator="lessThan">
      <formula>$C$4</formula>
    </cfRule>
  </conditionalFormatting>
  <conditionalFormatting sqref="CE46">
    <cfRule type="cellIs" dxfId="19734" priority="2273" operator="lessThan">
      <formula>$C$4</formula>
    </cfRule>
  </conditionalFormatting>
  <conditionalFormatting sqref="CE47">
    <cfRule type="cellIs" dxfId="19733" priority="2274" operator="lessThan">
      <formula>$C$4</formula>
    </cfRule>
  </conditionalFormatting>
  <conditionalFormatting sqref="CE48">
    <cfRule type="cellIs" dxfId="19732" priority="2275" operator="lessThan">
      <formula>$C$4</formula>
    </cfRule>
  </conditionalFormatting>
  <conditionalFormatting sqref="CE49">
    <cfRule type="cellIs" dxfId="19731" priority="2276" operator="lessThan">
      <formula>$C$4</formula>
    </cfRule>
  </conditionalFormatting>
  <conditionalFormatting sqref="CE50">
    <cfRule type="cellIs" dxfId="19730" priority="2277" operator="lessThan">
      <formula>$C$4</formula>
    </cfRule>
  </conditionalFormatting>
  <conditionalFormatting sqref="CE51">
    <cfRule type="cellIs" dxfId="19729" priority="2278" operator="lessThan">
      <formula>$C$4</formula>
    </cfRule>
  </conditionalFormatting>
  <conditionalFormatting sqref="CE52">
    <cfRule type="cellIs" dxfId="19728" priority="2279" operator="lessThan">
      <formula>$C$4</formula>
    </cfRule>
  </conditionalFormatting>
  <conditionalFormatting sqref="CE53">
    <cfRule type="cellIs" dxfId="19727" priority="2280" operator="lessThan">
      <formula>$C$4</formula>
    </cfRule>
  </conditionalFormatting>
  <conditionalFormatting sqref="CE54">
    <cfRule type="cellIs" dxfId="19726" priority="2281" operator="lessThan">
      <formula>$C$4</formula>
    </cfRule>
  </conditionalFormatting>
  <conditionalFormatting sqref="CE55">
    <cfRule type="cellIs" dxfId="19725" priority="2282" operator="lessThan">
      <formula>$C$4</formula>
    </cfRule>
  </conditionalFormatting>
  <conditionalFormatting sqref="CE56">
    <cfRule type="cellIs" dxfId="19724" priority="2283" operator="lessThan">
      <formula>$C$4</formula>
    </cfRule>
  </conditionalFormatting>
  <conditionalFormatting sqref="CE57">
    <cfRule type="cellIs" dxfId="19723" priority="2284" operator="lessThan">
      <formula>$C$4</formula>
    </cfRule>
  </conditionalFormatting>
  <conditionalFormatting sqref="CE58">
    <cfRule type="cellIs" dxfId="19722" priority="2285" operator="lessThan">
      <formula>$C$4</formula>
    </cfRule>
  </conditionalFormatting>
  <conditionalFormatting sqref="CE59">
    <cfRule type="cellIs" dxfId="19721" priority="2286" operator="lessThan">
      <formula>$C$4</formula>
    </cfRule>
  </conditionalFormatting>
  <conditionalFormatting sqref="CE60">
    <cfRule type="cellIs" dxfId="19720" priority="2287" operator="lessThan">
      <formula>$C$4</formula>
    </cfRule>
  </conditionalFormatting>
  <conditionalFormatting sqref="CF11">
    <cfRule type="cellIs" dxfId="19719" priority="2288" operator="lessThan">
      <formula>$C$4</formula>
    </cfRule>
  </conditionalFormatting>
  <conditionalFormatting sqref="CF12">
    <cfRule type="cellIs" dxfId="19718" priority="2289" operator="lessThan">
      <formula>$C$4</formula>
    </cfRule>
  </conditionalFormatting>
  <conditionalFormatting sqref="CF13">
    <cfRule type="cellIs" dxfId="19717" priority="2290" operator="lessThan">
      <formula>$C$4</formula>
    </cfRule>
  </conditionalFormatting>
  <conditionalFormatting sqref="CF14">
    <cfRule type="cellIs" dxfId="19716" priority="2291" operator="lessThan">
      <formula>$C$4</formula>
    </cfRule>
  </conditionalFormatting>
  <conditionalFormatting sqref="CF15">
    <cfRule type="cellIs" dxfId="19715" priority="2292" operator="lessThan">
      <formula>$C$4</formula>
    </cfRule>
  </conditionalFormatting>
  <conditionalFormatting sqref="CF16">
    <cfRule type="cellIs" dxfId="19714" priority="2293" operator="lessThan">
      <formula>$C$4</formula>
    </cfRule>
  </conditionalFormatting>
  <conditionalFormatting sqref="CF17">
    <cfRule type="cellIs" dxfId="19713" priority="2294" operator="lessThan">
      <formula>$C$4</formula>
    </cfRule>
  </conditionalFormatting>
  <conditionalFormatting sqref="CF18">
    <cfRule type="cellIs" dxfId="19712" priority="2295" operator="lessThan">
      <formula>$C$4</formula>
    </cfRule>
  </conditionalFormatting>
  <conditionalFormatting sqref="CF19">
    <cfRule type="cellIs" dxfId="19711" priority="2296" operator="lessThan">
      <formula>$C$4</formula>
    </cfRule>
  </conditionalFormatting>
  <conditionalFormatting sqref="CF20">
    <cfRule type="cellIs" dxfId="19710" priority="2297" operator="lessThan">
      <formula>$C$4</formula>
    </cfRule>
  </conditionalFormatting>
  <conditionalFormatting sqref="CF21">
    <cfRule type="cellIs" dxfId="19709" priority="2298" operator="lessThan">
      <formula>$C$4</formula>
    </cfRule>
  </conditionalFormatting>
  <conditionalFormatting sqref="CF22">
    <cfRule type="cellIs" dxfId="19708" priority="2299" operator="lessThan">
      <formula>$C$4</formula>
    </cfRule>
  </conditionalFormatting>
  <conditionalFormatting sqref="CF23">
    <cfRule type="cellIs" dxfId="19707" priority="2300" operator="lessThan">
      <formula>$C$4</formula>
    </cfRule>
  </conditionalFormatting>
  <conditionalFormatting sqref="CF24">
    <cfRule type="cellIs" dxfId="19706" priority="2301" operator="lessThan">
      <formula>$C$4</formula>
    </cfRule>
  </conditionalFormatting>
  <conditionalFormatting sqref="CF25">
    <cfRule type="cellIs" dxfId="19705" priority="2302" operator="lessThan">
      <formula>$C$4</formula>
    </cfRule>
  </conditionalFormatting>
  <conditionalFormatting sqref="CF26">
    <cfRule type="cellIs" dxfId="19704" priority="2303" operator="lessThan">
      <formula>$C$4</formula>
    </cfRule>
  </conditionalFormatting>
  <conditionalFormatting sqref="CF27">
    <cfRule type="cellIs" dxfId="19703" priority="2304" operator="lessThan">
      <formula>$C$4</formula>
    </cfRule>
  </conditionalFormatting>
  <conditionalFormatting sqref="CF28">
    <cfRule type="cellIs" dxfId="19702" priority="2305" operator="lessThan">
      <formula>$C$4</formula>
    </cfRule>
  </conditionalFormatting>
  <conditionalFormatting sqref="CF29">
    <cfRule type="cellIs" dxfId="19701" priority="2306" operator="lessThan">
      <formula>$C$4</formula>
    </cfRule>
  </conditionalFormatting>
  <conditionalFormatting sqref="CF30">
    <cfRule type="cellIs" dxfId="19700" priority="2307" operator="lessThan">
      <formula>$C$4</formula>
    </cfRule>
  </conditionalFormatting>
  <conditionalFormatting sqref="CF31">
    <cfRule type="cellIs" dxfId="19699" priority="2308" operator="lessThan">
      <formula>$C$4</formula>
    </cfRule>
  </conditionalFormatting>
  <conditionalFormatting sqref="CF32">
    <cfRule type="cellIs" dxfId="19698" priority="2309" operator="lessThan">
      <formula>$C$4</formula>
    </cfRule>
  </conditionalFormatting>
  <conditionalFormatting sqref="CF33">
    <cfRule type="cellIs" dxfId="19697" priority="2310" operator="lessThan">
      <formula>$C$4</formula>
    </cfRule>
  </conditionalFormatting>
  <conditionalFormatting sqref="CF34">
    <cfRule type="cellIs" dxfId="19696" priority="2311" operator="lessThan">
      <formula>$C$4</formula>
    </cfRule>
  </conditionalFormatting>
  <conditionalFormatting sqref="CF35">
    <cfRule type="cellIs" dxfId="19695" priority="2312" operator="lessThan">
      <formula>$C$4</formula>
    </cfRule>
  </conditionalFormatting>
  <conditionalFormatting sqref="CF36">
    <cfRule type="cellIs" dxfId="19694" priority="2313" operator="lessThan">
      <formula>$C$4</formula>
    </cfRule>
  </conditionalFormatting>
  <conditionalFormatting sqref="CF37">
    <cfRule type="cellIs" dxfId="19693" priority="2314" operator="lessThan">
      <formula>$C$4</formula>
    </cfRule>
  </conditionalFormatting>
  <conditionalFormatting sqref="CF38">
    <cfRule type="cellIs" dxfId="19692" priority="2315" operator="lessThan">
      <formula>$C$4</formula>
    </cfRule>
  </conditionalFormatting>
  <conditionalFormatting sqref="CF39">
    <cfRule type="cellIs" dxfId="19691" priority="2316" operator="lessThan">
      <formula>$C$4</formula>
    </cfRule>
  </conditionalFormatting>
  <conditionalFormatting sqref="CF40">
    <cfRule type="cellIs" dxfId="19690" priority="2317" operator="lessThan">
      <formula>$C$4</formula>
    </cfRule>
  </conditionalFormatting>
  <conditionalFormatting sqref="CF41">
    <cfRule type="cellIs" dxfId="19689" priority="2318" operator="lessThan">
      <formula>$C$4</formula>
    </cfRule>
  </conditionalFormatting>
  <conditionalFormatting sqref="CF42">
    <cfRule type="cellIs" dxfId="19688" priority="2319" operator="lessThan">
      <formula>$C$4</formula>
    </cfRule>
  </conditionalFormatting>
  <conditionalFormatting sqref="CF43">
    <cfRule type="cellIs" dxfId="19687" priority="2320" operator="lessThan">
      <formula>$C$4</formula>
    </cfRule>
  </conditionalFormatting>
  <conditionalFormatting sqref="CF44">
    <cfRule type="cellIs" dxfId="19686" priority="2321" operator="lessThan">
      <formula>$C$4</formula>
    </cfRule>
  </conditionalFormatting>
  <conditionalFormatting sqref="CF45">
    <cfRule type="cellIs" dxfId="19685" priority="2322" operator="lessThan">
      <formula>$C$4</formula>
    </cfRule>
  </conditionalFormatting>
  <conditionalFormatting sqref="CF46">
    <cfRule type="cellIs" dxfId="19684" priority="2323" operator="lessThan">
      <formula>$C$4</formula>
    </cfRule>
  </conditionalFormatting>
  <conditionalFormatting sqref="CF47">
    <cfRule type="cellIs" dxfId="19683" priority="2324" operator="lessThan">
      <formula>$C$4</formula>
    </cfRule>
  </conditionalFormatting>
  <conditionalFormatting sqref="CF48">
    <cfRule type="cellIs" dxfId="19682" priority="2325" operator="lessThan">
      <formula>$C$4</formula>
    </cfRule>
  </conditionalFormatting>
  <conditionalFormatting sqref="CF49">
    <cfRule type="cellIs" dxfId="19681" priority="2326" operator="lessThan">
      <formula>$C$4</formula>
    </cfRule>
  </conditionalFormatting>
  <conditionalFormatting sqref="CF50">
    <cfRule type="cellIs" dxfId="19680" priority="2327" operator="lessThan">
      <formula>$C$4</formula>
    </cfRule>
  </conditionalFormatting>
  <conditionalFormatting sqref="CF51">
    <cfRule type="cellIs" dxfId="19679" priority="2328" operator="lessThan">
      <formula>$C$4</formula>
    </cfRule>
  </conditionalFormatting>
  <conditionalFormatting sqref="CF52">
    <cfRule type="cellIs" dxfId="19678" priority="2329" operator="lessThan">
      <formula>$C$4</formula>
    </cfRule>
  </conditionalFormatting>
  <conditionalFormatting sqref="CF53">
    <cfRule type="cellIs" dxfId="19677" priority="2330" operator="lessThan">
      <formula>$C$4</formula>
    </cfRule>
  </conditionalFormatting>
  <conditionalFormatting sqref="CF54">
    <cfRule type="cellIs" dxfId="19676" priority="2331" operator="lessThan">
      <formula>$C$4</formula>
    </cfRule>
  </conditionalFormatting>
  <conditionalFormatting sqref="CF55">
    <cfRule type="cellIs" dxfId="19675" priority="2332" operator="lessThan">
      <formula>$C$4</formula>
    </cfRule>
  </conditionalFormatting>
  <conditionalFormatting sqref="CF56">
    <cfRule type="cellIs" dxfId="19674" priority="2333" operator="lessThan">
      <formula>$C$4</formula>
    </cfRule>
  </conditionalFormatting>
  <conditionalFormatting sqref="CF57">
    <cfRule type="cellIs" dxfId="19673" priority="2334" operator="lessThan">
      <formula>$C$4</formula>
    </cfRule>
  </conditionalFormatting>
  <conditionalFormatting sqref="CF58">
    <cfRule type="cellIs" dxfId="19672" priority="2335" operator="lessThan">
      <formula>$C$4</formula>
    </cfRule>
  </conditionalFormatting>
  <conditionalFormatting sqref="CF59">
    <cfRule type="cellIs" dxfId="19671" priority="2336" operator="lessThan">
      <formula>$C$4</formula>
    </cfRule>
  </conditionalFormatting>
  <conditionalFormatting sqref="CF60">
    <cfRule type="cellIs" dxfId="19670" priority="2337" operator="lessThan">
      <formula>$C$4</formula>
    </cfRule>
  </conditionalFormatting>
  <conditionalFormatting sqref="CG11">
    <cfRule type="cellIs" dxfId="19669" priority="2338" operator="lessThan">
      <formula>$C$4</formula>
    </cfRule>
  </conditionalFormatting>
  <conditionalFormatting sqref="CG12">
    <cfRule type="cellIs" dxfId="19668" priority="2339" operator="lessThan">
      <formula>$C$4</formula>
    </cfRule>
  </conditionalFormatting>
  <conditionalFormatting sqref="CG13">
    <cfRule type="cellIs" dxfId="19667" priority="2340" operator="lessThan">
      <formula>$C$4</formula>
    </cfRule>
  </conditionalFormatting>
  <conditionalFormatting sqref="CG14">
    <cfRule type="cellIs" dxfId="19666" priority="2341" operator="lessThan">
      <formula>$C$4</formula>
    </cfRule>
  </conditionalFormatting>
  <conditionalFormatting sqref="CG15">
    <cfRule type="cellIs" dxfId="19665" priority="2342" operator="lessThan">
      <formula>$C$4</formula>
    </cfRule>
  </conditionalFormatting>
  <conditionalFormatting sqref="CG16">
    <cfRule type="cellIs" dxfId="19664" priority="2343" operator="lessThan">
      <formula>$C$4</formula>
    </cfRule>
  </conditionalFormatting>
  <conditionalFormatting sqref="CG17">
    <cfRule type="cellIs" dxfId="19663" priority="2344" operator="lessThan">
      <formula>$C$4</formula>
    </cfRule>
  </conditionalFormatting>
  <conditionalFormatting sqref="CG18">
    <cfRule type="cellIs" dxfId="19662" priority="2345" operator="lessThan">
      <formula>$C$4</formula>
    </cfRule>
  </conditionalFormatting>
  <conditionalFormatting sqref="CG19">
    <cfRule type="cellIs" dxfId="19661" priority="2346" operator="lessThan">
      <formula>$C$4</formula>
    </cfRule>
  </conditionalFormatting>
  <conditionalFormatting sqref="CG20">
    <cfRule type="cellIs" dxfId="19660" priority="2347" operator="lessThan">
      <formula>$C$4</formula>
    </cfRule>
  </conditionalFormatting>
  <conditionalFormatting sqref="CG21">
    <cfRule type="cellIs" dxfId="19659" priority="2348" operator="lessThan">
      <formula>$C$4</formula>
    </cfRule>
  </conditionalFormatting>
  <conditionalFormatting sqref="CG22">
    <cfRule type="cellIs" dxfId="19658" priority="2349" operator="lessThan">
      <formula>$C$4</formula>
    </cfRule>
  </conditionalFormatting>
  <conditionalFormatting sqref="CG23">
    <cfRule type="cellIs" dxfId="19657" priority="2350" operator="lessThan">
      <formula>$C$4</formula>
    </cfRule>
  </conditionalFormatting>
  <conditionalFormatting sqref="CG24">
    <cfRule type="cellIs" dxfId="19656" priority="2351" operator="lessThan">
      <formula>$C$4</formula>
    </cfRule>
  </conditionalFormatting>
  <conditionalFormatting sqref="CG25">
    <cfRule type="cellIs" dxfId="19655" priority="2352" operator="lessThan">
      <formula>$C$4</formula>
    </cfRule>
  </conditionalFormatting>
  <conditionalFormatting sqref="CG26">
    <cfRule type="cellIs" dxfId="19654" priority="2353" operator="lessThan">
      <formula>$C$4</formula>
    </cfRule>
  </conditionalFormatting>
  <conditionalFormatting sqref="CG27">
    <cfRule type="cellIs" dxfId="19653" priority="2354" operator="lessThan">
      <formula>$C$4</formula>
    </cfRule>
  </conditionalFormatting>
  <conditionalFormatting sqref="CG28">
    <cfRule type="cellIs" dxfId="19652" priority="2355" operator="lessThan">
      <formula>$C$4</formula>
    </cfRule>
  </conditionalFormatting>
  <conditionalFormatting sqref="CG29">
    <cfRule type="cellIs" dxfId="19651" priority="2356" operator="lessThan">
      <formula>$C$4</formula>
    </cfRule>
  </conditionalFormatting>
  <conditionalFormatting sqref="CG30">
    <cfRule type="cellIs" dxfId="19650" priority="2357" operator="lessThan">
      <formula>$C$4</formula>
    </cfRule>
  </conditionalFormatting>
  <conditionalFormatting sqref="CG31">
    <cfRule type="cellIs" dxfId="19649" priority="2358" operator="lessThan">
      <formula>$C$4</formula>
    </cfRule>
  </conditionalFormatting>
  <conditionalFormatting sqref="CG32">
    <cfRule type="cellIs" dxfId="19648" priority="2359" operator="lessThan">
      <formula>$C$4</formula>
    </cfRule>
  </conditionalFormatting>
  <conditionalFormatting sqref="CG33">
    <cfRule type="cellIs" dxfId="19647" priority="2360" operator="lessThan">
      <formula>$C$4</formula>
    </cfRule>
  </conditionalFormatting>
  <conditionalFormatting sqref="CG34">
    <cfRule type="cellIs" dxfId="19646" priority="2361" operator="lessThan">
      <formula>$C$4</formula>
    </cfRule>
  </conditionalFormatting>
  <conditionalFormatting sqref="CG35">
    <cfRule type="cellIs" dxfId="19645" priority="2362" operator="lessThan">
      <formula>$C$4</formula>
    </cfRule>
  </conditionalFormatting>
  <conditionalFormatting sqref="CG36">
    <cfRule type="cellIs" dxfId="19644" priority="2363" operator="lessThan">
      <formula>$C$4</formula>
    </cfRule>
  </conditionalFormatting>
  <conditionalFormatting sqref="CG37">
    <cfRule type="cellIs" dxfId="19643" priority="2364" operator="lessThan">
      <formula>$C$4</formula>
    </cfRule>
  </conditionalFormatting>
  <conditionalFormatting sqref="CG38">
    <cfRule type="cellIs" dxfId="19642" priority="2365" operator="lessThan">
      <formula>$C$4</formula>
    </cfRule>
  </conditionalFormatting>
  <conditionalFormatting sqref="CG39">
    <cfRule type="cellIs" dxfId="19641" priority="2366" operator="lessThan">
      <formula>$C$4</formula>
    </cfRule>
  </conditionalFormatting>
  <conditionalFormatting sqref="CG40">
    <cfRule type="cellIs" dxfId="19640" priority="2367" operator="lessThan">
      <formula>$C$4</formula>
    </cfRule>
  </conditionalFormatting>
  <conditionalFormatting sqref="CG41">
    <cfRule type="cellIs" dxfId="19639" priority="2368" operator="lessThan">
      <formula>$C$4</formula>
    </cfRule>
  </conditionalFormatting>
  <conditionalFormatting sqref="CG42">
    <cfRule type="cellIs" dxfId="19638" priority="2369" operator="lessThan">
      <formula>$C$4</formula>
    </cfRule>
  </conditionalFormatting>
  <conditionalFormatting sqref="CG43">
    <cfRule type="cellIs" dxfId="19637" priority="2370" operator="lessThan">
      <formula>$C$4</formula>
    </cfRule>
  </conditionalFormatting>
  <conditionalFormatting sqref="CG44">
    <cfRule type="cellIs" dxfId="19636" priority="2371" operator="lessThan">
      <formula>$C$4</formula>
    </cfRule>
  </conditionalFormatting>
  <conditionalFormatting sqref="CG45">
    <cfRule type="cellIs" dxfId="19635" priority="2372" operator="lessThan">
      <formula>$C$4</formula>
    </cfRule>
  </conditionalFormatting>
  <conditionalFormatting sqref="CG46">
    <cfRule type="cellIs" dxfId="19634" priority="2373" operator="lessThan">
      <formula>$C$4</formula>
    </cfRule>
  </conditionalFormatting>
  <conditionalFormatting sqref="CG47">
    <cfRule type="cellIs" dxfId="19633" priority="2374" operator="lessThan">
      <formula>$C$4</formula>
    </cfRule>
  </conditionalFormatting>
  <conditionalFormatting sqref="CG48">
    <cfRule type="cellIs" dxfId="19632" priority="2375" operator="lessThan">
      <formula>$C$4</formula>
    </cfRule>
  </conditionalFormatting>
  <conditionalFormatting sqref="CG49">
    <cfRule type="cellIs" dxfId="19631" priority="2376" operator="lessThan">
      <formula>$C$4</formula>
    </cfRule>
  </conditionalFormatting>
  <conditionalFormatting sqref="CG50">
    <cfRule type="cellIs" dxfId="19630" priority="2377" operator="lessThan">
      <formula>$C$4</formula>
    </cfRule>
  </conditionalFormatting>
  <conditionalFormatting sqref="CG51">
    <cfRule type="cellIs" dxfId="19629" priority="2378" operator="lessThan">
      <formula>$C$4</formula>
    </cfRule>
  </conditionalFormatting>
  <conditionalFormatting sqref="CG52">
    <cfRule type="cellIs" dxfId="19628" priority="2379" operator="lessThan">
      <formula>$C$4</formula>
    </cfRule>
  </conditionalFormatting>
  <conditionalFormatting sqref="CG53">
    <cfRule type="cellIs" dxfId="19627" priority="2380" operator="lessThan">
      <formula>$C$4</formula>
    </cfRule>
  </conditionalFormatting>
  <conditionalFormatting sqref="CG54">
    <cfRule type="cellIs" dxfId="19626" priority="2381" operator="lessThan">
      <formula>$C$4</formula>
    </cfRule>
  </conditionalFormatting>
  <conditionalFormatting sqref="CG55">
    <cfRule type="cellIs" dxfId="19625" priority="2382" operator="lessThan">
      <formula>$C$4</formula>
    </cfRule>
  </conditionalFormatting>
  <conditionalFormatting sqref="CG56">
    <cfRule type="cellIs" dxfId="19624" priority="2383" operator="lessThan">
      <formula>$C$4</formula>
    </cfRule>
  </conditionalFormatting>
  <conditionalFormatting sqref="CG57">
    <cfRule type="cellIs" dxfId="19623" priority="2384" operator="lessThan">
      <formula>$C$4</formula>
    </cfRule>
  </conditionalFormatting>
  <conditionalFormatting sqref="CG58">
    <cfRule type="cellIs" dxfId="19622" priority="2385" operator="lessThan">
      <formula>$C$4</formula>
    </cfRule>
  </conditionalFormatting>
  <conditionalFormatting sqref="CG59">
    <cfRule type="cellIs" dxfId="19621" priority="2386" operator="lessThan">
      <formula>$C$4</formula>
    </cfRule>
  </conditionalFormatting>
  <conditionalFormatting sqref="CG60">
    <cfRule type="cellIs" dxfId="19620" priority="2387" operator="lessThan">
      <formula>$C$4</formula>
    </cfRule>
  </conditionalFormatting>
  <conditionalFormatting sqref="CM11">
    <cfRule type="cellIs" dxfId="19619" priority="2388" operator="lessThan">
      <formula>$C$4</formula>
    </cfRule>
  </conditionalFormatting>
  <conditionalFormatting sqref="CM12">
    <cfRule type="cellIs" dxfId="19618" priority="2389" operator="lessThan">
      <formula>$C$4</formula>
    </cfRule>
  </conditionalFormatting>
  <conditionalFormatting sqref="CM13">
    <cfRule type="cellIs" dxfId="19617" priority="2390" operator="lessThan">
      <formula>$C$4</formula>
    </cfRule>
  </conditionalFormatting>
  <conditionalFormatting sqref="CM14">
    <cfRule type="cellIs" dxfId="19616" priority="2391" operator="lessThan">
      <formula>$C$4</formula>
    </cfRule>
  </conditionalFormatting>
  <conditionalFormatting sqref="CM15">
    <cfRule type="cellIs" dxfId="19615" priority="2392" operator="lessThan">
      <formula>$C$4</formula>
    </cfRule>
  </conditionalFormatting>
  <conditionalFormatting sqref="CM16">
    <cfRule type="cellIs" dxfId="19614" priority="2393" operator="lessThan">
      <formula>$C$4</formula>
    </cfRule>
  </conditionalFormatting>
  <conditionalFormatting sqref="CM17">
    <cfRule type="cellIs" dxfId="19613" priority="2394" operator="lessThan">
      <formula>$C$4</formula>
    </cfRule>
  </conditionalFormatting>
  <conditionalFormatting sqref="CM18">
    <cfRule type="cellIs" dxfId="19612" priority="2395" operator="lessThan">
      <formula>$C$4</formula>
    </cfRule>
  </conditionalFormatting>
  <conditionalFormatting sqref="CM19">
    <cfRule type="cellIs" dxfId="19611" priority="2396" operator="lessThan">
      <formula>$C$4</formula>
    </cfRule>
  </conditionalFormatting>
  <conditionalFormatting sqref="CM20">
    <cfRule type="cellIs" dxfId="19610" priority="2397" operator="lessThan">
      <formula>$C$4</formula>
    </cfRule>
  </conditionalFormatting>
  <conditionalFormatting sqref="CM21">
    <cfRule type="cellIs" dxfId="19609" priority="2398" operator="lessThan">
      <formula>$C$4</formula>
    </cfRule>
  </conditionalFormatting>
  <conditionalFormatting sqref="CM22">
    <cfRule type="cellIs" dxfId="19608" priority="2399" operator="lessThan">
      <formula>$C$4</formula>
    </cfRule>
  </conditionalFormatting>
  <conditionalFormatting sqref="CM23">
    <cfRule type="cellIs" dxfId="19607" priority="2400" operator="lessThan">
      <formula>$C$4</formula>
    </cfRule>
  </conditionalFormatting>
  <conditionalFormatting sqref="CM24">
    <cfRule type="cellIs" dxfId="19606" priority="2401" operator="lessThan">
      <formula>$C$4</formula>
    </cfRule>
  </conditionalFormatting>
  <conditionalFormatting sqref="CM25">
    <cfRule type="cellIs" dxfId="19605" priority="2402" operator="lessThan">
      <formula>$C$4</formula>
    </cfRule>
  </conditionalFormatting>
  <conditionalFormatting sqref="CM26">
    <cfRule type="cellIs" dxfId="19604" priority="2403" operator="lessThan">
      <formula>$C$4</formula>
    </cfRule>
  </conditionalFormatting>
  <conditionalFormatting sqref="CM27">
    <cfRule type="cellIs" dxfId="19603" priority="2404" operator="lessThan">
      <formula>$C$4</formula>
    </cfRule>
  </conditionalFormatting>
  <conditionalFormatting sqref="CM28">
    <cfRule type="cellIs" dxfId="19602" priority="2405" operator="lessThan">
      <formula>$C$4</formula>
    </cfRule>
  </conditionalFormatting>
  <conditionalFormatting sqref="CM29">
    <cfRule type="cellIs" dxfId="19601" priority="2406" operator="lessThan">
      <formula>$C$4</formula>
    </cfRule>
  </conditionalFormatting>
  <conditionalFormatting sqref="CM30">
    <cfRule type="cellIs" dxfId="19600" priority="2407" operator="lessThan">
      <formula>$C$4</formula>
    </cfRule>
  </conditionalFormatting>
  <conditionalFormatting sqref="CM31">
    <cfRule type="cellIs" dxfId="19599" priority="2408" operator="lessThan">
      <formula>$C$4</formula>
    </cfRule>
  </conditionalFormatting>
  <conditionalFormatting sqref="CM32">
    <cfRule type="cellIs" dxfId="19598" priority="2409" operator="lessThan">
      <formula>$C$4</formula>
    </cfRule>
  </conditionalFormatting>
  <conditionalFormatting sqref="CM33">
    <cfRule type="cellIs" dxfId="19597" priority="2410" operator="lessThan">
      <formula>$C$4</formula>
    </cfRule>
  </conditionalFormatting>
  <conditionalFormatting sqref="CM34">
    <cfRule type="cellIs" dxfId="19596" priority="2411" operator="lessThan">
      <formula>$C$4</formula>
    </cfRule>
  </conditionalFormatting>
  <conditionalFormatting sqref="CM35">
    <cfRule type="cellIs" dxfId="19595" priority="2412" operator="lessThan">
      <formula>$C$4</formula>
    </cfRule>
  </conditionalFormatting>
  <conditionalFormatting sqref="CM36">
    <cfRule type="cellIs" dxfId="19594" priority="2413" operator="lessThan">
      <formula>$C$4</formula>
    </cfRule>
  </conditionalFormatting>
  <conditionalFormatting sqref="CM37">
    <cfRule type="cellIs" dxfId="19593" priority="2414" operator="lessThan">
      <formula>$C$4</formula>
    </cfRule>
  </conditionalFormatting>
  <conditionalFormatting sqref="CM38">
    <cfRule type="cellIs" dxfId="19592" priority="2415" operator="lessThan">
      <formula>$C$4</formula>
    </cfRule>
  </conditionalFormatting>
  <conditionalFormatting sqref="CM39">
    <cfRule type="cellIs" dxfId="19591" priority="2416" operator="lessThan">
      <formula>$C$4</formula>
    </cfRule>
  </conditionalFormatting>
  <conditionalFormatting sqref="CM40">
    <cfRule type="cellIs" dxfId="19590" priority="2417" operator="lessThan">
      <formula>$C$4</formula>
    </cfRule>
  </conditionalFormatting>
  <conditionalFormatting sqref="CM41">
    <cfRule type="cellIs" dxfId="19589" priority="2418" operator="lessThan">
      <formula>$C$4</formula>
    </cfRule>
  </conditionalFormatting>
  <conditionalFormatting sqref="CM42">
    <cfRule type="cellIs" dxfId="19588" priority="2419" operator="lessThan">
      <formula>$C$4</formula>
    </cfRule>
  </conditionalFormatting>
  <conditionalFormatting sqref="CM43">
    <cfRule type="cellIs" dxfId="19587" priority="2420" operator="lessThan">
      <formula>$C$4</formula>
    </cfRule>
  </conditionalFormatting>
  <conditionalFormatting sqref="CM44">
    <cfRule type="cellIs" dxfId="19586" priority="2421" operator="lessThan">
      <formula>$C$4</formula>
    </cfRule>
  </conditionalFormatting>
  <conditionalFormatting sqref="CM45">
    <cfRule type="cellIs" dxfId="19585" priority="2422" operator="lessThan">
      <formula>$C$4</formula>
    </cfRule>
  </conditionalFormatting>
  <conditionalFormatting sqref="CM46">
    <cfRule type="cellIs" dxfId="19584" priority="2423" operator="lessThan">
      <formula>$C$4</formula>
    </cfRule>
  </conditionalFormatting>
  <conditionalFormatting sqref="CM47">
    <cfRule type="cellIs" dxfId="19583" priority="2424" operator="lessThan">
      <formula>$C$4</formula>
    </cfRule>
  </conditionalFormatting>
  <conditionalFormatting sqref="CM48">
    <cfRule type="cellIs" dxfId="19582" priority="2425" operator="lessThan">
      <formula>$C$4</formula>
    </cfRule>
  </conditionalFormatting>
  <conditionalFormatting sqref="CM49">
    <cfRule type="cellIs" dxfId="19581" priority="2426" operator="lessThan">
      <formula>$C$4</formula>
    </cfRule>
  </conditionalFormatting>
  <conditionalFormatting sqref="CM50">
    <cfRule type="cellIs" dxfId="19580" priority="2427" operator="lessThan">
      <formula>$C$4</formula>
    </cfRule>
  </conditionalFormatting>
  <conditionalFormatting sqref="CM51">
    <cfRule type="cellIs" dxfId="19579" priority="2428" operator="lessThan">
      <formula>$C$4</formula>
    </cfRule>
  </conditionalFormatting>
  <conditionalFormatting sqref="CM52">
    <cfRule type="cellIs" dxfId="19578" priority="2429" operator="lessThan">
      <formula>$C$4</formula>
    </cfRule>
  </conditionalFormatting>
  <conditionalFormatting sqref="CM53">
    <cfRule type="cellIs" dxfId="19577" priority="2430" operator="lessThan">
      <formula>$C$4</formula>
    </cfRule>
  </conditionalFormatting>
  <conditionalFormatting sqref="CM54">
    <cfRule type="cellIs" dxfId="19576" priority="2431" operator="lessThan">
      <formula>$C$4</formula>
    </cfRule>
  </conditionalFormatting>
  <conditionalFormatting sqref="CM55">
    <cfRule type="cellIs" dxfId="19575" priority="2432" operator="lessThan">
      <formula>$C$4</formula>
    </cfRule>
  </conditionalFormatting>
  <conditionalFormatting sqref="CM56">
    <cfRule type="cellIs" dxfId="19574" priority="2433" operator="lessThan">
      <formula>$C$4</formula>
    </cfRule>
  </conditionalFormatting>
  <conditionalFormatting sqref="CM57">
    <cfRule type="cellIs" dxfId="19573" priority="2434" operator="lessThan">
      <formula>$C$4</formula>
    </cfRule>
  </conditionalFormatting>
  <conditionalFormatting sqref="CM58">
    <cfRule type="cellIs" dxfId="19572" priority="2435" operator="lessThan">
      <formula>$C$4</formula>
    </cfRule>
  </conditionalFormatting>
  <conditionalFormatting sqref="CM59">
    <cfRule type="cellIs" dxfId="19571" priority="2436" operator="lessThan">
      <formula>$C$4</formula>
    </cfRule>
  </conditionalFormatting>
  <conditionalFormatting sqref="CM60">
    <cfRule type="cellIs" dxfId="19570" priority="2437" operator="lessThan">
      <formula>$C$4</formula>
    </cfRule>
  </conditionalFormatting>
  <conditionalFormatting sqref="CN11">
    <cfRule type="cellIs" dxfId="19569" priority="2438" operator="lessThan">
      <formula>$C$4</formula>
    </cfRule>
  </conditionalFormatting>
  <conditionalFormatting sqref="CN12">
    <cfRule type="cellIs" dxfId="19568" priority="2439" operator="lessThan">
      <formula>$C$4</formula>
    </cfRule>
  </conditionalFormatting>
  <conditionalFormatting sqref="CN13">
    <cfRule type="cellIs" dxfId="19567" priority="2440" operator="lessThan">
      <formula>$C$4</formula>
    </cfRule>
  </conditionalFormatting>
  <conditionalFormatting sqref="CN14">
    <cfRule type="cellIs" dxfId="19566" priority="2441" operator="lessThan">
      <formula>$C$4</formula>
    </cfRule>
  </conditionalFormatting>
  <conditionalFormatting sqref="CN15">
    <cfRule type="cellIs" dxfId="19565" priority="2442" operator="lessThan">
      <formula>$C$4</formula>
    </cfRule>
  </conditionalFormatting>
  <conditionalFormatting sqref="CN16">
    <cfRule type="cellIs" dxfId="19564" priority="2443" operator="lessThan">
      <formula>$C$4</formula>
    </cfRule>
  </conditionalFormatting>
  <conditionalFormatting sqref="CN17">
    <cfRule type="cellIs" dxfId="19563" priority="2444" operator="lessThan">
      <formula>$C$4</formula>
    </cfRule>
  </conditionalFormatting>
  <conditionalFormatting sqref="CN18">
    <cfRule type="cellIs" dxfId="19562" priority="2445" operator="lessThan">
      <formula>$C$4</formula>
    </cfRule>
  </conditionalFormatting>
  <conditionalFormatting sqref="CN19">
    <cfRule type="cellIs" dxfId="19561" priority="2446" operator="lessThan">
      <formula>$C$4</formula>
    </cfRule>
  </conditionalFormatting>
  <conditionalFormatting sqref="CN20">
    <cfRule type="cellIs" dxfId="19560" priority="2447" operator="lessThan">
      <formula>$C$4</formula>
    </cfRule>
  </conditionalFormatting>
  <conditionalFormatting sqref="CN21">
    <cfRule type="cellIs" dxfId="19559" priority="2448" operator="lessThan">
      <formula>$C$4</formula>
    </cfRule>
  </conditionalFormatting>
  <conditionalFormatting sqref="CN22">
    <cfRule type="cellIs" dxfId="19558" priority="2449" operator="lessThan">
      <formula>$C$4</formula>
    </cfRule>
  </conditionalFormatting>
  <conditionalFormatting sqref="CN23">
    <cfRule type="cellIs" dxfId="19557" priority="2450" operator="lessThan">
      <formula>$C$4</formula>
    </cfRule>
  </conditionalFormatting>
  <conditionalFormatting sqref="CN24">
    <cfRule type="cellIs" dxfId="19556" priority="2451" operator="lessThan">
      <formula>$C$4</formula>
    </cfRule>
  </conditionalFormatting>
  <conditionalFormatting sqref="CN25">
    <cfRule type="cellIs" dxfId="19555" priority="2452" operator="lessThan">
      <formula>$C$4</formula>
    </cfRule>
  </conditionalFormatting>
  <conditionalFormatting sqref="CN26">
    <cfRule type="cellIs" dxfId="19554" priority="2453" operator="lessThan">
      <formula>$C$4</formula>
    </cfRule>
  </conditionalFormatting>
  <conditionalFormatting sqref="CN27">
    <cfRule type="cellIs" dxfId="19553" priority="2454" operator="lessThan">
      <formula>$C$4</formula>
    </cfRule>
  </conditionalFormatting>
  <conditionalFormatting sqref="CN28">
    <cfRule type="cellIs" dxfId="19552" priority="2455" operator="lessThan">
      <formula>$C$4</formula>
    </cfRule>
  </conditionalFormatting>
  <conditionalFormatting sqref="CN29">
    <cfRule type="cellIs" dxfId="19551" priority="2456" operator="lessThan">
      <formula>$C$4</formula>
    </cfRule>
  </conditionalFormatting>
  <conditionalFormatting sqref="CN30">
    <cfRule type="cellIs" dxfId="19550" priority="2457" operator="lessThan">
      <formula>$C$4</formula>
    </cfRule>
  </conditionalFormatting>
  <conditionalFormatting sqref="CN31">
    <cfRule type="cellIs" dxfId="19549" priority="2458" operator="lessThan">
      <formula>$C$4</formula>
    </cfRule>
  </conditionalFormatting>
  <conditionalFormatting sqref="CN32">
    <cfRule type="cellIs" dxfId="19548" priority="2459" operator="lessThan">
      <formula>$C$4</formula>
    </cfRule>
  </conditionalFormatting>
  <conditionalFormatting sqref="CN33">
    <cfRule type="cellIs" dxfId="19547" priority="2460" operator="lessThan">
      <formula>$C$4</formula>
    </cfRule>
  </conditionalFormatting>
  <conditionalFormatting sqref="CN34">
    <cfRule type="cellIs" dxfId="19546" priority="2461" operator="lessThan">
      <formula>$C$4</formula>
    </cfRule>
  </conditionalFormatting>
  <conditionalFormatting sqref="CN35">
    <cfRule type="cellIs" dxfId="19545" priority="2462" operator="lessThan">
      <formula>$C$4</formula>
    </cfRule>
  </conditionalFormatting>
  <conditionalFormatting sqref="CN36">
    <cfRule type="cellIs" dxfId="19544" priority="2463" operator="lessThan">
      <formula>$C$4</formula>
    </cfRule>
  </conditionalFormatting>
  <conditionalFormatting sqref="CN37">
    <cfRule type="cellIs" dxfId="19543" priority="2464" operator="lessThan">
      <formula>$C$4</formula>
    </cfRule>
  </conditionalFormatting>
  <conditionalFormatting sqref="CN38">
    <cfRule type="cellIs" dxfId="19542" priority="2465" operator="lessThan">
      <formula>$C$4</formula>
    </cfRule>
  </conditionalFormatting>
  <conditionalFormatting sqref="CN39">
    <cfRule type="cellIs" dxfId="19541" priority="2466" operator="lessThan">
      <formula>$C$4</formula>
    </cfRule>
  </conditionalFormatting>
  <conditionalFormatting sqref="CN40">
    <cfRule type="cellIs" dxfId="19540" priority="2467" operator="lessThan">
      <formula>$C$4</formula>
    </cfRule>
  </conditionalFormatting>
  <conditionalFormatting sqref="CN41">
    <cfRule type="cellIs" dxfId="19539" priority="2468" operator="lessThan">
      <formula>$C$4</formula>
    </cfRule>
  </conditionalFormatting>
  <conditionalFormatting sqref="CN42">
    <cfRule type="cellIs" dxfId="19538" priority="2469" operator="lessThan">
      <formula>$C$4</formula>
    </cfRule>
  </conditionalFormatting>
  <conditionalFormatting sqref="CN43">
    <cfRule type="cellIs" dxfId="19537" priority="2470" operator="lessThan">
      <formula>$C$4</formula>
    </cfRule>
  </conditionalFormatting>
  <conditionalFormatting sqref="CN44">
    <cfRule type="cellIs" dxfId="19536" priority="2471" operator="lessThan">
      <formula>$C$4</formula>
    </cfRule>
  </conditionalFormatting>
  <conditionalFormatting sqref="CN45">
    <cfRule type="cellIs" dxfId="19535" priority="2472" operator="lessThan">
      <formula>$C$4</formula>
    </cfRule>
  </conditionalFormatting>
  <conditionalFormatting sqref="CN46">
    <cfRule type="cellIs" dxfId="19534" priority="2473" operator="lessThan">
      <formula>$C$4</formula>
    </cfRule>
  </conditionalFormatting>
  <conditionalFormatting sqref="CN47">
    <cfRule type="cellIs" dxfId="19533" priority="2474" operator="lessThan">
      <formula>$C$4</formula>
    </cfRule>
  </conditionalFormatting>
  <conditionalFormatting sqref="CN48">
    <cfRule type="cellIs" dxfId="19532" priority="2475" operator="lessThan">
      <formula>$C$4</formula>
    </cfRule>
  </conditionalFormatting>
  <conditionalFormatting sqref="CN49">
    <cfRule type="cellIs" dxfId="19531" priority="2476" operator="lessThan">
      <formula>$C$4</formula>
    </cfRule>
  </conditionalFormatting>
  <conditionalFormatting sqref="CN50">
    <cfRule type="cellIs" dxfId="19530" priority="2477" operator="lessThan">
      <formula>$C$4</formula>
    </cfRule>
  </conditionalFormatting>
  <conditionalFormatting sqref="CN51">
    <cfRule type="cellIs" dxfId="19529" priority="2478" operator="lessThan">
      <formula>$C$4</formula>
    </cfRule>
  </conditionalFormatting>
  <conditionalFormatting sqref="CN52">
    <cfRule type="cellIs" dxfId="19528" priority="2479" operator="lessThan">
      <formula>$C$4</formula>
    </cfRule>
  </conditionalFormatting>
  <conditionalFormatting sqref="CN53">
    <cfRule type="cellIs" dxfId="19527" priority="2480" operator="lessThan">
      <formula>$C$4</formula>
    </cfRule>
  </conditionalFormatting>
  <conditionalFormatting sqref="CN54">
    <cfRule type="cellIs" dxfId="19526" priority="2481" operator="lessThan">
      <formula>$C$4</formula>
    </cfRule>
  </conditionalFormatting>
  <conditionalFormatting sqref="CN55">
    <cfRule type="cellIs" dxfId="19525" priority="2482" operator="lessThan">
      <formula>$C$4</formula>
    </cfRule>
  </conditionalFormatting>
  <conditionalFormatting sqref="CN56">
    <cfRule type="cellIs" dxfId="19524" priority="2483" operator="lessThan">
      <formula>$C$4</formula>
    </cfRule>
  </conditionalFormatting>
  <conditionalFormatting sqref="CN57">
    <cfRule type="cellIs" dxfId="19523" priority="2484" operator="lessThan">
      <formula>$C$4</formula>
    </cfRule>
  </conditionalFormatting>
  <conditionalFormatting sqref="CN58">
    <cfRule type="cellIs" dxfId="19522" priority="2485" operator="lessThan">
      <formula>$C$4</formula>
    </cfRule>
  </conditionalFormatting>
  <conditionalFormatting sqref="CN59">
    <cfRule type="cellIs" dxfId="19521" priority="2486" operator="lessThan">
      <formula>$C$4</formula>
    </cfRule>
  </conditionalFormatting>
  <conditionalFormatting sqref="CN60">
    <cfRule type="cellIs" dxfId="19520" priority="2487" operator="lessThan">
      <formula>$C$4</formula>
    </cfRule>
  </conditionalFormatting>
  <conditionalFormatting sqref="CO11">
    <cfRule type="cellIs" dxfId="19519" priority="2488" operator="lessThan">
      <formula>$C$4</formula>
    </cfRule>
  </conditionalFormatting>
  <conditionalFormatting sqref="CO12">
    <cfRule type="cellIs" dxfId="19518" priority="2489" operator="lessThan">
      <formula>$C$4</formula>
    </cfRule>
  </conditionalFormatting>
  <conditionalFormatting sqref="CO13">
    <cfRule type="cellIs" dxfId="19517" priority="2490" operator="lessThan">
      <formula>$C$4</formula>
    </cfRule>
  </conditionalFormatting>
  <conditionalFormatting sqref="CO14">
    <cfRule type="cellIs" dxfId="19516" priority="2491" operator="lessThan">
      <formula>$C$4</formula>
    </cfRule>
  </conditionalFormatting>
  <conditionalFormatting sqref="CO15">
    <cfRule type="cellIs" dxfId="19515" priority="2492" operator="lessThan">
      <formula>$C$4</formula>
    </cfRule>
  </conditionalFormatting>
  <conditionalFormatting sqref="CO16">
    <cfRule type="cellIs" dxfId="19514" priority="2493" operator="lessThan">
      <formula>$C$4</formula>
    </cfRule>
  </conditionalFormatting>
  <conditionalFormatting sqref="CO17">
    <cfRule type="cellIs" dxfId="19513" priority="2494" operator="lessThan">
      <formula>$C$4</formula>
    </cfRule>
  </conditionalFormatting>
  <conditionalFormatting sqref="CO18">
    <cfRule type="cellIs" dxfId="19512" priority="2495" operator="lessThan">
      <formula>$C$4</formula>
    </cfRule>
  </conditionalFormatting>
  <conditionalFormatting sqref="CO19">
    <cfRule type="cellIs" dxfId="19511" priority="2496" operator="lessThan">
      <formula>$C$4</formula>
    </cfRule>
  </conditionalFormatting>
  <conditionalFormatting sqref="CO20">
    <cfRule type="cellIs" dxfId="19510" priority="2497" operator="lessThan">
      <formula>$C$4</formula>
    </cfRule>
  </conditionalFormatting>
  <conditionalFormatting sqref="CO21">
    <cfRule type="cellIs" dxfId="19509" priority="2498" operator="lessThan">
      <formula>$C$4</formula>
    </cfRule>
  </conditionalFormatting>
  <conditionalFormatting sqref="CO22">
    <cfRule type="cellIs" dxfId="19508" priority="2499" operator="lessThan">
      <formula>$C$4</formula>
    </cfRule>
  </conditionalFormatting>
  <conditionalFormatting sqref="CO23">
    <cfRule type="cellIs" dxfId="19507" priority="2500" operator="lessThan">
      <formula>$C$4</formula>
    </cfRule>
  </conditionalFormatting>
  <conditionalFormatting sqref="CO24">
    <cfRule type="cellIs" dxfId="19506" priority="2501" operator="lessThan">
      <formula>$C$4</formula>
    </cfRule>
  </conditionalFormatting>
  <conditionalFormatting sqref="CO25">
    <cfRule type="cellIs" dxfId="19505" priority="2502" operator="lessThan">
      <formula>$C$4</formula>
    </cfRule>
  </conditionalFormatting>
  <conditionalFormatting sqref="CO26">
    <cfRule type="cellIs" dxfId="19504" priority="2503" operator="lessThan">
      <formula>$C$4</formula>
    </cfRule>
  </conditionalFormatting>
  <conditionalFormatting sqref="CO27">
    <cfRule type="cellIs" dxfId="19503" priority="2504" operator="lessThan">
      <formula>$C$4</formula>
    </cfRule>
  </conditionalFormatting>
  <conditionalFormatting sqref="CO28">
    <cfRule type="cellIs" dxfId="19502" priority="2505" operator="lessThan">
      <formula>$C$4</formula>
    </cfRule>
  </conditionalFormatting>
  <conditionalFormatting sqref="CO29">
    <cfRule type="cellIs" dxfId="19501" priority="2506" operator="lessThan">
      <formula>$C$4</formula>
    </cfRule>
  </conditionalFormatting>
  <conditionalFormatting sqref="CO30">
    <cfRule type="cellIs" dxfId="19500" priority="2507" operator="lessThan">
      <formula>$C$4</formula>
    </cfRule>
  </conditionalFormatting>
  <conditionalFormatting sqref="CO31">
    <cfRule type="cellIs" dxfId="19499" priority="2508" operator="lessThan">
      <formula>$C$4</formula>
    </cfRule>
  </conditionalFormatting>
  <conditionalFormatting sqref="CO32">
    <cfRule type="cellIs" dxfId="19498" priority="2509" operator="lessThan">
      <formula>$C$4</formula>
    </cfRule>
  </conditionalFormatting>
  <conditionalFormatting sqref="CO33">
    <cfRule type="cellIs" dxfId="19497" priority="2510" operator="lessThan">
      <formula>$C$4</formula>
    </cfRule>
  </conditionalFormatting>
  <conditionalFormatting sqref="CO34">
    <cfRule type="cellIs" dxfId="19496" priority="2511" operator="lessThan">
      <formula>$C$4</formula>
    </cfRule>
  </conditionalFormatting>
  <conditionalFormatting sqref="CO35">
    <cfRule type="cellIs" dxfId="19495" priority="2512" operator="lessThan">
      <formula>$C$4</formula>
    </cfRule>
  </conditionalFormatting>
  <conditionalFormatting sqref="CO36">
    <cfRule type="cellIs" dxfId="19494" priority="2513" operator="lessThan">
      <formula>$C$4</formula>
    </cfRule>
  </conditionalFormatting>
  <conditionalFormatting sqref="CO37">
    <cfRule type="cellIs" dxfId="19493" priority="2514" operator="lessThan">
      <formula>$C$4</formula>
    </cfRule>
  </conditionalFormatting>
  <conditionalFormatting sqref="CO38">
    <cfRule type="cellIs" dxfId="19492" priority="2515" operator="lessThan">
      <formula>$C$4</formula>
    </cfRule>
  </conditionalFormatting>
  <conditionalFormatting sqref="CO39">
    <cfRule type="cellIs" dxfId="19491" priority="2516" operator="lessThan">
      <formula>$C$4</formula>
    </cfRule>
  </conditionalFormatting>
  <conditionalFormatting sqref="CO40">
    <cfRule type="cellIs" dxfId="19490" priority="2517" operator="lessThan">
      <formula>$C$4</formula>
    </cfRule>
  </conditionalFormatting>
  <conditionalFormatting sqref="CO41">
    <cfRule type="cellIs" dxfId="19489" priority="2518" operator="lessThan">
      <formula>$C$4</formula>
    </cfRule>
  </conditionalFormatting>
  <conditionalFormatting sqref="CO42">
    <cfRule type="cellIs" dxfId="19488" priority="2519" operator="lessThan">
      <formula>$C$4</formula>
    </cfRule>
  </conditionalFormatting>
  <conditionalFormatting sqref="CO43">
    <cfRule type="cellIs" dxfId="19487" priority="2520" operator="lessThan">
      <formula>$C$4</formula>
    </cfRule>
  </conditionalFormatting>
  <conditionalFormatting sqref="CO44">
    <cfRule type="cellIs" dxfId="19486" priority="2521" operator="lessThan">
      <formula>$C$4</formula>
    </cfRule>
  </conditionalFormatting>
  <conditionalFormatting sqref="CO45">
    <cfRule type="cellIs" dxfId="19485" priority="2522" operator="lessThan">
      <formula>$C$4</formula>
    </cfRule>
  </conditionalFormatting>
  <conditionalFormatting sqref="CO46">
    <cfRule type="cellIs" dxfId="19484" priority="2523" operator="lessThan">
      <formula>$C$4</formula>
    </cfRule>
  </conditionalFormatting>
  <conditionalFormatting sqref="CO47">
    <cfRule type="cellIs" dxfId="19483" priority="2524" operator="lessThan">
      <formula>$C$4</formula>
    </cfRule>
  </conditionalFormatting>
  <conditionalFormatting sqref="CO48">
    <cfRule type="cellIs" dxfId="19482" priority="2525" operator="lessThan">
      <formula>$C$4</formula>
    </cfRule>
  </conditionalFormatting>
  <conditionalFormatting sqref="CO49">
    <cfRule type="cellIs" dxfId="19481" priority="2526" operator="lessThan">
      <formula>$C$4</formula>
    </cfRule>
  </conditionalFormatting>
  <conditionalFormatting sqref="CO50">
    <cfRule type="cellIs" dxfId="19480" priority="2527" operator="lessThan">
      <formula>$C$4</formula>
    </cfRule>
  </conditionalFormatting>
  <conditionalFormatting sqref="CO51">
    <cfRule type="cellIs" dxfId="19479" priority="2528" operator="lessThan">
      <formula>$C$4</formula>
    </cfRule>
  </conditionalFormatting>
  <conditionalFormatting sqref="CO52">
    <cfRule type="cellIs" dxfId="19478" priority="2529" operator="lessThan">
      <formula>$C$4</formula>
    </cfRule>
  </conditionalFormatting>
  <conditionalFormatting sqref="CO53">
    <cfRule type="cellIs" dxfId="19477" priority="2530" operator="lessThan">
      <formula>$C$4</formula>
    </cfRule>
  </conditionalFormatting>
  <conditionalFormatting sqref="CO54">
    <cfRule type="cellIs" dxfId="19476" priority="2531" operator="lessThan">
      <formula>$C$4</formula>
    </cfRule>
  </conditionalFormatting>
  <conditionalFormatting sqref="CO55">
    <cfRule type="cellIs" dxfId="19475" priority="2532" operator="lessThan">
      <formula>$C$4</formula>
    </cfRule>
  </conditionalFormatting>
  <conditionalFormatting sqref="CO56">
    <cfRule type="cellIs" dxfId="19474" priority="2533" operator="lessThan">
      <formula>$C$4</formula>
    </cfRule>
  </conditionalFormatting>
  <conditionalFormatting sqref="CO57">
    <cfRule type="cellIs" dxfId="19473" priority="2534" operator="lessThan">
      <formula>$C$4</formula>
    </cfRule>
  </conditionalFormatting>
  <conditionalFormatting sqref="CO58">
    <cfRule type="cellIs" dxfId="19472" priority="2535" operator="lessThan">
      <formula>$C$4</formula>
    </cfRule>
  </conditionalFormatting>
  <conditionalFormatting sqref="CO59">
    <cfRule type="cellIs" dxfId="19471" priority="2536" operator="lessThan">
      <formula>$C$4</formula>
    </cfRule>
  </conditionalFormatting>
  <conditionalFormatting sqref="CO60">
    <cfRule type="cellIs" dxfId="19470" priority="2537" operator="lessThan">
      <formula>$C$4</formula>
    </cfRule>
  </conditionalFormatting>
  <conditionalFormatting sqref="R11">
    <cfRule type="cellIs" dxfId="19469" priority="2538" operator="lessThan">
      <formula>$C$4</formula>
    </cfRule>
  </conditionalFormatting>
  <conditionalFormatting sqref="R12">
    <cfRule type="cellIs" dxfId="19468" priority="2539" operator="lessThan">
      <formula>$C$4</formula>
    </cfRule>
  </conditionalFormatting>
  <conditionalFormatting sqref="R13">
    <cfRule type="cellIs" dxfId="19467" priority="2540" operator="lessThan">
      <formula>$C$4</formula>
    </cfRule>
  </conditionalFormatting>
  <conditionalFormatting sqref="R14">
    <cfRule type="cellIs" dxfId="19466" priority="2541" operator="lessThan">
      <formula>$C$4</formula>
    </cfRule>
  </conditionalFormatting>
  <conditionalFormatting sqref="R15">
    <cfRule type="cellIs" dxfId="19465" priority="2542" operator="lessThan">
      <formula>$C$4</formula>
    </cfRule>
  </conditionalFormatting>
  <conditionalFormatting sqref="R16">
    <cfRule type="cellIs" dxfId="19464" priority="2543" operator="lessThan">
      <formula>$C$4</formula>
    </cfRule>
  </conditionalFormatting>
  <conditionalFormatting sqref="R17">
    <cfRule type="cellIs" dxfId="19463" priority="2544" operator="lessThan">
      <formula>$C$4</formula>
    </cfRule>
  </conditionalFormatting>
  <conditionalFormatting sqref="R18">
    <cfRule type="cellIs" dxfId="19462" priority="2545" operator="lessThan">
      <formula>$C$4</formula>
    </cfRule>
  </conditionalFormatting>
  <conditionalFormatting sqref="R19">
    <cfRule type="cellIs" dxfId="19461" priority="2546" operator="lessThan">
      <formula>$C$4</formula>
    </cfRule>
  </conditionalFormatting>
  <conditionalFormatting sqref="R20">
    <cfRule type="cellIs" dxfId="19460" priority="2547" operator="lessThan">
      <formula>$C$4</formula>
    </cfRule>
  </conditionalFormatting>
  <conditionalFormatting sqref="R21">
    <cfRule type="cellIs" dxfId="19459" priority="2548" operator="lessThan">
      <formula>$C$4</formula>
    </cfRule>
  </conditionalFormatting>
  <conditionalFormatting sqref="R22">
    <cfRule type="cellIs" dxfId="19458" priority="2549" operator="lessThan">
      <formula>$C$4</formula>
    </cfRule>
  </conditionalFormatting>
  <conditionalFormatting sqref="R23">
    <cfRule type="cellIs" dxfId="19457" priority="2550" operator="lessThan">
      <formula>$C$4</formula>
    </cfRule>
  </conditionalFormatting>
  <conditionalFormatting sqref="R24">
    <cfRule type="cellIs" dxfId="19456" priority="2551" operator="lessThan">
      <formula>$C$4</formula>
    </cfRule>
  </conditionalFormatting>
  <conditionalFormatting sqref="R25">
    <cfRule type="cellIs" dxfId="19455" priority="2552" operator="lessThan">
      <formula>$C$4</formula>
    </cfRule>
  </conditionalFormatting>
  <conditionalFormatting sqref="R26">
    <cfRule type="cellIs" dxfId="19454" priority="2553" operator="lessThan">
      <formula>$C$4</formula>
    </cfRule>
  </conditionalFormatting>
  <conditionalFormatting sqref="R27">
    <cfRule type="cellIs" dxfId="19453" priority="2554" operator="lessThan">
      <formula>$C$4</formula>
    </cfRule>
  </conditionalFormatting>
  <conditionalFormatting sqref="R28">
    <cfRule type="cellIs" dxfId="19452" priority="2555" operator="lessThan">
      <formula>$C$4</formula>
    </cfRule>
  </conditionalFormatting>
  <conditionalFormatting sqref="R29">
    <cfRule type="cellIs" dxfId="19451" priority="2556" operator="lessThan">
      <formula>$C$4</formula>
    </cfRule>
  </conditionalFormatting>
  <conditionalFormatting sqref="R30">
    <cfRule type="cellIs" dxfId="19450" priority="2557" operator="lessThan">
      <formula>$C$4</formula>
    </cfRule>
  </conditionalFormatting>
  <conditionalFormatting sqref="R31">
    <cfRule type="cellIs" dxfId="19449" priority="2558" operator="lessThan">
      <formula>$C$4</formula>
    </cfRule>
  </conditionalFormatting>
  <conditionalFormatting sqref="R32">
    <cfRule type="cellIs" dxfId="19448" priority="2559" operator="lessThan">
      <formula>$C$4</formula>
    </cfRule>
  </conditionalFormatting>
  <conditionalFormatting sqref="R33">
    <cfRule type="cellIs" dxfId="19447" priority="2560" operator="lessThan">
      <formula>$C$4</formula>
    </cfRule>
  </conditionalFormatting>
  <conditionalFormatting sqref="R34">
    <cfRule type="cellIs" dxfId="19446" priority="2561" operator="lessThan">
      <formula>$C$4</formula>
    </cfRule>
  </conditionalFormatting>
  <conditionalFormatting sqref="R35">
    <cfRule type="cellIs" dxfId="19445" priority="2562" operator="lessThan">
      <formula>$C$4</formula>
    </cfRule>
  </conditionalFormatting>
  <conditionalFormatting sqref="R36">
    <cfRule type="cellIs" dxfId="19444" priority="2563" operator="lessThan">
      <formula>$C$4</formula>
    </cfRule>
  </conditionalFormatting>
  <conditionalFormatting sqref="R37">
    <cfRule type="cellIs" dxfId="19443" priority="2564" operator="lessThan">
      <formula>$C$4</formula>
    </cfRule>
  </conditionalFormatting>
  <conditionalFormatting sqref="R38">
    <cfRule type="cellIs" dxfId="19442" priority="2565" operator="lessThan">
      <formula>$C$4</formula>
    </cfRule>
  </conditionalFormatting>
  <conditionalFormatting sqref="R39">
    <cfRule type="cellIs" dxfId="19441" priority="2566" operator="lessThan">
      <formula>$C$4</formula>
    </cfRule>
  </conditionalFormatting>
  <conditionalFormatting sqref="R40">
    <cfRule type="cellIs" dxfId="19440" priority="2567" operator="lessThan">
      <formula>$C$4</formula>
    </cfRule>
  </conditionalFormatting>
  <conditionalFormatting sqref="R41">
    <cfRule type="cellIs" dxfId="19439" priority="2568" operator="lessThan">
      <formula>$C$4</formula>
    </cfRule>
  </conditionalFormatting>
  <conditionalFormatting sqref="R42">
    <cfRule type="cellIs" dxfId="19438" priority="2569" operator="lessThan">
      <formula>$C$4</formula>
    </cfRule>
  </conditionalFormatting>
  <conditionalFormatting sqref="R43">
    <cfRule type="cellIs" dxfId="19437" priority="2570" operator="lessThan">
      <formula>$C$4</formula>
    </cfRule>
  </conditionalFormatting>
  <conditionalFormatting sqref="R44">
    <cfRule type="cellIs" dxfId="19436" priority="2571" operator="lessThan">
      <formula>$C$4</formula>
    </cfRule>
  </conditionalFormatting>
  <conditionalFormatting sqref="R45">
    <cfRule type="cellIs" dxfId="19435" priority="2572" operator="lessThan">
      <formula>$C$4</formula>
    </cfRule>
  </conditionalFormatting>
  <conditionalFormatting sqref="R46">
    <cfRule type="cellIs" dxfId="19434" priority="2573" operator="lessThan">
      <formula>$C$4</formula>
    </cfRule>
  </conditionalFormatting>
  <conditionalFormatting sqref="R47">
    <cfRule type="cellIs" dxfId="19433" priority="2574" operator="lessThan">
      <formula>$C$4</formula>
    </cfRule>
  </conditionalFormatting>
  <conditionalFormatting sqref="R48">
    <cfRule type="cellIs" dxfId="19432" priority="2575" operator="lessThan">
      <formula>$C$4</formula>
    </cfRule>
  </conditionalFormatting>
  <conditionalFormatting sqref="R49">
    <cfRule type="cellIs" dxfId="19431" priority="2576" operator="lessThan">
      <formula>$C$4</formula>
    </cfRule>
  </conditionalFormatting>
  <conditionalFormatting sqref="R50">
    <cfRule type="cellIs" dxfId="19430" priority="2577" operator="lessThan">
      <formula>$C$4</formula>
    </cfRule>
  </conditionalFormatting>
  <conditionalFormatting sqref="R51">
    <cfRule type="cellIs" dxfId="19429" priority="2578" operator="lessThan">
      <formula>$C$4</formula>
    </cfRule>
  </conditionalFormatting>
  <conditionalFormatting sqref="R52">
    <cfRule type="cellIs" dxfId="19428" priority="2579" operator="lessThan">
      <formula>$C$4</formula>
    </cfRule>
  </conditionalFormatting>
  <conditionalFormatting sqref="R53">
    <cfRule type="cellIs" dxfId="19427" priority="2580" operator="lessThan">
      <formula>$C$4</formula>
    </cfRule>
  </conditionalFormatting>
  <conditionalFormatting sqref="R54">
    <cfRule type="cellIs" dxfId="19426" priority="2581" operator="lessThan">
      <formula>$C$4</formula>
    </cfRule>
  </conditionalFormatting>
  <conditionalFormatting sqref="R55">
    <cfRule type="cellIs" dxfId="19425" priority="2582" operator="lessThan">
      <formula>$C$4</formula>
    </cfRule>
  </conditionalFormatting>
  <conditionalFormatting sqref="R56">
    <cfRule type="cellIs" dxfId="19424" priority="2583" operator="lessThan">
      <formula>$C$4</formula>
    </cfRule>
  </conditionalFormatting>
  <conditionalFormatting sqref="R57">
    <cfRule type="cellIs" dxfId="19423" priority="2584" operator="lessThan">
      <formula>$C$4</formula>
    </cfRule>
  </conditionalFormatting>
  <conditionalFormatting sqref="R58">
    <cfRule type="cellIs" dxfId="19422" priority="2585" operator="lessThan">
      <formula>$C$4</formula>
    </cfRule>
  </conditionalFormatting>
  <conditionalFormatting sqref="R59">
    <cfRule type="cellIs" dxfId="19421" priority="2586" operator="lessThan">
      <formula>$C$4</formula>
    </cfRule>
  </conditionalFormatting>
  <conditionalFormatting sqref="R60">
    <cfRule type="cellIs" dxfId="19420" priority="2587" operator="lessThan">
      <formula>$C$4</formula>
    </cfRule>
  </conditionalFormatting>
  <conditionalFormatting sqref="S11">
    <cfRule type="cellIs" dxfId="19419" priority="2588" operator="lessThan">
      <formula>$C$4</formula>
    </cfRule>
  </conditionalFormatting>
  <conditionalFormatting sqref="S12">
    <cfRule type="cellIs" dxfId="19418" priority="2589" operator="lessThan">
      <formula>$C$4</formula>
    </cfRule>
  </conditionalFormatting>
  <conditionalFormatting sqref="S13">
    <cfRule type="cellIs" dxfId="19417" priority="2590" operator="lessThan">
      <formula>$C$4</formula>
    </cfRule>
  </conditionalFormatting>
  <conditionalFormatting sqref="S14">
    <cfRule type="cellIs" dxfId="19416" priority="2591" operator="lessThan">
      <formula>$C$4</formula>
    </cfRule>
  </conditionalFormatting>
  <conditionalFormatting sqref="S15">
    <cfRule type="cellIs" dxfId="19415" priority="2592" operator="lessThan">
      <formula>$C$4</formula>
    </cfRule>
  </conditionalFormatting>
  <conditionalFormatting sqref="S16">
    <cfRule type="cellIs" dxfId="19414" priority="2593" operator="lessThan">
      <formula>$C$4</formula>
    </cfRule>
  </conditionalFormatting>
  <conditionalFormatting sqref="S17">
    <cfRule type="cellIs" dxfId="19413" priority="2594" operator="lessThan">
      <formula>$C$4</formula>
    </cfRule>
  </conditionalFormatting>
  <conditionalFormatting sqref="S18">
    <cfRule type="cellIs" dxfId="19412" priority="2595" operator="lessThan">
      <formula>$C$4</formula>
    </cfRule>
  </conditionalFormatting>
  <conditionalFormatting sqref="S19">
    <cfRule type="cellIs" dxfId="19411" priority="2596" operator="lessThan">
      <formula>$C$4</formula>
    </cfRule>
  </conditionalFormatting>
  <conditionalFormatting sqref="S20">
    <cfRule type="cellIs" dxfId="19410" priority="2597" operator="lessThan">
      <formula>$C$4</formula>
    </cfRule>
  </conditionalFormatting>
  <conditionalFormatting sqref="S21">
    <cfRule type="cellIs" dxfId="19409" priority="2598" operator="lessThan">
      <formula>$C$4</formula>
    </cfRule>
  </conditionalFormatting>
  <conditionalFormatting sqref="S22">
    <cfRule type="cellIs" dxfId="19408" priority="2599" operator="lessThan">
      <formula>$C$4</formula>
    </cfRule>
  </conditionalFormatting>
  <conditionalFormatting sqref="S23">
    <cfRule type="cellIs" dxfId="19407" priority="2600" operator="lessThan">
      <formula>$C$4</formula>
    </cfRule>
  </conditionalFormatting>
  <conditionalFormatting sqref="S24">
    <cfRule type="cellIs" dxfId="19406" priority="2601" operator="lessThan">
      <formula>$C$4</formula>
    </cfRule>
  </conditionalFormatting>
  <conditionalFormatting sqref="S25">
    <cfRule type="cellIs" dxfId="19405" priority="2602" operator="lessThan">
      <formula>$C$4</formula>
    </cfRule>
  </conditionalFormatting>
  <conditionalFormatting sqref="S26">
    <cfRule type="cellIs" dxfId="19404" priority="2603" operator="lessThan">
      <formula>$C$4</formula>
    </cfRule>
  </conditionalFormatting>
  <conditionalFormatting sqref="S27">
    <cfRule type="cellIs" dxfId="19403" priority="2604" operator="lessThan">
      <formula>$C$4</formula>
    </cfRule>
  </conditionalFormatting>
  <conditionalFormatting sqref="S28">
    <cfRule type="cellIs" dxfId="19402" priority="2605" operator="lessThan">
      <formula>$C$4</formula>
    </cfRule>
  </conditionalFormatting>
  <conditionalFormatting sqref="S29">
    <cfRule type="cellIs" dxfId="19401" priority="2606" operator="lessThan">
      <formula>$C$4</formula>
    </cfRule>
  </conditionalFormatting>
  <conditionalFormatting sqref="S30">
    <cfRule type="cellIs" dxfId="19400" priority="2607" operator="lessThan">
      <formula>$C$4</formula>
    </cfRule>
  </conditionalFormatting>
  <conditionalFormatting sqref="S31">
    <cfRule type="cellIs" dxfId="19399" priority="2608" operator="lessThan">
      <formula>$C$4</formula>
    </cfRule>
  </conditionalFormatting>
  <conditionalFormatting sqref="S32">
    <cfRule type="cellIs" dxfId="19398" priority="2609" operator="lessThan">
      <formula>$C$4</formula>
    </cfRule>
  </conditionalFormatting>
  <conditionalFormatting sqref="S33">
    <cfRule type="cellIs" dxfId="19397" priority="2610" operator="lessThan">
      <formula>$C$4</formula>
    </cfRule>
  </conditionalFormatting>
  <conditionalFormatting sqref="S34">
    <cfRule type="cellIs" dxfId="19396" priority="2611" operator="lessThan">
      <formula>$C$4</formula>
    </cfRule>
  </conditionalFormatting>
  <conditionalFormatting sqref="S35">
    <cfRule type="cellIs" dxfId="19395" priority="2612" operator="lessThan">
      <formula>$C$4</formula>
    </cfRule>
  </conditionalFormatting>
  <conditionalFormatting sqref="S36">
    <cfRule type="cellIs" dxfId="19394" priority="2613" operator="lessThan">
      <formula>$C$4</formula>
    </cfRule>
  </conditionalFormatting>
  <conditionalFormatting sqref="S37">
    <cfRule type="cellIs" dxfId="19393" priority="2614" operator="lessThan">
      <formula>$C$4</formula>
    </cfRule>
  </conditionalFormatting>
  <conditionalFormatting sqref="S38">
    <cfRule type="cellIs" dxfId="19392" priority="2615" operator="lessThan">
      <formula>$C$4</formula>
    </cfRule>
  </conditionalFormatting>
  <conditionalFormatting sqref="S39">
    <cfRule type="cellIs" dxfId="19391" priority="2616" operator="lessThan">
      <formula>$C$4</formula>
    </cfRule>
  </conditionalFormatting>
  <conditionalFormatting sqref="S40">
    <cfRule type="cellIs" dxfId="19390" priority="2617" operator="lessThan">
      <formula>$C$4</formula>
    </cfRule>
  </conditionalFormatting>
  <conditionalFormatting sqref="S41">
    <cfRule type="cellIs" dxfId="19389" priority="2618" operator="lessThan">
      <formula>$C$4</formula>
    </cfRule>
  </conditionalFormatting>
  <conditionalFormatting sqref="S42">
    <cfRule type="cellIs" dxfId="19388" priority="2619" operator="lessThan">
      <formula>$C$4</formula>
    </cfRule>
  </conditionalFormatting>
  <conditionalFormatting sqref="S43">
    <cfRule type="cellIs" dxfId="19387" priority="2620" operator="lessThan">
      <formula>$C$4</formula>
    </cfRule>
  </conditionalFormatting>
  <conditionalFormatting sqref="S44">
    <cfRule type="cellIs" dxfId="19386" priority="2621" operator="lessThan">
      <formula>$C$4</formula>
    </cfRule>
  </conditionalFormatting>
  <conditionalFormatting sqref="S45">
    <cfRule type="cellIs" dxfId="19385" priority="2622" operator="lessThan">
      <formula>$C$4</formula>
    </cfRule>
  </conditionalFormatting>
  <conditionalFormatting sqref="S46">
    <cfRule type="cellIs" dxfId="19384" priority="2623" operator="lessThan">
      <formula>$C$4</formula>
    </cfRule>
  </conditionalFormatting>
  <conditionalFormatting sqref="S47">
    <cfRule type="cellIs" dxfId="19383" priority="2624" operator="lessThan">
      <formula>$C$4</formula>
    </cfRule>
  </conditionalFormatting>
  <conditionalFormatting sqref="S48">
    <cfRule type="cellIs" dxfId="19382" priority="2625" operator="lessThan">
      <formula>$C$4</formula>
    </cfRule>
  </conditionalFormatting>
  <conditionalFormatting sqref="S49">
    <cfRule type="cellIs" dxfId="19381" priority="2626" operator="lessThan">
      <formula>$C$4</formula>
    </cfRule>
  </conditionalFormatting>
  <conditionalFormatting sqref="S50">
    <cfRule type="cellIs" dxfId="19380" priority="2627" operator="lessThan">
      <formula>$C$4</formula>
    </cfRule>
  </conditionalFormatting>
  <conditionalFormatting sqref="S51">
    <cfRule type="cellIs" dxfId="19379" priority="2628" operator="lessThan">
      <formula>$C$4</formula>
    </cfRule>
  </conditionalFormatting>
  <conditionalFormatting sqref="S52">
    <cfRule type="cellIs" dxfId="19378" priority="2629" operator="lessThan">
      <formula>$C$4</formula>
    </cfRule>
  </conditionalFormatting>
  <conditionalFormatting sqref="S53">
    <cfRule type="cellIs" dxfId="19377" priority="2630" operator="lessThan">
      <formula>$C$4</formula>
    </cfRule>
  </conditionalFormatting>
  <conditionalFormatting sqref="S54">
    <cfRule type="cellIs" dxfId="19376" priority="2631" operator="lessThan">
      <formula>$C$4</formula>
    </cfRule>
  </conditionalFormatting>
  <conditionalFormatting sqref="S55">
    <cfRule type="cellIs" dxfId="19375" priority="2632" operator="lessThan">
      <formula>$C$4</formula>
    </cfRule>
  </conditionalFormatting>
  <conditionalFormatting sqref="S56">
    <cfRule type="cellIs" dxfId="19374" priority="2633" operator="lessThan">
      <formula>$C$4</formula>
    </cfRule>
  </conditionalFormatting>
  <conditionalFormatting sqref="S57">
    <cfRule type="cellIs" dxfId="19373" priority="2634" operator="lessThan">
      <formula>$C$4</formula>
    </cfRule>
  </conditionalFormatting>
  <conditionalFormatting sqref="S58">
    <cfRule type="cellIs" dxfId="19372" priority="2635" operator="lessThan">
      <formula>$C$4</formula>
    </cfRule>
  </conditionalFormatting>
  <conditionalFormatting sqref="S59">
    <cfRule type="cellIs" dxfId="19371" priority="2636" operator="lessThan">
      <formula>$C$4</formula>
    </cfRule>
  </conditionalFormatting>
  <conditionalFormatting sqref="S60">
    <cfRule type="cellIs" dxfId="19370" priority="2637" operator="lessThan">
      <formula>$C$4</formula>
    </cfRule>
  </conditionalFormatting>
  <conditionalFormatting sqref="U11">
    <cfRule type="cellIs" dxfId="19369" priority="2638" operator="lessThan">
      <formula>$C$4</formula>
    </cfRule>
  </conditionalFormatting>
  <conditionalFormatting sqref="U12">
    <cfRule type="cellIs" dxfId="19368" priority="2639" operator="lessThan">
      <formula>$C$4</formula>
    </cfRule>
  </conditionalFormatting>
  <conditionalFormatting sqref="U13">
    <cfRule type="cellIs" dxfId="19367" priority="2640" operator="lessThan">
      <formula>$C$4</formula>
    </cfRule>
  </conditionalFormatting>
  <conditionalFormatting sqref="U14">
    <cfRule type="cellIs" dxfId="19366" priority="2641" operator="lessThan">
      <formula>$C$4</formula>
    </cfRule>
  </conditionalFormatting>
  <conditionalFormatting sqref="U15">
    <cfRule type="cellIs" dxfId="19365" priority="2642" operator="lessThan">
      <formula>$C$4</formula>
    </cfRule>
  </conditionalFormatting>
  <conditionalFormatting sqref="U16">
    <cfRule type="cellIs" dxfId="19364" priority="2643" operator="lessThan">
      <formula>$C$4</formula>
    </cfRule>
  </conditionalFormatting>
  <conditionalFormatting sqref="U17">
    <cfRule type="cellIs" dxfId="19363" priority="2644" operator="lessThan">
      <formula>$C$4</formula>
    </cfRule>
  </conditionalFormatting>
  <conditionalFormatting sqref="U18">
    <cfRule type="cellIs" dxfId="19362" priority="2645" operator="lessThan">
      <formula>$C$4</formula>
    </cfRule>
  </conditionalFormatting>
  <conditionalFormatting sqref="U19">
    <cfRule type="cellIs" dxfId="19361" priority="2646" operator="lessThan">
      <formula>$C$4</formula>
    </cfRule>
  </conditionalFormatting>
  <conditionalFormatting sqref="U20">
    <cfRule type="cellIs" dxfId="19360" priority="2647" operator="lessThan">
      <formula>$C$4</formula>
    </cfRule>
  </conditionalFormatting>
  <conditionalFormatting sqref="U21">
    <cfRule type="cellIs" dxfId="19359" priority="2648" operator="lessThan">
      <formula>$C$4</formula>
    </cfRule>
  </conditionalFormatting>
  <conditionalFormatting sqref="U22">
    <cfRule type="cellIs" dxfId="19358" priority="2649" operator="lessThan">
      <formula>$C$4</formula>
    </cfRule>
  </conditionalFormatting>
  <conditionalFormatting sqref="U23">
    <cfRule type="cellIs" dxfId="19357" priority="2650" operator="lessThan">
      <formula>$C$4</formula>
    </cfRule>
  </conditionalFormatting>
  <conditionalFormatting sqref="U24">
    <cfRule type="cellIs" dxfId="19356" priority="2651" operator="lessThan">
      <formula>$C$4</formula>
    </cfRule>
  </conditionalFormatting>
  <conditionalFormatting sqref="U25">
    <cfRule type="cellIs" dxfId="19355" priority="2652" operator="lessThan">
      <formula>$C$4</formula>
    </cfRule>
  </conditionalFormatting>
  <conditionalFormatting sqref="U26">
    <cfRule type="cellIs" dxfId="19354" priority="2653" operator="lessThan">
      <formula>$C$4</formula>
    </cfRule>
  </conditionalFormatting>
  <conditionalFormatting sqref="U27">
    <cfRule type="cellIs" dxfId="19353" priority="2654" operator="lessThan">
      <formula>$C$4</formula>
    </cfRule>
  </conditionalFormatting>
  <conditionalFormatting sqref="U28">
    <cfRule type="cellIs" dxfId="19352" priority="2655" operator="lessThan">
      <formula>$C$4</formula>
    </cfRule>
  </conditionalFormatting>
  <conditionalFormatting sqref="U29">
    <cfRule type="cellIs" dxfId="19351" priority="2656" operator="lessThan">
      <formula>$C$4</formula>
    </cfRule>
  </conditionalFormatting>
  <conditionalFormatting sqref="U30">
    <cfRule type="cellIs" dxfId="19350" priority="2657" operator="lessThan">
      <formula>$C$4</formula>
    </cfRule>
  </conditionalFormatting>
  <conditionalFormatting sqref="U31">
    <cfRule type="cellIs" dxfId="19349" priority="2658" operator="lessThan">
      <formula>$C$4</formula>
    </cfRule>
  </conditionalFormatting>
  <conditionalFormatting sqref="U32">
    <cfRule type="cellIs" dxfId="19348" priority="2659" operator="lessThan">
      <formula>$C$4</formula>
    </cfRule>
  </conditionalFormatting>
  <conditionalFormatting sqref="U33">
    <cfRule type="cellIs" dxfId="19347" priority="2660" operator="lessThan">
      <formula>$C$4</formula>
    </cfRule>
  </conditionalFormatting>
  <conditionalFormatting sqref="U34">
    <cfRule type="cellIs" dxfId="19346" priority="2661" operator="lessThan">
      <formula>$C$4</formula>
    </cfRule>
  </conditionalFormatting>
  <conditionalFormatting sqref="U35">
    <cfRule type="cellIs" dxfId="19345" priority="2662" operator="lessThan">
      <formula>$C$4</formula>
    </cfRule>
  </conditionalFormatting>
  <conditionalFormatting sqref="U36">
    <cfRule type="cellIs" dxfId="19344" priority="2663" operator="lessThan">
      <formula>$C$4</formula>
    </cfRule>
  </conditionalFormatting>
  <conditionalFormatting sqref="U37">
    <cfRule type="cellIs" dxfId="19343" priority="2664" operator="lessThan">
      <formula>$C$4</formula>
    </cfRule>
  </conditionalFormatting>
  <conditionalFormatting sqref="U38">
    <cfRule type="cellIs" dxfId="19342" priority="2665" operator="lessThan">
      <formula>$C$4</formula>
    </cfRule>
  </conditionalFormatting>
  <conditionalFormatting sqref="U39">
    <cfRule type="cellIs" dxfId="19341" priority="2666" operator="lessThan">
      <formula>$C$4</formula>
    </cfRule>
  </conditionalFormatting>
  <conditionalFormatting sqref="U40">
    <cfRule type="cellIs" dxfId="19340" priority="2667" operator="lessThan">
      <formula>$C$4</formula>
    </cfRule>
  </conditionalFormatting>
  <conditionalFormatting sqref="U41">
    <cfRule type="cellIs" dxfId="19339" priority="2668" operator="lessThan">
      <formula>$C$4</formula>
    </cfRule>
  </conditionalFormatting>
  <conditionalFormatting sqref="U42">
    <cfRule type="cellIs" dxfId="19338" priority="2669" operator="lessThan">
      <formula>$C$4</formula>
    </cfRule>
  </conditionalFormatting>
  <conditionalFormatting sqref="U43">
    <cfRule type="cellIs" dxfId="19337" priority="2670" operator="lessThan">
      <formula>$C$4</formula>
    </cfRule>
  </conditionalFormatting>
  <conditionalFormatting sqref="U44">
    <cfRule type="cellIs" dxfId="19336" priority="2671" operator="lessThan">
      <formula>$C$4</formula>
    </cfRule>
  </conditionalFormatting>
  <conditionalFormatting sqref="U45">
    <cfRule type="cellIs" dxfId="19335" priority="2672" operator="lessThan">
      <formula>$C$4</formula>
    </cfRule>
  </conditionalFormatting>
  <conditionalFormatting sqref="U46">
    <cfRule type="cellIs" dxfId="19334" priority="2673" operator="lessThan">
      <formula>$C$4</formula>
    </cfRule>
  </conditionalFormatting>
  <conditionalFormatting sqref="U47">
    <cfRule type="cellIs" dxfId="19333" priority="2674" operator="lessThan">
      <formula>$C$4</formula>
    </cfRule>
  </conditionalFormatting>
  <conditionalFormatting sqref="U48">
    <cfRule type="cellIs" dxfId="19332" priority="2675" operator="lessThan">
      <formula>$C$4</formula>
    </cfRule>
  </conditionalFormatting>
  <conditionalFormatting sqref="U49">
    <cfRule type="cellIs" dxfId="19331" priority="2676" operator="lessThan">
      <formula>$C$4</formula>
    </cfRule>
  </conditionalFormatting>
  <conditionalFormatting sqref="U50">
    <cfRule type="cellIs" dxfId="19330" priority="2677" operator="lessThan">
      <formula>$C$4</formula>
    </cfRule>
  </conditionalFormatting>
  <conditionalFormatting sqref="U51">
    <cfRule type="cellIs" dxfId="19329" priority="2678" operator="lessThan">
      <formula>$C$4</formula>
    </cfRule>
  </conditionalFormatting>
  <conditionalFormatting sqref="U52">
    <cfRule type="cellIs" dxfId="19328" priority="2679" operator="lessThan">
      <formula>$C$4</formula>
    </cfRule>
  </conditionalFormatting>
  <conditionalFormatting sqref="U53">
    <cfRule type="cellIs" dxfId="19327" priority="2680" operator="lessThan">
      <formula>$C$4</formula>
    </cfRule>
  </conditionalFormatting>
  <conditionalFormatting sqref="U54">
    <cfRule type="cellIs" dxfId="19326" priority="2681" operator="lessThan">
      <formula>$C$4</formula>
    </cfRule>
  </conditionalFormatting>
  <conditionalFormatting sqref="U55">
    <cfRule type="cellIs" dxfId="19325" priority="2682" operator="lessThan">
      <formula>$C$4</formula>
    </cfRule>
  </conditionalFormatting>
  <conditionalFormatting sqref="U56">
    <cfRule type="cellIs" dxfId="19324" priority="2683" operator="lessThan">
      <formula>$C$4</formula>
    </cfRule>
  </conditionalFormatting>
  <conditionalFormatting sqref="U57">
    <cfRule type="cellIs" dxfId="19323" priority="2684" operator="lessThan">
      <formula>$C$4</formula>
    </cfRule>
  </conditionalFormatting>
  <conditionalFormatting sqref="U58">
    <cfRule type="cellIs" dxfId="19322" priority="2685" operator="lessThan">
      <formula>$C$4</formula>
    </cfRule>
  </conditionalFormatting>
  <conditionalFormatting sqref="U59">
    <cfRule type="cellIs" dxfId="19321" priority="2686" operator="lessThan">
      <formula>$C$4</formula>
    </cfRule>
  </conditionalFormatting>
  <conditionalFormatting sqref="U60">
    <cfRule type="cellIs" dxfId="19320" priority="2687" operator="lessThan">
      <formula>$C$4</formula>
    </cfRule>
  </conditionalFormatting>
  <conditionalFormatting sqref="V11">
    <cfRule type="cellIs" dxfId="19319" priority="2688" operator="lessThan">
      <formula>$C$4</formula>
    </cfRule>
  </conditionalFormatting>
  <conditionalFormatting sqref="V12">
    <cfRule type="cellIs" dxfId="19318" priority="2689" operator="lessThan">
      <formula>$C$4</formula>
    </cfRule>
  </conditionalFormatting>
  <conditionalFormatting sqref="V13">
    <cfRule type="cellIs" dxfId="19317" priority="2690" operator="lessThan">
      <formula>$C$4</formula>
    </cfRule>
  </conditionalFormatting>
  <conditionalFormatting sqref="V14">
    <cfRule type="cellIs" dxfId="19316" priority="2691" operator="lessThan">
      <formula>$C$4</formula>
    </cfRule>
  </conditionalFormatting>
  <conditionalFormatting sqref="V15">
    <cfRule type="cellIs" dxfId="19315" priority="2692" operator="lessThan">
      <formula>$C$4</formula>
    </cfRule>
  </conditionalFormatting>
  <conditionalFormatting sqref="V16">
    <cfRule type="cellIs" dxfId="19314" priority="2693" operator="lessThan">
      <formula>$C$4</formula>
    </cfRule>
  </conditionalFormatting>
  <conditionalFormatting sqref="V17">
    <cfRule type="cellIs" dxfId="19313" priority="2694" operator="lessThan">
      <formula>$C$4</formula>
    </cfRule>
  </conditionalFormatting>
  <conditionalFormatting sqref="V18">
    <cfRule type="cellIs" dxfId="19312" priority="2695" operator="lessThan">
      <formula>$C$4</formula>
    </cfRule>
  </conditionalFormatting>
  <conditionalFormatting sqref="V19">
    <cfRule type="cellIs" dxfId="19311" priority="2696" operator="lessThan">
      <formula>$C$4</formula>
    </cfRule>
  </conditionalFormatting>
  <conditionalFormatting sqref="V20">
    <cfRule type="cellIs" dxfId="19310" priority="2697" operator="lessThan">
      <formula>$C$4</formula>
    </cfRule>
  </conditionalFormatting>
  <conditionalFormatting sqref="V21">
    <cfRule type="cellIs" dxfId="19309" priority="2698" operator="lessThan">
      <formula>$C$4</formula>
    </cfRule>
  </conditionalFormatting>
  <conditionalFormatting sqref="V22">
    <cfRule type="cellIs" dxfId="19308" priority="2699" operator="lessThan">
      <formula>$C$4</formula>
    </cfRule>
  </conditionalFormatting>
  <conditionalFormatting sqref="V23">
    <cfRule type="cellIs" dxfId="19307" priority="2700" operator="lessThan">
      <formula>$C$4</formula>
    </cfRule>
  </conditionalFormatting>
  <conditionalFormatting sqref="V24">
    <cfRule type="cellIs" dxfId="19306" priority="2701" operator="lessThan">
      <formula>$C$4</formula>
    </cfRule>
  </conditionalFormatting>
  <conditionalFormatting sqref="V25">
    <cfRule type="cellIs" dxfId="19305" priority="2702" operator="lessThan">
      <formula>$C$4</formula>
    </cfRule>
  </conditionalFormatting>
  <conditionalFormatting sqref="V26">
    <cfRule type="cellIs" dxfId="19304" priority="2703" operator="lessThan">
      <formula>$C$4</formula>
    </cfRule>
  </conditionalFormatting>
  <conditionalFormatting sqref="V27">
    <cfRule type="cellIs" dxfId="19303" priority="2704" operator="lessThan">
      <formula>$C$4</formula>
    </cfRule>
  </conditionalFormatting>
  <conditionalFormatting sqref="V28">
    <cfRule type="cellIs" dxfId="19302" priority="2705" operator="lessThan">
      <formula>$C$4</formula>
    </cfRule>
  </conditionalFormatting>
  <conditionalFormatting sqref="V29">
    <cfRule type="cellIs" dxfId="19301" priority="2706" operator="lessThan">
      <formula>$C$4</formula>
    </cfRule>
  </conditionalFormatting>
  <conditionalFormatting sqref="V30">
    <cfRule type="cellIs" dxfId="19300" priority="2707" operator="lessThan">
      <formula>$C$4</formula>
    </cfRule>
  </conditionalFormatting>
  <conditionalFormatting sqref="V31">
    <cfRule type="cellIs" dxfId="19299" priority="2708" operator="lessThan">
      <formula>$C$4</formula>
    </cfRule>
  </conditionalFormatting>
  <conditionalFormatting sqref="V32">
    <cfRule type="cellIs" dxfId="19298" priority="2709" operator="lessThan">
      <formula>$C$4</formula>
    </cfRule>
  </conditionalFormatting>
  <conditionalFormatting sqref="V33">
    <cfRule type="cellIs" dxfId="19297" priority="2710" operator="lessThan">
      <formula>$C$4</formula>
    </cfRule>
  </conditionalFormatting>
  <conditionalFormatting sqref="V34">
    <cfRule type="cellIs" dxfId="19296" priority="2711" operator="lessThan">
      <formula>$C$4</formula>
    </cfRule>
  </conditionalFormatting>
  <conditionalFormatting sqref="V35">
    <cfRule type="cellIs" dxfId="19295" priority="2712" operator="lessThan">
      <formula>$C$4</formula>
    </cfRule>
  </conditionalFormatting>
  <conditionalFormatting sqref="V36">
    <cfRule type="cellIs" dxfId="19294" priority="2713" operator="lessThan">
      <formula>$C$4</formula>
    </cfRule>
  </conditionalFormatting>
  <conditionalFormatting sqref="V37">
    <cfRule type="cellIs" dxfId="19293" priority="2714" operator="lessThan">
      <formula>$C$4</formula>
    </cfRule>
  </conditionalFormatting>
  <conditionalFormatting sqref="V38">
    <cfRule type="cellIs" dxfId="19292" priority="2715" operator="lessThan">
      <formula>$C$4</formula>
    </cfRule>
  </conditionalFormatting>
  <conditionalFormatting sqref="V39">
    <cfRule type="cellIs" dxfId="19291" priority="2716" operator="lessThan">
      <formula>$C$4</formula>
    </cfRule>
  </conditionalFormatting>
  <conditionalFormatting sqref="V40">
    <cfRule type="cellIs" dxfId="19290" priority="2717" operator="lessThan">
      <formula>$C$4</formula>
    </cfRule>
  </conditionalFormatting>
  <conditionalFormatting sqref="V41">
    <cfRule type="cellIs" dxfId="19289" priority="2718" operator="lessThan">
      <formula>$C$4</formula>
    </cfRule>
  </conditionalFormatting>
  <conditionalFormatting sqref="V42">
    <cfRule type="cellIs" dxfId="19288" priority="2719" operator="lessThan">
      <formula>$C$4</formula>
    </cfRule>
  </conditionalFormatting>
  <conditionalFormatting sqref="V43">
    <cfRule type="cellIs" dxfId="19287" priority="2720" operator="lessThan">
      <formula>$C$4</formula>
    </cfRule>
  </conditionalFormatting>
  <conditionalFormatting sqref="V44">
    <cfRule type="cellIs" dxfId="19286" priority="2721" operator="lessThan">
      <formula>$C$4</formula>
    </cfRule>
  </conditionalFormatting>
  <conditionalFormatting sqref="V45">
    <cfRule type="cellIs" dxfId="19285" priority="2722" operator="lessThan">
      <formula>$C$4</formula>
    </cfRule>
  </conditionalFormatting>
  <conditionalFormatting sqref="V46">
    <cfRule type="cellIs" dxfId="19284" priority="2723" operator="lessThan">
      <formula>$C$4</formula>
    </cfRule>
  </conditionalFormatting>
  <conditionalFormatting sqref="V47">
    <cfRule type="cellIs" dxfId="19283" priority="2724" operator="lessThan">
      <formula>$C$4</formula>
    </cfRule>
  </conditionalFormatting>
  <conditionalFormatting sqref="V48">
    <cfRule type="cellIs" dxfId="19282" priority="2725" operator="lessThan">
      <formula>$C$4</formula>
    </cfRule>
  </conditionalFormatting>
  <conditionalFormatting sqref="V49">
    <cfRule type="cellIs" dxfId="19281" priority="2726" operator="lessThan">
      <formula>$C$4</formula>
    </cfRule>
  </conditionalFormatting>
  <conditionalFormatting sqref="V50">
    <cfRule type="cellIs" dxfId="19280" priority="2727" operator="lessThan">
      <formula>$C$4</formula>
    </cfRule>
  </conditionalFormatting>
  <conditionalFormatting sqref="V51">
    <cfRule type="cellIs" dxfId="19279" priority="2728" operator="lessThan">
      <formula>$C$4</formula>
    </cfRule>
  </conditionalFormatting>
  <conditionalFormatting sqref="V52">
    <cfRule type="cellIs" dxfId="19278" priority="2729" operator="lessThan">
      <formula>$C$4</formula>
    </cfRule>
  </conditionalFormatting>
  <conditionalFormatting sqref="V53">
    <cfRule type="cellIs" dxfId="19277" priority="2730" operator="lessThan">
      <formula>$C$4</formula>
    </cfRule>
  </conditionalFormatting>
  <conditionalFormatting sqref="V54">
    <cfRule type="cellIs" dxfId="19276" priority="2731" operator="lessThan">
      <formula>$C$4</formula>
    </cfRule>
  </conditionalFormatting>
  <conditionalFormatting sqref="V55">
    <cfRule type="cellIs" dxfId="19275" priority="2732" operator="lessThan">
      <formula>$C$4</formula>
    </cfRule>
  </conditionalFormatting>
  <conditionalFormatting sqref="V56">
    <cfRule type="cellIs" dxfId="19274" priority="2733" operator="lessThan">
      <formula>$C$4</formula>
    </cfRule>
  </conditionalFormatting>
  <conditionalFormatting sqref="V57">
    <cfRule type="cellIs" dxfId="19273" priority="2734" operator="lessThan">
      <formula>$C$4</formula>
    </cfRule>
  </conditionalFormatting>
  <conditionalFormatting sqref="V58">
    <cfRule type="cellIs" dxfId="19272" priority="2735" operator="lessThan">
      <formula>$C$4</formula>
    </cfRule>
  </conditionalFormatting>
  <conditionalFormatting sqref="V59">
    <cfRule type="cellIs" dxfId="19271" priority="2736" operator="lessThan">
      <formula>$C$4</formula>
    </cfRule>
  </conditionalFormatting>
  <conditionalFormatting sqref="V60">
    <cfRule type="cellIs" dxfId="19270" priority="2737" operator="lessThan">
      <formula>$C$4</formula>
    </cfRule>
  </conditionalFormatting>
  <conditionalFormatting sqref="CR11">
    <cfRule type="cellIs" dxfId="19269" priority="2738" operator="lessThan">
      <formula>$C$4</formula>
    </cfRule>
  </conditionalFormatting>
  <conditionalFormatting sqref="CR11">
    <cfRule type="cellIs" dxfId="19268" priority="2739" operator="lessThan">
      <formula>$C$4</formula>
    </cfRule>
  </conditionalFormatting>
  <conditionalFormatting sqref="CR12">
    <cfRule type="cellIs" dxfId="19267" priority="2740" operator="lessThan">
      <formula>$C$4</formula>
    </cfRule>
  </conditionalFormatting>
  <conditionalFormatting sqref="CR12">
    <cfRule type="cellIs" dxfId="19266" priority="2741" operator="lessThan">
      <formula>$C$4</formula>
    </cfRule>
  </conditionalFormatting>
  <conditionalFormatting sqref="CR13">
    <cfRule type="cellIs" dxfId="19265" priority="2742" operator="lessThan">
      <formula>$C$4</formula>
    </cfRule>
  </conditionalFormatting>
  <conditionalFormatting sqref="CR13">
    <cfRule type="cellIs" dxfId="19264" priority="2743" operator="lessThan">
      <formula>$C$4</formula>
    </cfRule>
  </conditionalFormatting>
  <conditionalFormatting sqref="CR14">
    <cfRule type="cellIs" dxfId="19263" priority="2744" operator="lessThan">
      <formula>$C$4</formula>
    </cfRule>
  </conditionalFormatting>
  <conditionalFormatting sqref="CR14">
    <cfRule type="cellIs" dxfId="19262" priority="2745" operator="lessThan">
      <formula>$C$4</formula>
    </cfRule>
  </conditionalFormatting>
  <conditionalFormatting sqref="CR15">
    <cfRule type="cellIs" dxfId="19261" priority="2746" operator="lessThan">
      <formula>$C$4</formula>
    </cfRule>
  </conditionalFormatting>
  <conditionalFormatting sqref="CR15">
    <cfRule type="cellIs" dxfId="19260" priority="2747" operator="lessThan">
      <formula>$C$4</formula>
    </cfRule>
  </conditionalFormatting>
  <conditionalFormatting sqref="CR16">
    <cfRule type="cellIs" dxfId="19259" priority="2748" operator="lessThan">
      <formula>$C$4</formula>
    </cfRule>
  </conditionalFormatting>
  <conditionalFormatting sqref="CR16">
    <cfRule type="cellIs" dxfId="19258" priority="2749" operator="lessThan">
      <formula>$C$4</formula>
    </cfRule>
  </conditionalFormatting>
  <conditionalFormatting sqref="CR17">
    <cfRule type="cellIs" dxfId="19257" priority="2750" operator="lessThan">
      <formula>$C$4</formula>
    </cfRule>
  </conditionalFormatting>
  <conditionalFormatting sqref="CR17">
    <cfRule type="cellIs" dxfId="19256" priority="2751" operator="lessThan">
      <formula>$C$4</formula>
    </cfRule>
  </conditionalFormatting>
  <conditionalFormatting sqref="CR18">
    <cfRule type="cellIs" dxfId="19255" priority="2752" operator="lessThan">
      <formula>$C$4</formula>
    </cfRule>
  </conditionalFormatting>
  <conditionalFormatting sqref="CR18">
    <cfRule type="cellIs" dxfId="19254" priority="2753" operator="lessThan">
      <formula>$C$4</formula>
    </cfRule>
  </conditionalFormatting>
  <conditionalFormatting sqref="CR19">
    <cfRule type="cellIs" dxfId="19253" priority="2754" operator="lessThan">
      <formula>$C$4</formula>
    </cfRule>
  </conditionalFormatting>
  <conditionalFormatting sqref="CR19">
    <cfRule type="cellIs" dxfId="19252" priority="2755" operator="lessThan">
      <formula>$C$4</formula>
    </cfRule>
  </conditionalFormatting>
  <conditionalFormatting sqref="CR20">
    <cfRule type="cellIs" dxfId="19251" priority="2756" operator="lessThan">
      <formula>$C$4</formula>
    </cfRule>
  </conditionalFormatting>
  <conditionalFormatting sqref="CR20">
    <cfRule type="cellIs" dxfId="19250" priority="2757" operator="lessThan">
      <formula>$C$4</formula>
    </cfRule>
  </conditionalFormatting>
  <conditionalFormatting sqref="CR21">
    <cfRule type="cellIs" dxfId="19249" priority="2758" operator="lessThan">
      <formula>$C$4</formula>
    </cfRule>
  </conditionalFormatting>
  <conditionalFormatting sqref="CR21">
    <cfRule type="cellIs" dxfId="19248" priority="2759" operator="lessThan">
      <formula>$C$4</formula>
    </cfRule>
  </conditionalFormatting>
  <conditionalFormatting sqref="CR22">
    <cfRule type="cellIs" dxfId="19247" priority="2760" operator="lessThan">
      <formula>$C$4</formula>
    </cfRule>
  </conditionalFormatting>
  <conditionalFormatting sqref="CR22">
    <cfRule type="cellIs" dxfId="19246" priority="2761" operator="lessThan">
      <formula>$C$4</formula>
    </cfRule>
  </conditionalFormatting>
  <conditionalFormatting sqref="CR23">
    <cfRule type="cellIs" dxfId="19245" priority="2762" operator="lessThan">
      <formula>$C$4</formula>
    </cfRule>
  </conditionalFormatting>
  <conditionalFormatting sqref="CR23">
    <cfRule type="cellIs" dxfId="19244" priority="2763" operator="lessThan">
      <formula>$C$4</formula>
    </cfRule>
  </conditionalFormatting>
  <conditionalFormatting sqref="CR24">
    <cfRule type="cellIs" dxfId="19243" priority="2764" operator="lessThan">
      <formula>$C$4</formula>
    </cfRule>
  </conditionalFormatting>
  <conditionalFormatting sqref="CR24">
    <cfRule type="cellIs" dxfId="19242" priority="2765" operator="lessThan">
      <formula>$C$4</formula>
    </cfRule>
  </conditionalFormatting>
  <conditionalFormatting sqref="CR25">
    <cfRule type="cellIs" dxfId="19241" priority="2766" operator="lessThan">
      <formula>$C$4</formula>
    </cfRule>
  </conditionalFormatting>
  <conditionalFormatting sqref="CR25">
    <cfRule type="cellIs" dxfId="19240" priority="2767" operator="lessThan">
      <formula>$C$4</formula>
    </cfRule>
  </conditionalFormatting>
  <conditionalFormatting sqref="CR26">
    <cfRule type="cellIs" dxfId="19239" priority="2768" operator="lessThan">
      <formula>$C$4</formula>
    </cfRule>
  </conditionalFormatting>
  <conditionalFormatting sqref="CR26">
    <cfRule type="cellIs" dxfId="19238" priority="2769" operator="lessThan">
      <formula>$C$4</formula>
    </cfRule>
  </conditionalFormatting>
  <conditionalFormatting sqref="CR27">
    <cfRule type="cellIs" dxfId="19237" priority="2770" operator="lessThan">
      <formula>$C$4</formula>
    </cfRule>
  </conditionalFormatting>
  <conditionalFormatting sqref="CR27">
    <cfRule type="cellIs" dxfId="19236" priority="2771" operator="lessThan">
      <formula>$C$4</formula>
    </cfRule>
  </conditionalFormatting>
  <conditionalFormatting sqref="CR28">
    <cfRule type="cellIs" dxfId="19235" priority="2772" operator="lessThan">
      <formula>$C$4</formula>
    </cfRule>
  </conditionalFormatting>
  <conditionalFormatting sqref="CR28">
    <cfRule type="cellIs" dxfId="19234" priority="2773" operator="lessThan">
      <formula>$C$4</formula>
    </cfRule>
  </conditionalFormatting>
  <conditionalFormatting sqref="CR29">
    <cfRule type="cellIs" dxfId="19233" priority="2774" operator="lessThan">
      <formula>$C$4</formula>
    </cfRule>
  </conditionalFormatting>
  <conditionalFormatting sqref="CR29">
    <cfRule type="cellIs" dxfId="19232" priority="2775" operator="lessThan">
      <formula>$C$4</formula>
    </cfRule>
  </conditionalFormatting>
  <conditionalFormatting sqref="CR30">
    <cfRule type="cellIs" dxfId="19231" priority="2776" operator="lessThan">
      <formula>$C$4</formula>
    </cfRule>
  </conditionalFormatting>
  <conditionalFormatting sqref="CR30">
    <cfRule type="cellIs" dxfId="19230" priority="2777" operator="lessThan">
      <formula>$C$4</formula>
    </cfRule>
  </conditionalFormatting>
  <conditionalFormatting sqref="CR31">
    <cfRule type="cellIs" dxfId="19229" priority="2778" operator="lessThan">
      <formula>$C$4</formula>
    </cfRule>
  </conditionalFormatting>
  <conditionalFormatting sqref="CR31">
    <cfRule type="cellIs" dxfId="19228" priority="2779" operator="lessThan">
      <formula>$C$4</formula>
    </cfRule>
  </conditionalFormatting>
  <conditionalFormatting sqref="CR32">
    <cfRule type="cellIs" dxfId="19227" priority="2780" operator="lessThan">
      <formula>$C$4</formula>
    </cfRule>
  </conditionalFormatting>
  <conditionalFormatting sqref="CR32">
    <cfRule type="cellIs" dxfId="19226" priority="2781" operator="lessThan">
      <formula>$C$4</formula>
    </cfRule>
  </conditionalFormatting>
  <conditionalFormatting sqref="CR33">
    <cfRule type="cellIs" dxfId="19225" priority="2782" operator="lessThan">
      <formula>$C$4</formula>
    </cfRule>
  </conditionalFormatting>
  <conditionalFormatting sqref="CR33">
    <cfRule type="cellIs" dxfId="19224" priority="2783" operator="lessThan">
      <formula>$C$4</formula>
    </cfRule>
  </conditionalFormatting>
  <conditionalFormatting sqref="CR34">
    <cfRule type="cellIs" dxfId="19223" priority="2784" operator="lessThan">
      <formula>$C$4</formula>
    </cfRule>
  </conditionalFormatting>
  <conditionalFormatting sqref="CR34">
    <cfRule type="cellIs" dxfId="19222" priority="2785" operator="lessThan">
      <formula>$C$4</formula>
    </cfRule>
  </conditionalFormatting>
  <conditionalFormatting sqref="CR35">
    <cfRule type="cellIs" dxfId="19221" priority="2786" operator="lessThan">
      <formula>$C$4</formula>
    </cfRule>
  </conditionalFormatting>
  <conditionalFormatting sqref="CR35">
    <cfRule type="cellIs" dxfId="19220" priority="2787" operator="lessThan">
      <formula>$C$4</formula>
    </cfRule>
  </conditionalFormatting>
  <conditionalFormatting sqref="CR36">
    <cfRule type="cellIs" dxfId="19219" priority="2788" operator="lessThan">
      <formula>$C$4</formula>
    </cfRule>
  </conditionalFormatting>
  <conditionalFormatting sqref="CR36">
    <cfRule type="cellIs" dxfId="19218" priority="2789" operator="lessThan">
      <formula>$C$4</formula>
    </cfRule>
  </conditionalFormatting>
  <conditionalFormatting sqref="CR37">
    <cfRule type="cellIs" dxfId="19217" priority="2790" operator="lessThan">
      <formula>$C$4</formula>
    </cfRule>
  </conditionalFormatting>
  <conditionalFormatting sqref="CR37">
    <cfRule type="cellIs" dxfId="19216" priority="2791" operator="lessThan">
      <formula>$C$4</formula>
    </cfRule>
  </conditionalFormatting>
  <conditionalFormatting sqref="CR38">
    <cfRule type="cellIs" dxfId="19215" priority="2792" operator="lessThan">
      <formula>$C$4</formula>
    </cfRule>
  </conditionalFormatting>
  <conditionalFormatting sqref="CR38">
    <cfRule type="cellIs" dxfId="19214" priority="2793" operator="lessThan">
      <formula>$C$4</formula>
    </cfRule>
  </conditionalFormatting>
  <conditionalFormatting sqref="CR39">
    <cfRule type="cellIs" dxfId="19213" priority="2794" operator="lessThan">
      <formula>$C$4</formula>
    </cfRule>
  </conditionalFormatting>
  <conditionalFormatting sqref="CR39">
    <cfRule type="cellIs" dxfId="19212" priority="2795" operator="lessThan">
      <formula>$C$4</formula>
    </cfRule>
  </conditionalFormatting>
  <conditionalFormatting sqref="CR40">
    <cfRule type="cellIs" dxfId="19211" priority="2796" operator="lessThan">
      <formula>$C$4</formula>
    </cfRule>
  </conditionalFormatting>
  <conditionalFormatting sqref="CR40">
    <cfRule type="cellIs" dxfId="19210" priority="2797" operator="lessThan">
      <formula>$C$4</formula>
    </cfRule>
  </conditionalFormatting>
  <conditionalFormatting sqref="CR41">
    <cfRule type="cellIs" dxfId="19209" priority="2798" operator="lessThan">
      <formula>$C$4</formula>
    </cfRule>
  </conditionalFormatting>
  <conditionalFormatting sqref="CR41">
    <cfRule type="cellIs" dxfId="19208" priority="2799" operator="lessThan">
      <formula>$C$4</formula>
    </cfRule>
  </conditionalFormatting>
  <conditionalFormatting sqref="CR42">
    <cfRule type="cellIs" dxfId="19207" priority="2800" operator="lessThan">
      <formula>$C$4</formula>
    </cfRule>
  </conditionalFormatting>
  <conditionalFormatting sqref="CR42">
    <cfRule type="cellIs" dxfId="19206" priority="2801" operator="lessThan">
      <formula>$C$4</formula>
    </cfRule>
  </conditionalFormatting>
  <conditionalFormatting sqref="CR43">
    <cfRule type="cellIs" dxfId="19205" priority="2802" operator="lessThan">
      <formula>$C$4</formula>
    </cfRule>
  </conditionalFormatting>
  <conditionalFormatting sqref="CR43">
    <cfRule type="cellIs" dxfId="19204" priority="2803" operator="lessThan">
      <formula>$C$4</formula>
    </cfRule>
  </conditionalFormatting>
  <conditionalFormatting sqref="CR44">
    <cfRule type="cellIs" dxfId="19203" priority="2804" operator="lessThan">
      <formula>$C$4</formula>
    </cfRule>
  </conditionalFormatting>
  <conditionalFormatting sqref="CR44">
    <cfRule type="cellIs" dxfId="19202" priority="2805" operator="lessThan">
      <formula>$C$4</formula>
    </cfRule>
  </conditionalFormatting>
  <conditionalFormatting sqref="CR45">
    <cfRule type="cellIs" dxfId="19201" priority="2806" operator="lessThan">
      <formula>$C$4</formula>
    </cfRule>
  </conditionalFormatting>
  <conditionalFormatting sqref="CR45">
    <cfRule type="cellIs" dxfId="19200" priority="2807" operator="lessThan">
      <formula>$C$4</formula>
    </cfRule>
  </conditionalFormatting>
  <conditionalFormatting sqref="CR46">
    <cfRule type="cellIs" dxfId="19199" priority="2808" operator="lessThan">
      <formula>$C$4</formula>
    </cfRule>
  </conditionalFormatting>
  <conditionalFormatting sqref="CR46">
    <cfRule type="cellIs" dxfId="19198" priority="2809" operator="lessThan">
      <formula>$C$4</formula>
    </cfRule>
  </conditionalFormatting>
  <conditionalFormatting sqref="CR47">
    <cfRule type="cellIs" dxfId="19197" priority="2810" operator="lessThan">
      <formula>$C$4</formula>
    </cfRule>
  </conditionalFormatting>
  <conditionalFormatting sqref="CR47">
    <cfRule type="cellIs" dxfId="19196" priority="2811" operator="lessThan">
      <formula>$C$4</formula>
    </cfRule>
  </conditionalFormatting>
  <conditionalFormatting sqref="CR48">
    <cfRule type="cellIs" dxfId="19195" priority="2812" operator="lessThan">
      <formula>$C$4</formula>
    </cfRule>
  </conditionalFormatting>
  <conditionalFormatting sqref="CR48">
    <cfRule type="cellIs" dxfId="19194" priority="2813" operator="lessThan">
      <formula>$C$4</formula>
    </cfRule>
  </conditionalFormatting>
  <conditionalFormatting sqref="CR49">
    <cfRule type="cellIs" dxfId="19193" priority="2814" operator="lessThan">
      <formula>$C$4</formula>
    </cfRule>
  </conditionalFormatting>
  <conditionalFormatting sqref="CR49">
    <cfRule type="cellIs" dxfId="19192" priority="2815" operator="lessThan">
      <formula>$C$4</formula>
    </cfRule>
  </conditionalFormatting>
  <conditionalFormatting sqref="CR50">
    <cfRule type="cellIs" dxfId="19191" priority="2816" operator="lessThan">
      <formula>$C$4</formula>
    </cfRule>
  </conditionalFormatting>
  <conditionalFormatting sqref="CR50">
    <cfRule type="cellIs" dxfId="19190" priority="2817" operator="lessThan">
      <formula>$C$4</formula>
    </cfRule>
  </conditionalFormatting>
  <conditionalFormatting sqref="CR51">
    <cfRule type="cellIs" dxfId="19189" priority="2818" operator="lessThan">
      <formula>$C$4</formula>
    </cfRule>
  </conditionalFormatting>
  <conditionalFormatting sqref="CR51">
    <cfRule type="cellIs" dxfId="19188" priority="2819" operator="lessThan">
      <formula>$C$4</formula>
    </cfRule>
  </conditionalFormatting>
  <conditionalFormatting sqref="CR52">
    <cfRule type="cellIs" dxfId="19187" priority="2820" operator="lessThan">
      <formula>$C$4</formula>
    </cfRule>
  </conditionalFormatting>
  <conditionalFormatting sqref="CR52">
    <cfRule type="cellIs" dxfId="19186" priority="2821" operator="lessThan">
      <formula>$C$4</formula>
    </cfRule>
  </conditionalFormatting>
  <conditionalFormatting sqref="CR53">
    <cfRule type="cellIs" dxfId="19185" priority="2822" operator="lessThan">
      <formula>$C$4</formula>
    </cfRule>
  </conditionalFormatting>
  <conditionalFormatting sqref="CR53">
    <cfRule type="cellIs" dxfId="19184" priority="2823" operator="lessThan">
      <formula>$C$4</formula>
    </cfRule>
  </conditionalFormatting>
  <conditionalFormatting sqref="CR54">
    <cfRule type="cellIs" dxfId="19183" priority="2824" operator="lessThan">
      <formula>$C$4</formula>
    </cfRule>
  </conditionalFormatting>
  <conditionalFormatting sqref="CR54">
    <cfRule type="cellIs" dxfId="19182" priority="2825" operator="lessThan">
      <formula>$C$4</formula>
    </cfRule>
  </conditionalFormatting>
  <conditionalFormatting sqref="CR55">
    <cfRule type="cellIs" dxfId="19181" priority="2826" operator="lessThan">
      <formula>$C$4</formula>
    </cfRule>
  </conditionalFormatting>
  <conditionalFormatting sqref="CR55">
    <cfRule type="cellIs" dxfId="19180" priority="2827" operator="lessThan">
      <formula>$C$4</formula>
    </cfRule>
  </conditionalFormatting>
  <conditionalFormatting sqref="CR56">
    <cfRule type="cellIs" dxfId="19179" priority="2828" operator="lessThan">
      <formula>$C$4</formula>
    </cfRule>
  </conditionalFormatting>
  <conditionalFormatting sqref="CR56">
    <cfRule type="cellIs" dxfId="19178" priority="2829" operator="lessThan">
      <formula>$C$4</formula>
    </cfRule>
  </conditionalFormatting>
  <conditionalFormatting sqref="CR57">
    <cfRule type="cellIs" dxfId="19177" priority="2830" operator="lessThan">
      <formula>$C$4</formula>
    </cfRule>
  </conditionalFormatting>
  <conditionalFormatting sqref="CR57">
    <cfRule type="cellIs" dxfId="19176" priority="2831" operator="lessThan">
      <formula>$C$4</formula>
    </cfRule>
  </conditionalFormatting>
  <conditionalFormatting sqref="CR58">
    <cfRule type="cellIs" dxfId="19175" priority="2832" operator="lessThan">
      <formula>$C$4</formula>
    </cfRule>
  </conditionalFormatting>
  <conditionalFormatting sqref="CR58">
    <cfRule type="cellIs" dxfId="19174" priority="2833" operator="lessThan">
      <formula>$C$4</formula>
    </cfRule>
  </conditionalFormatting>
  <conditionalFormatting sqref="CR59">
    <cfRule type="cellIs" dxfId="19173" priority="2834" operator="lessThan">
      <formula>$C$4</formula>
    </cfRule>
  </conditionalFormatting>
  <conditionalFormatting sqref="CR59">
    <cfRule type="cellIs" dxfId="19172" priority="2835" operator="lessThan">
      <formula>$C$4</formula>
    </cfRule>
  </conditionalFormatting>
  <conditionalFormatting sqref="CR60">
    <cfRule type="cellIs" dxfId="19171" priority="2836" operator="lessThan">
      <formula>$C$4</formula>
    </cfRule>
  </conditionalFormatting>
  <conditionalFormatting sqref="CR60">
    <cfRule type="cellIs" dxfId="19170" priority="2837" operator="lessThan">
      <formula>$C$4</formula>
    </cfRule>
  </conditionalFormatting>
  <conditionalFormatting sqref="L11">
    <cfRule type="cellIs" dxfId="19169" priority="2838" operator="lessThan">
      <formula>$C$4</formula>
    </cfRule>
  </conditionalFormatting>
  <conditionalFormatting sqref="L11">
    <cfRule type="cellIs" dxfId="19168" priority="2839" operator="lessThan">
      <formula>$C$4</formula>
    </cfRule>
  </conditionalFormatting>
  <conditionalFormatting sqref="L12">
    <cfRule type="cellIs" dxfId="19167" priority="2840" operator="lessThan">
      <formula>$C$4</formula>
    </cfRule>
  </conditionalFormatting>
  <conditionalFormatting sqref="L12">
    <cfRule type="cellIs" dxfId="19166" priority="2841" operator="lessThan">
      <formula>$C$4</formula>
    </cfRule>
  </conditionalFormatting>
  <conditionalFormatting sqref="L13">
    <cfRule type="cellIs" dxfId="19165" priority="2842" operator="lessThan">
      <formula>$C$4</formula>
    </cfRule>
  </conditionalFormatting>
  <conditionalFormatting sqref="L13">
    <cfRule type="cellIs" dxfId="19164" priority="2843" operator="lessThan">
      <formula>$C$4</formula>
    </cfRule>
  </conditionalFormatting>
  <conditionalFormatting sqref="L14">
    <cfRule type="cellIs" dxfId="19163" priority="2844" operator="lessThan">
      <formula>$C$4</formula>
    </cfRule>
  </conditionalFormatting>
  <conditionalFormatting sqref="L14">
    <cfRule type="cellIs" dxfId="19162" priority="2845" operator="lessThan">
      <formula>$C$4</formula>
    </cfRule>
  </conditionalFormatting>
  <conditionalFormatting sqref="L15">
    <cfRule type="cellIs" dxfId="19161" priority="2846" operator="lessThan">
      <formula>$C$4</formula>
    </cfRule>
  </conditionalFormatting>
  <conditionalFormatting sqref="L15">
    <cfRule type="cellIs" dxfId="19160" priority="2847" operator="lessThan">
      <formula>$C$4</formula>
    </cfRule>
  </conditionalFormatting>
  <conditionalFormatting sqref="L16">
    <cfRule type="cellIs" dxfId="19159" priority="2848" operator="lessThan">
      <formula>$C$4</formula>
    </cfRule>
  </conditionalFormatting>
  <conditionalFormatting sqref="L16">
    <cfRule type="cellIs" dxfId="19158" priority="2849" operator="lessThan">
      <formula>$C$4</formula>
    </cfRule>
  </conditionalFormatting>
  <conditionalFormatting sqref="L17">
    <cfRule type="cellIs" dxfId="19157" priority="2850" operator="lessThan">
      <formula>$C$4</formula>
    </cfRule>
  </conditionalFormatting>
  <conditionalFormatting sqref="L17">
    <cfRule type="cellIs" dxfId="19156" priority="2851" operator="lessThan">
      <formula>$C$4</formula>
    </cfRule>
  </conditionalFormatting>
  <conditionalFormatting sqref="L18">
    <cfRule type="cellIs" dxfId="19155" priority="2852" operator="lessThan">
      <formula>$C$4</formula>
    </cfRule>
  </conditionalFormatting>
  <conditionalFormatting sqref="L18">
    <cfRule type="cellIs" dxfId="19154" priority="2853" operator="lessThan">
      <formula>$C$4</formula>
    </cfRule>
  </conditionalFormatting>
  <conditionalFormatting sqref="L19">
    <cfRule type="cellIs" dxfId="19153" priority="2854" operator="lessThan">
      <formula>$C$4</formula>
    </cfRule>
  </conditionalFormatting>
  <conditionalFormatting sqref="L19">
    <cfRule type="cellIs" dxfId="19152" priority="2855" operator="lessThan">
      <formula>$C$4</formula>
    </cfRule>
  </conditionalFormatting>
  <conditionalFormatting sqref="L20">
    <cfRule type="cellIs" dxfId="19151" priority="2856" operator="lessThan">
      <formula>$C$4</formula>
    </cfRule>
  </conditionalFormatting>
  <conditionalFormatting sqref="L20">
    <cfRule type="cellIs" dxfId="19150" priority="2857" operator="lessThan">
      <formula>$C$4</formula>
    </cfRule>
  </conditionalFormatting>
  <conditionalFormatting sqref="L21">
    <cfRule type="cellIs" dxfId="19149" priority="2858" operator="lessThan">
      <formula>$C$4</formula>
    </cfRule>
  </conditionalFormatting>
  <conditionalFormatting sqref="L21">
    <cfRule type="cellIs" dxfId="19148" priority="2859" operator="lessThan">
      <formula>$C$4</formula>
    </cfRule>
  </conditionalFormatting>
  <conditionalFormatting sqref="L22">
    <cfRule type="cellIs" dxfId="19147" priority="2860" operator="lessThan">
      <formula>$C$4</formula>
    </cfRule>
  </conditionalFormatting>
  <conditionalFormatting sqref="L22">
    <cfRule type="cellIs" dxfId="19146" priority="2861" operator="lessThan">
      <formula>$C$4</formula>
    </cfRule>
  </conditionalFormatting>
  <conditionalFormatting sqref="L23">
    <cfRule type="cellIs" dxfId="19145" priority="2862" operator="lessThan">
      <formula>$C$4</formula>
    </cfRule>
  </conditionalFormatting>
  <conditionalFormatting sqref="L23">
    <cfRule type="cellIs" dxfId="19144" priority="2863" operator="lessThan">
      <formula>$C$4</formula>
    </cfRule>
  </conditionalFormatting>
  <conditionalFormatting sqref="L24">
    <cfRule type="cellIs" dxfId="19143" priority="2864" operator="lessThan">
      <formula>$C$4</formula>
    </cfRule>
  </conditionalFormatting>
  <conditionalFormatting sqref="L24">
    <cfRule type="cellIs" dxfId="19142" priority="2865" operator="lessThan">
      <formula>$C$4</formula>
    </cfRule>
  </conditionalFormatting>
  <conditionalFormatting sqref="L25">
    <cfRule type="cellIs" dxfId="19141" priority="2866" operator="lessThan">
      <formula>$C$4</formula>
    </cfRule>
  </conditionalFormatting>
  <conditionalFormatting sqref="L25">
    <cfRule type="cellIs" dxfId="19140" priority="2867" operator="lessThan">
      <formula>$C$4</formula>
    </cfRule>
  </conditionalFormatting>
  <conditionalFormatting sqref="L26">
    <cfRule type="cellIs" dxfId="19139" priority="2868" operator="lessThan">
      <formula>$C$4</formula>
    </cfRule>
  </conditionalFormatting>
  <conditionalFormatting sqref="L26">
    <cfRule type="cellIs" dxfId="19138" priority="2869" operator="lessThan">
      <formula>$C$4</formula>
    </cfRule>
  </conditionalFormatting>
  <conditionalFormatting sqref="L27">
    <cfRule type="cellIs" dxfId="19137" priority="2870" operator="lessThan">
      <formula>$C$4</formula>
    </cfRule>
  </conditionalFormatting>
  <conditionalFormatting sqref="L27">
    <cfRule type="cellIs" dxfId="19136" priority="2871" operator="lessThan">
      <formula>$C$4</formula>
    </cfRule>
  </conditionalFormatting>
  <conditionalFormatting sqref="L28">
    <cfRule type="cellIs" dxfId="19135" priority="2872" operator="lessThan">
      <formula>$C$4</formula>
    </cfRule>
  </conditionalFormatting>
  <conditionalFormatting sqref="L28">
    <cfRule type="cellIs" dxfId="19134" priority="2873" operator="lessThan">
      <formula>$C$4</formula>
    </cfRule>
  </conditionalFormatting>
  <conditionalFormatting sqref="L29">
    <cfRule type="cellIs" dxfId="19133" priority="2874" operator="lessThan">
      <formula>$C$4</formula>
    </cfRule>
  </conditionalFormatting>
  <conditionalFormatting sqref="L29">
    <cfRule type="cellIs" dxfId="19132" priority="2875" operator="lessThan">
      <formula>$C$4</formula>
    </cfRule>
  </conditionalFormatting>
  <conditionalFormatting sqref="L30">
    <cfRule type="cellIs" dxfId="19131" priority="2876" operator="lessThan">
      <formula>$C$4</formula>
    </cfRule>
  </conditionalFormatting>
  <conditionalFormatting sqref="L30">
    <cfRule type="cellIs" dxfId="19130" priority="2877" operator="lessThan">
      <formula>$C$4</formula>
    </cfRule>
  </conditionalFormatting>
  <conditionalFormatting sqref="L31">
    <cfRule type="cellIs" dxfId="19129" priority="2878" operator="lessThan">
      <formula>$C$4</formula>
    </cfRule>
  </conditionalFormatting>
  <conditionalFormatting sqref="L31">
    <cfRule type="cellIs" dxfId="19128" priority="2879" operator="lessThan">
      <formula>$C$4</formula>
    </cfRule>
  </conditionalFormatting>
  <conditionalFormatting sqref="L32">
    <cfRule type="cellIs" dxfId="19127" priority="2880" operator="lessThan">
      <formula>$C$4</formula>
    </cfRule>
  </conditionalFormatting>
  <conditionalFormatting sqref="L32">
    <cfRule type="cellIs" dxfId="19126" priority="2881" operator="lessThan">
      <formula>$C$4</formula>
    </cfRule>
  </conditionalFormatting>
  <conditionalFormatting sqref="L33">
    <cfRule type="cellIs" dxfId="19125" priority="2882" operator="lessThan">
      <formula>$C$4</formula>
    </cfRule>
  </conditionalFormatting>
  <conditionalFormatting sqref="L33">
    <cfRule type="cellIs" dxfId="19124" priority="2883" operator="lessThan">
      <formula>$C$4</formula>
    </cfRule>
  </conditionalFormatting>
  <conditionalFormatting sqref="L34">
    <cfRule type="cellIs" dxfId="19123" priority="2884" operator="lessThan">
      <formula>$C$4</formula>
    </cfRule>
  </conditionalFormatting>
  <conditionalFormatting sqref="L34">
    <cfRule type="cellIs" dxfId="19122" priority="2885" operator="lessThan">
      <formula>$C$4</formula>
    </cfRule>
  </conditionalFormatting>
  <conditionalFormatting sqref="L35">
    <cfRule type="cellIs" dxfId="19121" priority="2886" operator="lessThan">
      <formula>$C$4</formula>
    </cfRule>
  </conditionalFormatting>
  <conditionalFormatting sqref="L35">
    <cfRule type="cellIs" dxfId="19120" priority="2887" operator="lessThan">
      <formula>$C$4</formula>
    </cfRule>
  </conditionalFormatting>
  <conditionalFormatting sqref="L36">
    <cfRule type="cellIs" dxfId="19119" priority="2888" operator="lessThan">
      <formula>$C$4</formula>
    </cfRule>
  </conditionalFormatting>
  <conditionalFormatting sqref="L36">
    <cfRule type="cellIs" dxfId="19118" priority="2889" operator="lessThan">
      <formula>$C$4</formula>
    </cfRule>
  </conditionalFormatting>
  <conditionalFormatting sqref="L37">
    <cfRule type="cellIs" dxfId="19117" priority="2890" operator="lessThan">
      <formula>$C$4</formula>
    </cfRule>
  </conditionalFormatting>
  <conditionalFormatting sqref="L37">
    <cfRule type="cellIs" dxfId="19116" priority="2891" operator="lessThan">
      <formula>$C$4</formula>
    </cfRule>
  </conditionalFormatting>
  <conditionalFormatting sqref="L38">
    <cfRule type="cellIs" dxfId="19115" priority="2892" operator="lessThan">
      <formula>$C$4</formula>
    </cfRule>
  </conditionalFormatting>
  <conditionalFormatting sqref="L38">
    <cfRule type="cellIs" dxfId="19114" priority="2893" operator="lessThan">
      <formula>$C$4</formula>
    </cfRule>
  </conditionalFormatting>
  <conditionalFormatting sqref="L39">
    <cfRule type="cellIs" dxfId="19113" priority="2894" operator="lessThan">
      <formula>$C$4</formula>
    </cfRule>
  </conditionalFormatting>
  <conditionalFormatting sqref="L39">
    <cfRule type="cellIs" dxfId="19112" priority="2895" operator="lessThan">
      <formula>$C$4</formula>
    </cfRule>
  </conditionalFormatting>
  <conditionalFormatting sqref="L40">
    <cfRule type="cellIs" dxfId="19111" priority="2896" operator="lessThan">
      <formula>$C$4</formula>
    </cfRule>
  </conditionalFormatting>
  <conditionalFormatting sqref="L40">
    <cfRule type="cellIs" dxfId="19110" priority="2897" operator="lessThan">
      <formula>$C$4</formula>
    </cfRule>
  </conditionalFormatting>
  <conditionalFormatting sqref="L41">
    <cfRule type="cellIs" dxfId="19109" priority="2898" operator="lessThan">
      <formula>$C$4</formula>
    </cfRule>
  </conditionalFormatting>
  <conditionalFormatting sqref="L41">
    <cfRule type="cellIs" dxfId="19108" priority="2899" operator="lessThan">
      <formula>$C$4</formula>
    </cfRule>
  </conditionalFormatting>
  <conditionalFormatting sqref="L42">
    <cfRule type="cellIs" dxfId="19107" priority="2900" operator="lessThan">
      <formula>$C$4</formula>
    </cfRule>
  </conditionalFormatting>
  <conditionalFormatting sqref="L42">
    <cfRule type="cellIs" dxfId="19106" priority="2901" operator="lessThan">
      <formula>$C$4</formula>
    </cfRule>
  </conditionalFormatting>
  <conditionalFormatting sqref="L43">
    <cfRule type="cellIs" dxfId="19105" priority="2902" operator="lessThan">
      <formula>$C$4</formula>
    </cfRule>
  </conditionalFormatting>
  <conditionalFormatting sqref="L43">
    <cfRule type="cellIs" dxfId="19104" priority="2903" operator="lessThan">
      <formula>$C$4</formula>
    </cfRule>
  </conditionalFormatting>
  <conditionalFormatting sqref="L44">
    <cfRule type="cellIs" dxfId="19103" priority="2904" operator="lessThan">
      <formula>$C$4</formula>
    </cfRule>
  </conditionalFormatting>
  <conditionalFormatting sqref="L44">
    <cfRule type="cellIs" dxfId="19102" priority="2905" operator="lessThan">
      <formula>$C$4</formula>
    </cfRule>
  </conditionalFormatting>
  <conditionalFormatting sqref="L45">
    <cfRule type="cellIs" dxfId="19101" priority="2906" operator="lessThan">
      <formula>$C$4</formula>
    </cfRule>
  </conditionalFormatting>
  <conditionalFormatting sqref="L45">
    <cfRule type="cellIs" dxfId="19100" priority="2907" operator="lessThan">
      <formula>$C$4</formula>
    </cfRule>
  </conditionalFormatting>
  <conditionalFormatting sqref="L46">
    <cfRule type="cellIs" dxfId="19099" priority="2908" operator="lessThan">
      <formula>$C$4</formula>
    </cfRule>
  </conditionalFormatting>
  <conditionalFormatting sqref="L46">
    <cfRule type="cellIs" dxfId="19098" priority="2909" operator="lessThan">
      <formula>$C$4</formula>
    </cfRule>
  </conditionalFormatting>
  <conditionalFormatting sqref="L47">
    <cfRule type="cellIs" dxfId="19097" priority="2910" operator="lessThan">
      <formula>$C$4</formula>
    </cfRule>
  </conditionalFormatting>
  <conditionalFormatting sqref="L47">
    <cfRule type="cellIs" dxfId="19096" priority="2911" operator="lessThan">
      <formula>$C$4</formula>
    </cfRule>
  </conditionalFormatting>
  <conditionalFormatting sqref="L48">
    <cfRule type="cellIs" dxfId="19095" priority="2912" operator="lessThan">
      <formula>$C$4</formula>
    </cfRule>
  </conditionalFormatting>
  <conditionalFormatting sqref="L48">
    <cfRule type="cellIs" dxfId="19094" priority="2913" operator="lessThan">
      <formula>$C$4</formula>
    </cfRule>
  </conditionalFormatting>
  <conditionalFormatting sqref="L49">
    <cfRule type="cellIs" dxfId="19093" priority="2914" operator="lessThan">
      <formula>$C$4</formula>
    </cfRule>
  </conditionalFormatting>
  <conditionalFormatting sqref="L49">
    <cfRule type="cellIs" dxfId="19092" priority="2915" operator="lessThan">
      <formula>$C$4</formula>
    </cfRule>
  </conditionalFormatting>
  <conditionalFormatting sqref="L50">
    <cfRule type="cellIs" dxfId="19091" priority="2916" operator="lessThan">
      <formula>$C$4</formula>
    </cfRule>
  </conditionalFormatting>
  <conditionalFormatting sqref="L50">
    <cfRule type="cellIs" dxfId="19090" priority="2917" operator="lessThan">
      <formula>$C$4</formula>
    </cfRule>
  </conditionalFormatting>
  <conditionalFormatting sqref="L51">
    <cfRule type="cellIs" dxfId="19089" priority="2918" operator="lessThan">
      <formula>$C$4</formula>
    </cfRule>
  </conditionalFormatting>
  <conditionalFormatting sqref="L51">
    <cfRule type="cellIs" dxfId="19088" priority="2919" operator="lessThan">
      <formula>$C$4</formula>
    </cfRule>
  </conditionalFormatting>
  <conditionalFormatting sqref="L52">
    <cfRule type="cellIs" dxfId="19087" priority="2920" operator="lessThan">
      <formula>$C$4</formula>
    </cfRule>
  </conditionalFormatting>
  <conditionalFormatting sqref="L52">
    <cfRule type="cellIs" dxfId="19086" priority="2921" operator="lessThan">
      <formula>$C$4</formula>
    </cfRule>
  </conditionalFormatting>
  <conditionalFormatting sqref="L53">
    <cfRule type="cellIs" dxfId="19085" priority="2922" operator="lessThan">
      <formula>$C$4</formula>
    </cfRule>
  </conditionalFormatting>
  <conditionalFormatting sqref="L53">
    <cfRule type="cellIs" dxfId="19084" priority="2923" operator="lessThan">
      <formula>$C$4</formula>
    </cfRule>
  </conditionalFormatting>
  <conditionalFormatting sqref="L54">
    <cfRule type="cellIs" dxfId="19083" priority="2924" operator="lessThan">
      <formula>$C$4</formula>
    </cfRule>
  </conditionalFormatting>
  <conditionalFormatting sqref="L54">
    <cfRule type="cellIs" dxfId="19082" priority="2925" operator="lessThan">
      <formula>$C$4</formula>
    </cfRule>
  </conditionalFormatting>
  <conditionalFormatting sqref="L55">
    <cfRule type="cellIs" dxfId="19081" priority="2926" operator="lessThan">
      <formula>$C$4</formula>
    </cfRule>
  </conditionalFormatting>
  <conditionalFormatting sqref="L55">
    <cfRule type="cellIs" dxfId="19080" priority="2927" operator="lessThan">
      <formula>$C$4</formula>
    </cfRule>
  </conditionalFormatting>
  <conditionalFormatting sqref="L56">
    <cfRule type="cellIs" dxfId="19079" priority="2928" operator="lessThan">
      <formula>$C$4</formula>
    </cfRule>
  </conditionalFormatting>
  <conditionalFormatting sqref="L56">
    <cfRule type="cellIs" dxfId="19078" priority="2929" operator="lessThan">
      <formula>$C$4</formula>
    </cfRule>
  </conditionalFormatting>
  <conditionalFormatting sqref="L57">
    <cfRule type="cellIs" dxfId="19077" priority="2930" operator="lessThan">
      <formula>$C$4</formula>
    </cfRule>
  </conditionalFormatting>
  <conditionalFormatting sqref="L57">
    <cfRule type="cellIs" dxfId="19076" priority="2931" operator="lessThan">
      <formula>$C$4</formula>
    </cfRule>
  </conditionalFormatting>
  <conditionalFormatting sqref="L58">
    <cfRule type="cellIs" dxfId="19075" priority="2932" operator="lessThan">
      <formula>$C$4</formula>
    </cfRule>
  </conditionalFormatting>
  <conditionalFormatting sqref="L58">
    <cfRule type="cellIs" dxfId="19074" priority="2933" operator="lessThan">
      <formula>$C$4</formula>
    </cfRule>
  </conditionalFormatting>
  <conditionalFormatting sqref="L59">
    <cfRule type="cellIs" dxfId="19073" priority="2934" operator="lessThan">
      <formula>$C$4</formula>
    </cfRule>
  </conditionalFormatting>
  <conditionalFormatting sqref="L59">
    <cfRule type="cellIs" dxfId="19072" priority="2935" operator="lessThan">
      <formula>$C$4</formula>
    </cfRule>
  </conditionalFormatting>
  <conditionalFormatting sqref="L60">
    <cfRule type="cellIs" dxfId="19071" priority="2936" operator="lessThan">
      <formula>$C$4</formula>
    </cfRule>
  </conditionalFormatting>
  <conditionalFormatting sqref="L60">
    <cfRule type="cellIs" dxfId="19070" priority="2937" operator="lessThan">
      <formula>$C$4</formula>
    </cfRule>
  </conditionalFormatting>
  <conditionalFormatting sqref="M11">
    <cfRule type="cellIs" dxfId="19069" priority="2938" operator="lessThan">
      <formula>$C$4</formula>
    </cfRule>
  </conditionalFormatting>
  <conditionalFormatting sqref="M11">
    <cfRule type="cellIs" dxfId="19068" priority="2939" operator="lessThan">
      <formula>$C$4</formula>
    </cfRule>
  </conditionalFormatting>
  <conditionalFormatting sqref="M12">
    <cfRule type="cellIs" dxfId="19067" priority="2940" operator="lessThan">
      <formula>$C$4</formula>
    </cfRule>
  </conditionalFormatting>
  <conditionalFormatting sqref="M12">
    <cfRule type="cellIs" dxfId="19066" priority="2941" operator="lessThan">
      <formula>$C$4</formula>
    </cfRule>
  </conditionalFormatting>
  <conditionalFormatting sqref="M13">
    <cfRule type="cellIs" dxfId="19065" priority="2942" operator="lessThan">
      <formula>$C$4</formula>
    </cfRule>
  </conditionalFormatting>
  <conditionalFormatting sqref="M13">
    <cfRule type="cellIs" dxfId="19064" priority="2943" operator="lessThan">
      <formula>$C$4</formula>
    </cfRule>
  </conditionalFormatting>
  <conditionalFormatting sqref="M14">
    <cfRule type="cellIs" dxfId="19063" priority="2944" operator="lessThan">
      <formula>$C$4</formula>
    </cfRule>
  </conditionalFormatting>
  <conditionalFormatting sqref="M14">
    <cfRule type="cellIs" dxfId="19062" priority="2945" operator="lessThan">
      <formula>$C$4</formula>
    </cfRule>
  </conditionalFormatting>
  <conditionalFormatting sqref="M15">
    <cfRule type="cellIs" dxfId="19061" priority="2946" operator="lessThan">
      <formula>$C$4</formula>
    </cfRule>
  </conditionalFormatting>
  <conditionalFormatting sqref="M15">
    <cfRule type="cellIs" dxfId="19060" priority="2947" operator="lessThan">
      <formula>$C$4</formula>
    </cfRule>
  </conditionalFormatting>
  <conditionalFormatting sqref="M16">
    <cfRule type="cellIs" dxfId="19059" priority="2948" operator="lessThan">
      <formula>$C$4</formula>
    </cfRule>
  </conditionalFormatting>
  <conditionalFormatting sqref="M16">
    <cfRule type="cellIs" dxfId="19058" priority="2949" operator="lessThan">
      <formula>$C$4</formula>
    </cfRule>
  </conditionalFormatting>
  <conditionalFormatting sqref="M17">
    <cfRule type="cellIs" dxfId="19057" priority="2950" operator="lessThan">
      <formula>$C$4</formula>
    </cfRule>
  </conditionalFormatting>
  <conditionalFormatting sqref="M17">
    <cfRule type="cellIs" dxfId="19056" priority="2951" operator="lessThan">
      <formula>$C$4</formula>
    </cfRule>
  </conditionalFormatting>
  <conditionalFormatting sqref="M18">
    <cfRule type="cellIs" dxfId="19055" priority="2952" operator="lessThan">
      <formula>$C$4</formula>
    </cfRule>
  </conditionalFormatting>
  <conditionalFormatting sqref="M18">
    <cfRule type="cellIs" dxfId="19054" priority="2953" operator="lessThan">
      <formula>$C$4</formula>
    </cfRule>
  </conditionalFormatting>
  <conditionalFormatting sqref="M19">
    <cfRule type="cellIs" dxfId="19053" priority="2954" operator="lessThan">
      <formula>$C$4</formula>
    </cfRule>
  </conditionalFormatting>
  <conditionalFormatting sqref="M19">
    <cfRule type="cellIs" dxfId="19052" priority="2955" operator="lessThan">
      <formula>$C$4</formula>
    </cfRule>
  </conditionalFormatting>
  <conditionalFormatting sqref="M20">
    <cfRule type="cellIs" dxfId="19051" priority="2956" operator="lessThan">
      <formula>$C$4</formula>
    </cfRule>
  </conditionalFormatting>
  <conditionalFormatting sqref="M20">
    <cfRule type="cellIs" dxfId="19050" priority="2957" operator="lessThan">
      <formula>$C$4</formula>
    </cfRule>
  </conditionalFormatting>
  <conditionalFormatting sqref="M21">
    <cfRule type="cellIs" dxfId="19049" priority="2958" operator="lessThan">
      <formula>$C$4</formula>
    </cfRule>
  </conditionalFormatting>
  <conditionalFormatting sqref="M21">
    <cfRule type="cellIs" dxfId="19048" priority="2959" operator="lessThan">
      <formula>$C$4</formula>
    </cfRule>
  </conditionalFormatting>
  <conditionalFormatting sqref="M22">
    <cfRule type="cellIs" dxfId="19047" priority="2960" operator="lessThan">
      <formula>$C$4</formula>
    </cfRule>
  </conditionalFormatting>
  <conditionalFormatting sqref="M22">
    <cfRule type="cellIs" dxfId="19046" priority="2961" operator="lessThan">
      <formula>$C$4</formula>
    </cfRule>
  </conditionalFormatting>
  <conditionalFormatting sqref="M23">
    <cfRule type="cellIs" dxfId="19045" priority="2962" operator="lessThan">
      <formula>$C$4</formula>
    </cfRule>
  </conditionalFormatting>
  <conditionalFormatting sqref="M23">
    <cfRule type="cellIs" dxfId="19044" priority="2963" operator="lessThan">
      <formula>$C$4</formula>
    </cfRule>
  </conditionalFormatting>
  <conditionalFormatting sqref="M24">
    <cfRule type="cellIs" dxfId="19043" priority="2964" operator="lessThan">
      <formula>$C$4</formula>
    </cfRule>
  </conditionalFormatting>
  <conditionalFormatting sqref="M24">
    <cfRule type="cellIs" dxfId="19042" priority="2965" operator="lessThan">
      <formula>$C$4</formula>
    </cfRule>
  </conditionalFormatting>
  <conditionalFormatting sqref="M25">
    <cfRule type="cellIs" dxfId="19041" priority="2966" operator="lessThan">
      <formula>$C$4</formula>
    </cfRule>
  </conditionalFormatting>
  <conditionalFormatting sqref="M25">
    <cfRule type="cellIs" dxfId="19040" priority="2967" operator="lessThan">
      <formula>$C$4</formula>
    </cfRule>
  </conditionalFormatting>
  <conditionalFormatting sqref="M26">
    <cfRule type="cellIs" dxfId="19039" priority="2968" operator="lessThan">
      <formula>$C$4</formula>
    </cfRule>
  </conditionalFormatting>
  <conditionalFormatting sqref="M26">
    <cfRule type="cellIs" dxfId="19038" priority="2969" operator="lessThan">
      <formula>$C$4</formula>
    </cfRule>
  </conditionalFormatting>
  <conditionalFormatting sqref="M27">
    <cfRule type="cellIs" dxfId="19037" priority="2970" operator="lessThan">
      <formula>$C$4</formula>
    </cfRule>
  </conditionalFormatting>
  <conditionalFormatting sqref="M27">
    <cfRule type="cellIs" dxfId="19036" priority="2971" operator="lessThan">
      <formula>$C$4</formula>
    </cfRule>
  </conditionalFormatting>
  <conditionalFormatting sqref="M28">
    <cfRule type="cellIs" dxfId="19035" priority="2972" operator="lessThan">
      <formula>$C$4</formula>
    </cfRule>
  </conditionalFormatting>
  <conditionalFormatting sqref="M28">
    <cfRule type="cellIs" dxfId="19034" priority="2973" operator="lessThan">
      <formula>$C$4</formula>
    </cfRule>
  </conditionalFormatting>
  <conditionalFormatting sqref="M29">
    <cfRule type="cellIs" dxfId="19033" priority="2974" operator="lessThan">
      <formula>$C$4</formula>
    </cfRule>
  </conditionalFormatting>
  <conditionalFormatting sqref="M29">
    <cfRule type="cellIs" dxfId="19032" priority="2975" operator="lessThan">
      <formula>$C$4</formula>
    </cfRule>
  </conditionalFormatting>
  <conditionalFormatting sqref="M30">
    <cfRule type="cellIs" dxfId="19031" priority="2976" operator="lessThan">
      <formula>$C$4</formula>
    </cfRule>
  </conditionalFormatting>
  <conditionalFormatting sqref="M30">
    <cfRule type="cellIs" dxfId="19030" priority="2977" operator="lessThan">
      <formula>$C$4</formula>
    </cfRule>
  </conditionalFormatting>
  <conditionalFormatting sqref="M31">
    <cfRule type="cellIs" dxfId="19029" priority="2978" operator="lessThan">
      <formula>$C$4</formula>
    </cfRule>
  </conditionalFormatting>
  <conditionalFormatting sqref="M31">
    <cfRule type="cellIs" dxfId="19028" priority="2979" operator="lessThan">
      <formula>$C$4</formula>
    </cfRule>
  </conditionalFormatting>
  <conditionalFormatting sqref="M32">
    <cfRule type="cellIs" dxfId="19027" priority="2980" operator="lessThan">
      <formula>$C$4</formula>
    </cfRule>
  </conditionalFormatting>
  <conditionalFormatting sqref="M32">
    <cfRule type="cellIs" dxfId="19026" priority="2981" operator="lessThan">
      <formula>$C$4</formula>
    </cfRule>
  </conditionalFormatting>
  <conditionalFormatting sqref="M33">
    <cfRule type="cellIs" dxfId="19025" priority="2982" operator="lessThan">
      <formula>$C$4</formula>
    </cfRule>
  </conditionalFormatting>
  <conditionalFormatting sqref="M33">
    <cfRule type="cellIs" dxfId="19024" priority="2983" operator="lessThan">
      <formula>$C$4</formula>
    </cfRule>
  </conditionalFormatting>
  <conditionalFormatting sqref="M34">
    <cfRule type="cellIs" dxfId="19023" priority="2984" operator="lessThan">
      <formula>$C$4</formula>
    </cfRule>
  </conditionalFormatting>
  <conditionalFormatting sqref="M34">
    <cfRule type="cellIs" dxfId="19022" priority="2985" operator="lessThan">
      <formula>$C$4</formula>
    </cfRule>
  </conditionalFormatting>
  <conditionalFormatting sqref="M35">
    <cfRule type="cellIs" dxfId="19021" priority="2986" operator="lessThan">
      <formula>$C$4</formula>
    </cfRule>
  </conditionalFormatting>
  <conditionalFormatting sqref="M35">
    <cfRule type="cellIs" dxfId="19020" priority="2987" operator="lessThan">
      <formula>$C$4</formula>
    </cfRule>
  </conditionalFormatting>
  <conditionalFormatting sqref="M36">
    <cfRule type="cellIs" dxfId="19019" priority="2988" operator="lessThan">
      <formula>$C$4</formula>
    </cfRule>
  </conditionalFormatting>
  <conditionalFormatting sqref="M36">
    <cfRule type="cellIs" dxfId="19018" priority="2989" operator="lessThan">
      <formula>$C$4</formula>
    </cfRule>
  </conditionalFormatting>
  <conditionalFormatting sqref="M37">
    <cfRule type="cellIs" dxfId="19017" priority="2990" operator="lessThan">
      <formula>$C$4</formula>
    </cfRule>
  </conditionalFormatting>
  <conditionalFormatting sqref="M37">
    <cfRule type="cellIs" dxfId="19016" priority="2991" operator="lessThan">
      <formula>$C$4</formula>
    </cfRule>
  </conditionalFormatting>
  <conditionalFormatting sqref="M38">
    <cfRule type="cellIs" dxfId="19015" priority="2992" operator="lessThan">
      <formula>$C$4</formula>
    </cfRule>
  </conditionalFormatting>
  <conditionalFormatting sqref="M38">
    <cfRule type="cellIs" dxfId="19014" priority="2993" operator="lessThan">
      <formula>$C$4</formula>
    </cfRule>
  </conditionalFormatting>
  <conditionalFormatting sqref="M39">
    <cfRule type="cellIs" dxfId="19013" priority="2994" operator="lessThan">
      <formula>$C$4</formula>
    </cfRule>
  </conditionalFormatting>
  <conditionalFormatting sqref="M39">
    <cfRule type="cellIs" dxfId="19012" priority="2995" operator="lessThan">
      <formula>$C$4</formula>
    </cfRule>
  </conditionalFormatting>
  <conditionalFormatting sqref="M40">
    <cfRule type="cellIs" dxfId="19011" priority="2996" operator="lessThan">
      <formula>$C$4</formula>
    </cfRule>
  </conditionalFormatting>
  <conditionalFormatting sqref="M40">
    <cfRule type="cellIs" dxfId="19010" priority="2997" operator="lessThan">
      <formula>$C$4</formula>
    </cfRule>
  </conditionalFormatting>
  <conditionalFormatting sqref="M41">
    <cfRule type="cellIs" dxfId="19009" priority="2998" operator="lessThan">
      <formula>$C$4</formula>
    </cfRule>
  </conditionalFormatting>
  <conditionalFormatting sqref="M41">
    <cfRule type="cellIs" dxfId="19008" priority="2999" operator="lessThan">
      <formula>$C$4</formula>
    </cfRule>
  </conditionalFormatting>
  <conditionalFormatting sqref="M42">
    <cfRule type="cellIs" dxfId="19007" priority="3000" operator="lessThan">
      <formula>$C$4</formula>
    </cfRule>
  </conditionalFormatting>
  <conditionalFormatting sqref="M42">
    <cfRule type="cellIs" dxfId="19006" priority="3001" operator="lessThan">
      <formula>$C$4</formula>
    </cfRule>
  </conditionalFormatting>
  <conditionalFormatting sqref="M43">
    <cfRule type="cellIs" dxfId="19005" priority="3002" operator="lessThan">
      <formula>$C$4</formula>
    </cfRule>
  </conditionalFormatting>
  <conditionalFormatting sqref="M43">
    <cfRule type="cellIs" dxfId="19004" priority="3003" operator="lessThan">
      <formula>$C$4</formula>
    </cfRule>
  </conditionalFormatting>
  <conditionalFormatting sqref="M44">
    <cfRule type="cellIs" dxfId="19003" priority="3004" operator="lessThan">
      <formula>$C$4</formula>
    </cfRule>
  </conditionalFormatting>
  <conditionalFormatting sqref="M44">
    <cfRule type="cellIs" dxfId="19002" priority="3005" operator="lessThan">
      <formula>$C$4</formula>
    </cfRule>
  </conditionalFormatting>
  <conditionalFormatting sqref="M45">
    <cfRule type="cellIs" dxfId="19001" priority="3006" operator="lessThan">
      <formula>$C$4</formula>
    </cfRule>
  </conditionalFormatting>
  <conditionalFormatting sqref="M45">
    <cfRule type="cellIs" dxfId="19000" priority="3007" operator="lessThan">
      <formula>$C$4</formula>
    </cfRule>
  </conditionalFormatting>
  <conditionalFormatting sqref="M46">
    <cfRule type="cellIs" dxfId="18999" priority="3008" operator="lessThan">
      <formula>$C$4</formula>
    </cfRule>
  </conditionalFormatting>
  <conditionalFormatting sqref="M46">
    <cfRule type="cellIs" dxfId="18998" priority="3009" operator="lessThan">
      <formula>$C$4</formula>
    </cfRule>
  </conditionalFormatting>
  <conditionalFormatting sqref="M47">
    <cfRule type="cellIs" dxfId="18997" priority="3010" operator="lessThan">
      <formula>$C$4</formula>
    </cfRule>
  </conditionalFormatting>
  <conditionalFormatting sqref="M47">
    <cfRule type="cellIs" dxfId="18996" priority="3011" operator="lessThan">
      <formula>$C$4</formula>
    </cfRule>
  </conditionalFormatting>
  <conditionalFormatting sqref="M48">
    <cfRule type="cellIs" dxfId="18995" priority="3012" operator="lessThan">
      <formula>$C$4</formula>
    </cfRule>
  </conditionalFormatting>
  <conditionalFormatting sqref="M48">
    <cfRule type="cellIs" dxfId="18994" priority="3013" operator="lessThan">
      <formula>$C$4</formula>
    </cfRule>
  </conditionalFormatting>
  <conditionalFormatting sqref="M49">
    <cfRule type="cellIs" dxfId="18993" priority="3014" operator="lessThan">
      <formula>$C$4</formula>
    </cfRule>
  </conditionalFormatting>
  <conditionalFormatting sqref="M49">
    <cfRule type="cellIs" dxfId="18992" priority="3015" operator="lessThan">
      <formula>$C$4</formula>
    </cfRule>
  </conditionalFormatting>
  <conditionalFormatting sqref="M50">
    <cfRule type="cellIs" dxfId="18991" priority="3016" operator="lessThan">
      <formula>$C$4</formula>
    </cfRule>
  </conditionalFormatting>
  <conditionalFormatting sqref="M50">
    <cfRule type="cellIs" dxfId="18990" priority="3017" operator="lessThan">
      <formula>$C$4</formula>
    </cfRule>
  </conditionalFormatting>
  <conditionalFormatting sqref="M51">
    <cfRule type="cellIs" dxfId="18989" priority="3018" operator="lessThan">
      <formula>$C$4</formula>
    </cfRule>
  </conditionalFormatting>
  <conditionalFormatting sqref="M51">
    <cfRule type="cellIs" dxfId="18988" priority="3019" operator="lessThan">
      <formula>$C$4</formula>
    </cfRule>
  </conditionalFormatting>
  <conditionalFormatting sqref="M52">
    <cfRule type="cellIs" dxfId="18987" priority="3020" operator="lessThan">
      <formula>$C$4</formula>
    </cfRule>
  </conditionalFormatting>
  <conditionalFormatting sqref="M52">
    <cfRule type="cellIs" dxfId="18986" priority="3021" operator="lessThan">
      <formula>$C$4</formula>
    </cfRule>
  </conditionalFormatting>
  <conditionalFormatting sqref="M53">
    <cfRule type="cellIs" dxfId="18985" priority="3022" operator="lessThan">
      <formula>$C$4</formula>
    </cfRule>
  </conditionalFormatting>
  <conditionalFormatting sqref="M53">
    <cfRule type="cellIs" dxfId="18984" priority="3023" operator="lessThan">
      <formula>$C$4</formula>
    </cfRule>
  </conditionalFormatting>
  <conditionalFormatting sqref="M54">
    <cfRule type="cellIs" dxfId="18983" priority="3024" operator="lessThan">
      <formula>$C$4</formula>
    </cfRule>
  </conditionalFormatting>
  <conditionalFormatting sqref="M54">
    <cfRule type="cellIs" dxfId="18982" priority="3025" operator="lessThan">
      <formula>$C$4</formula>
    </cfRule>
  </conditionalFormatting>
  <conditionalFormatting sqref="M55">
    <cfRule type="cellIs" dxfId="18981" priority="3026" operator="lessThan">
      <formula>$C$4</formula>
    </cfRule>
  </conditionalFormatting>
  <conditionalFormatting sqref="M55">
    <cfRule type="cellIs" dxfId="18980" priority="3027" operator="lessThan">
      <formula>$C$4</formula>
    </cfRule>
  </conditionalFormatting>
  <conditionalFormatting sqref="M56">
    <cfRule type="cellIs" dxfId="18979" priority="3028" operator="lessThan">
      <formula>$C$4</formula>
    </cfRule>
  </conditionalFormatting>
  <conditionalFormatting sqref="M56">
    <cfRule type="cellIs" dxfId="18978" priority="3029" operator="lessThan">
      <formula>$C$4</formula>
    </cfRule>
  </conditionalFormatting>
  <conditionalFormatting sqref="M57">
    <cfRule type="cellIs" dxfId="18977" priority="3030" operator="lessThan">
      <formula>$C$4</formula>
    </cfRule>
  </conditionalFormatting>
  <conditionalFormatting sqref="M57">
    <cfRule type="cellIs" dxfId="18976" priority="3031" operator="lessThan">
      <formula>$C$4</formula>
    </cfRule>
  </conditionalFormatting>
  <conditionalFormatting sqref="M58">
    <cfRule type="cellIs" dxfId="18975" priority="3032" operator="lessThan">
      <formula>$C$4</formula>
    </cfRule>
  </conditionalFormatting>
  <conditionalFormatting sqref="M58">
    <cfRule type="cellIs" dxfId="18974" priority="3033" operator="lessThan">
      <formula>$C$4</formula>
    </cfRule>
  </conditionalFormatting>
  <conditionalFormatting sqref="M59">
    <cfRule type="cellIs" dxfId="18973" priority="3034" operator="lessThan">
      <formula>$C$4</formula>
    </cfRule>
  </conditionalFormatting>
  <conditionalFormatting sqref="M59">
    <cfRule type="cellIs" dxfId="18972" priority="3035" operator="lessThan">
      <formula>$C$4</formula>
    </cfRule>
  </conditionalFormatting>
  <conditionalFormatting sqref="M60">
    <cfRule type="cellIs" dxfId="18971" priority="3036" operator="lessThan">
      <formula>$C$4</formula>
    </cfRule>
  </conditionalFormatting>
  <conditionalFormatting sqref="M60">
    <cfRule type="cellIs" dxfId="18970" priority="3037" operator="lessThan">
      <formula>$C$4</formula>
    </cfRule>
  </conditionalFormatting>
  <conditionalFormatting sqref="CW10">
    <cfRule type="cellIs" dxfId="18969" priority="3038" operator="lessThan">
      <formula>1</formula>
    </cfRule>
  </conditionalFormatting>
  <conditionalFormatting sqref="CW11">
    <cfRule type="cellIs" dxfId="18968" priority="3039" operator="lessThan">
      <formula>1</formula>
    </cfRule>
  </conditionalFormatting>
  <conditionalFormatting sqref="CW12">
    <cfRule type="cellIs" dxfId="18967" priority="3040" operator="lessThan">
      <formula>1</formula>
    </cfRule>
  </conditionalFormatting>
  <conditionalFormatting sqref="CW13">
    <cfRule type="cellIs" dxfId="18966" priority="3041" operator="lessThan">
      <formula>1</formula>
    </cfRule>
  </conditionalFormatting>
  <conditionalFormatting sqref="CW14">
    <cfRule type="cellIs" dxfId="18965" priority="3042" operator="lessThan">
      <formula>1</formula>
    </cfRule>
  </conditionalFormatting>
  <conditionalFormatting sqref="CW15">
    <cfRule type="cellIs" dxfId="18964" priority="3043" operator="lessThan">
      <formula>1</formula>
    </cfRule>
  </conditionalFormatting>
  <conditionalFormatting sqref="CW16">
    <cfRule type="cellIs" dxfId="18963" priority="3044" operator="lessThan">
      <formula>1</formula>
    </cfRule>
  </conditionalFormatting>
  <conditionalFormatting sqref="CW17">
    <cfRule type="cellIs" dxfId="18962" priority="3045" operator="lessThan">
      <formula>1</formula>
    </cfRule>
  </conditionalFormatting>
  <conditionalFormatting sqref="CW18">
    <cfRule type="cellIs" dxfId="18961" priority="3046" operator="lessThan">
      <formula>1</formula>
    </cfRule>
  </conditionalFormatting>
  <conditionalFormatting sqref="CW19">
    <cfRule type="cellIs" dxfId="18960" priority="3047" operator="lessThan">
      <formula>1</formula>
    </cfRule>
  </conditionalFormatting>
  <conditionalFormatting sqref="CW23">
    <cfRule type="cellIs" dxfId="18959" priority="3048" operator="lessThan">
      <formula>1</formula>
    </cfRule>
  </conditionalFormatting>
  <conditionalFormatting sqref="CW25">
    <cfRule type="cellIs" dxfId="18958" priority="3050" operator="lessThan">
      <formula>1</formula>
    </cfRule>
  </conditionalFormatting>
  <conditionalFormatting sqref="CW26">
    <cfRule type="cellIs" dxfId="18957" priority="3051" operator="lessThan">
      <formula>1</formula>
    </cfRule>
  </conditionalFormatting>
  <conditionalFormatting sqref="CW27">
    <cfRule type="cellIs" dxfId="18956" priority="3052" operator="lessThan">
      <formula>1</formula>
    </cfRule>
  </conditionalFormatting>
  <conditionalFormatting sqref="CW28">
    <cfRule type="cellIs" dxfId="18955" priority="3053" operator="lessThan">
      <formula>1</formula>
    </cfRule>
  </conditionalFormatting>
  <conditionalFormatting sqref="CW29">
    <cfRule type="cellIs" dxfId="18954" priority="3054" operator="lessThan">
      <formula>1</formula>
    </cfRule>
  </conditionalFormatting>
  <conditionalFormatting sqref="CW30">
    <cfRule type="cellIs" dxfId="18953" priority="3055" operator="lessThan">
      <formula>1</formula>
    </cfRule>
  </conditionalFormatting>
  <conditionalFormatting sqref="CW31">
    <cfRule type="cellIs" dxfId="18952" priority="3056" operator="lessThan">
      <formula>1</formula>
    </cfRule>
  </conditionalFormatting>
  <conditionalFormatting sqref="CW32">
    <cfRule type="cellIs" dxfId="18951" priority="3057" operator="lessThan">
      <formula>1</formula>
    </cfRule>
  </conditionalFormatting>
  <conditionalFormatting sqref="AX11">
    <cfRule type="cellIs" dxfId="18950" priority="3058" operator="lessThan">
      <formula>$C$4</formula>
    </cfRule>
  </conditionalFormatting>
  <conditionalFormatting sqref="AX11">
    <cfRule type="cellIs" dxfId="18949" priority="3059" operator="lessThan">
      <formula>$C$4</formula>
    </cfRule>
  </conditionalFormatting>
  <conditionalFormatting sqref="AX12">
    <cfRule type="cellIs" dxfId="18948" priority="3060" operator="lessThan">
      <formula>$C$4</formula>
    </cfRule>
  </conditionalFormatting>
  <conditionalFormatting sqref="AX12">
    <cfRule type="cellIs" dxfId="18947" priority="3061" operator="lessThan">
      <formula>$C$4</formula>
    </cfRule>
  </conditionalFormatting>
  <conditionalFormatting sqref="AX13">
    <cfRule type="cellIs" dxfId="18946" priority="3062" operator="lessThan">
      <formula>$C$4</formula>
    </cfRule>
  </conditionalFormatting>
  <conditionalFormatting sqref="AX13">
    <cfRule type="cellIs" dxfId="18945" priority="3063" operator="lessThan">
      <formula>$C$4</formula>
    </cfRule>
  </conditionalFormatting>
  <conditionalFormatting sqref="AX14">
    <cfRule type="cellIs" dxfId="18944" priority="3064" operator="lessThan">
      <formula>$C$4</formula>
    </cfRule>
  </conditionalFormatting>
  <conditionalFormatting sqref="AX14">
    <cfRule type="cellIs" dxfId="18943" priority="3065" operator="lessThan">
      <formula>$C$4</formula>
    </cfRule>
  </conditionalFormatting>
  <conditionalFormatting sqref="AX15">
    <cfRule type="cellIs" dxfId="18942" priority="3066" operator="lessThan">
      <formula>$C$4</formula>
    </cfRule>
  </conditionalFormatting>
  <conditionalFormatting sqref="AX15">
    <cfRule type="cellIs" dxfId="18941" priority="3067" operator="lessThan">
      <formula>$C$4</formula>
    </cfRule>
  </conditionalFormatting>
  <conditionalFormatting sqref="AX16">
    <cfRule type="cellIs" dxfId="18940" priority="3068" operator="lessThan">
      <formula>$C$4</formula>
    </cfRule>
  </conditionalFormatting>
  <conditionalFormatting sqref="AX16">
    <cfRule type="cellIs" dxfId="18939" priority="3069" operator="lessThan">
      <formula>$C$4</formula>
    </cfRule>
  </conditionalFormatting>
  <conditionalFormatting sqref="AX17">
    <cfRule type="cellIs" dxfId="18938" priority="3070" operator="lessThan">
      <formula>$C$4</formula>
    </cfRule>
  </conditionalFormatting>
  <conditionalFormatting sqref="AX17">
    <cfRule type="cellIs" dxfId="18937" priority="3071" operator="lessThan">
      <formula>$C$4</formula>
    </cfRule>
  </conditionalFormatting>
  <conditionalFormatting sqref="AX18">
    <cfRule type="cellIs" dxfId="18936" priority="3072" operator="lessThan">
      <formula>$C$4</formula>
    </cfRule>
  </conditionalFormatting>
  <conditionalFormatting sqref="AX18">
    <cfRule type="cellIs" dxfId="18935" priority="3073" operator="lessThan">
      <formula>$C$4</formula>
    </cfRule>
  </conditionalFormatting>
  <conditionalFormatting sqref="AX19">
    <cfRule type="cellIs" dxfId="18934" priority="3074" operator="lessThan">
      <formula>$C$4</formula>
    </cfRule>
  </conditionalFormatting>
  <conditionalFormatting sqref="AX19">
    <cfRule type="cellIs" dxfId="18933" priority="3075" operator="lessThan">
      <formula>$C$4</formula>
    </cfRule>
  </conditionalFormatting>
  <conditionalFormatting sqref="AX20">
    <cfRule type="cellIs" dxfId="18932" priority="3076" operator="lessThan">
      <formula>$C$4</formula>
    </cfRule>
  </conditionalFormatting>
  <conditionalFormatting sqref="AX20">
    <cfRule type="cellIs" dxfId="18931" priority="3077" operator="lessThan">
      <formula>$C$4</formula>
    </cfRule>
  </conditionalFormatting>
  <conditionalFormatting sqref="AX21">
    <cfRule type="cellIs" dxfId="18930" priority="3078" operator="lessThan">
      <formula>$C$4</formula>
    </cfRule>
  </conditionalFormatting>
  <conditionalFormatting sqref="AX21">
    <cfRule type="cellIs" dxfId="18929" priority="3079" operator="lessThan">
      <formula>$C$4</formula>
    </cfRule>
  </conditionalFormatting>
  <conditionalFormatting sqref="AX22">
    <cfRule type="cellIs" dxfId="18928" priority="3080" operator="lessThan">
      <formula>$C$4</formula>
    </cfRule>
  </conditionalFormatting>
  <conditionalFormatting sqref="AX22">
    <cfRule type="cellIs" dxfId="18927" priority="3081" operator="lessThan">
      <formula>$C$4</formula>
    </cfRule>
  </conditionalFormatting>
  <conditionalFormatting sqref="AX23">
    <cfRule type="cellIs" dxfId="18926" priority="3082" operator="lessThan">
      <formula>$C$4</formula>
    </cfRule>
  </conditionalFormatting>
  <conditionalFormatting sqref="AX23">
    <cfRule type="cellIs" dxfId="18925" priority="3083" operator="lessThan">
      <formula>$C$4</formula>
    </cfRule>
  </conditionalFormatting>
  <conditionalFormatting sqref="AX24">
    <cfRule type="cellIs" dxfId="18924" priority="3084" operator="lessThan">
      <formula>$C$4</formula>
    </cfRule>
  </conditionalFormatting>
  <conditionalFormatting sqref="AX24">
    <cfRule type="cellIs" dxfId="18923" priority="3085" operator="lessThan">
      <formula>$C$4</formula>
    </cfRule>
  </conditionalFormatting>
  <conditionalFormatting sqref="AX25">
    <cfRule type="cellIs" dxfId="18922" priority="3086" operator="lessThan">
      <formula>$C$4</formula>
    </cfRule>
  </conditionalFormatting>
  <conditionalFormatting sqref="AX25">
    <cfRule type="cellIs" dxfId="18921" priority="3087" operator="lessThan">
      <formula>$C$4</formula>
    </cfRule>
  </conditionalFormatting>
  <conditionalFormatting sqref="AX26">
    <cfRule type="cellIs" dxfId="18920" priority="3088" operator="lessThan">
      <formula>$C$4</formula>
    </cfRule>
  </conditionalFormatting>
  <conditionalFormatting sqref="AX26">
    <cfRule type="cellIs" dxfId="18919" priority="3089" operator="lessThan">
      <formula>$C$4</formula>
    </cfRule>
  </conditionalFormatting>
  <conditionalFormatting sqref="AX27">
    <cfRule type="cellIs" dxfId="18918" priority="3090" operator="lessThan">
      <formula>$C$4</formula>
    </cfRule>
  </conditionalFormatting>
  <conditionalFormatting sqref="AX27">
    <cfRule type="cellIs" dxfId="18917" priority="3091" operator="lessThan">
      <formula>$C$4</formula>
    </cfRule>
  </conditionalFormatting>
  <conditionalFormatting sqref="AX28">
    <cfRule type="cellIs" dxfId="18916" priority="3092" operator="lessThan">
      <formula>$C$4</formula>
    </cfRule>
  </conditionalFormatting>
  <conditionalFormatting sqref="AX28">
    <cfRule type="cellIs" dxfId="18915" priority="3093" operator="lessThan">
      <formula>$C$4</formula>
    </cfRule>
  </conditionalFormatting>
  <conditionalFormatting sqref="AX29">
    <cfRule type="cellIs" dxfId="18914" priority="3094" operator="lessThan">
      <formula>$C$4</formula>
    </cfRule>
  </conditionalFormatting>
  <conditionalFormatting sqref="AX29">
    <cfRule type="cellIs" dxfId="18913" priority="3095" operator="lessThan">
      <formula>$C$4</formula>
    </cfRule>
  </conditionalFormatting>
  <conditionalFormatting sqref="AX30">
    <cfRule type="cellIs" dxfId="18912" priority="3096" operator="lessThan">
      <formula>$C$4</formula>
    </cfRule>
  </conditionalFormatting>
  <conditionalFormatting sqref="AX30">
    <cfRule type="cellIs" dxfId="18911" priority="3097" operator="lessThan">
      <formula>$C$4</formula>
    </cfRule>
  </conditionalFormatting>
  <conditionalFormatting sqref="AX31">
    <cfRule type="cellIs" dxfId="18910" priority="3098" operator="lessThan">
      <formula>$C$4</formula>
    </cfRule>
  </conditionalFormatting>
  <conditionalFormatting sqref="AX31">
    <cfRule type="cellIs" dxfId="18909" priority="3099" operator="lessThan">
      <formula>$C$4</formula>
    </cfRule>
  </conditionalFormatting>
  <conditionalFormatting sqref="AX32">
    <cfRule type="cellIs" dxfId="18908" priority="3100" operator="lessThan">
      <formula>$C$4</formula>
    </cfRule>
  </conditionalFormatting>
  <conditionalFormatting sqref="AX32">
    <cfRule type="cellIs" dxfId="18907" priority="3101" operator="lessThan">
      <formula>$C$4</formula>
    </cfRule>
  </conditionalFormatting>
  <conditionalFormatting sqref="AX33">
    <cfRule type="cellIs" dxfId="18906" priority="3102" operator="lessThan">
      <formula>$C$4</formula>
    </cfRule>
  </conditionalFormatting>
  <conditionalFormatting sqref="AX33">
    <cfRule type="cellIs" dxfId="18905" priority="3103" operator="lessThan">
      <formula>$C$4</formula>
    </cfRule>
  </conditionalFormatting>
  <conditionalFormatting sqref="AX34">
    <cfRule type="cellIs" dxfId="18904" priority="3104" operator="lessThan">
      <formula>$C$4</formula>
    </cfRule>
  </conditionalFormatting>
  <conditionalFormatting sqref="AX34">
    <cfRule type="cellIs" dxfId="18903" priority="3105" operator="lessThan">
      <formula>$C$4</formula>
    </cfRule>
  </conditionalFormatting>
  <conditionalFormatting sqref="AX35">
    <cfRule type="cellIs" dxfId="18902" priority="3106" operator="lessThan">
      <formula>$C$4</formula>
    </cfRule>
  </conditionalFormatting>
  <conditionalFormatting sqref="AX35">
    <cfRule type="cellIs" dxfId="18901" priority="3107" operator="lessThan">
      <formula>$C$4</formula>
    </cfRule>
  </conditionalFormatting>
  <conditionalFormatting sqref="AX36">
    <cfRule type="cellIs" dxfId="18900" priority="3108" operator="lessThan">
      <formula>$C$4</formula>
    </cfRule>
  </conditionalFormatting>
  <conditionalFormatting sqref="AX36">
    <cfRule type="cellIs" dxfId="18899" priority="3109" operator="lessThan">
      <formula>$C$4</formula>
    </cfRule>
  </conditionalFormatting>
  <conditionalFormatting sqref="AX37">
    <cfRule type="cellIs" dxfId="18898" priority="3110" operator="lessThan">
      <formula>$C$4</formula>
    </cfRule>
  </conditionalFormatting>
  <conditionalFormatting sqref="AX37">
    <cfRule type="cellIs" dxfId="18897" priority="3111" operator="lessThan">
      <formula>$C$4</formula>
    </cfRule>
  </conditionalFormatting>
  <conditionalFormatting sqref="AX38">
    <cfRule type="cellIs" dxfId="18896" priority="3112" operator="lessThan">
      <formula>$C$4</formula>
    </cfRule>
  </conditionalFormatting>
  <conditionalFormatting sqref="AX38">
    <cfRule type="cellIs" dxfId="18895" priority="3113" operator="lessThan">
      <formula>$C$4</formula>
    </cfRule>
  </conditionalFormatting>
  <conditionalFormatting sqref="AX39">
    <cfRule type="cellIs" dxfId="18894" priority="3114" operator="lessThan">
      <formula>$C$4</formula>
    </cfRule>
  </conditionalFormatting>
  <conditionalFormatting sqref="AX39">
    <cfRule type="cellIs" dxfId="18893" priority="3115" operator="lessThan">
      <formula>$C$4</formula>
    </cfRule>
  </conditionalFormatting>
  <conditionalFormatting sqref="AX40">
    <cfRule type="cellIs" dxfId="18892" priority="3116" operator="lessThan">
      <formula>$C$4</formula>
    </cfRule>
  </conditionalFormatting>
  <conditionalFormatting sqref="AX40">
    <cfRule type="cellIs" dxfId="18891" priority="3117" operator="lessThan">
      <formula>$C$4</formula>
    </cfRule>
  </conditionalFormatting>
  <conditionalFormatting sqref="AX41">
    <cfRule type="cellIs" dxfId="18890" priority="3118" operator="lessThan">
      <formula>$C$4</formula>
    </cfRule>
  </conditionalFormatting>
  <conditionalFormatting sqref="AX41">
    <cfRule type="cellIs" dxfId="18889" priority="3119" operator="lessThan">
      <formula>$C$4</formula>
    </cfRule>
  </conditionalFormatting>
  <conditionalFormatting sqref="AX42">
    <cfRule type="cellIs" dxfId="18888" priority="3120" operator="lessThan">
      <formula>$C$4</formula>
    </cfRule>
  </conditionalFormatting>
  <conditionalFormatting sqref="AX42">
    <cfRule type="cellIs" dxfId="18887" priority="3121" operator="lessThan">
      <formula>$C$4</formula>
    </cfRule>
  </conditionalFormatting>
  <conditionalFormatting sqref="AX43">
    <cfRule type="cellIs" dxfId="18886" priority="3122" operator="lessThan">
      <formula>$C$4</formula>
    </cfRule>
  </conditionalFormatting>
  <conditionalFormatting sqref="AX43">
    <cfRule type="cellIs" dxfId="18885" priority="3123" operator="lessThan">
      <formula>$C$4</formula>
    </cfRule>
  </conditionalFormatting>
  <conditionalFormatting sqref="AX44">
    <cfRule type="cellIs" dxfId="18884" priority="3124" operator="lessThan">
      <formula>$C$4</formula>
    </cfRule>
  </conditionalFormatting>
  <conditionalFormatting sqref="AX44">
    <cfRule type="cellIs" dxfId="18883" priority="3125" operator="lessThan">
      <formula>$C$4</formula>
    </cfRule>
  </conditionalFormatting>
  <conditionalFormatting sqref="AX45">
    <cfRule type="cellIs" dxfId="18882" priority="3126" operator="lessThan">
      <formula>$C$4</formula>
    </cfRule>
  </conditionalFormatting>
  <conditionalFormatting sqref="AX45">
    <cfRule type="cellIs" dxfId="18881" priority="3127" operator="lessThan">
      <formula>$C$4</formula>
    </cfRule>
  </conditionalFormatting>
  <conditionalFormatting sqref="AX46">
    <cfRule type="cellIs" dxfId="18880" priority="3128" operator="lessThan">
      <formula>$C$4</formula>
    </cfRule>
  </conditionalFormatting>
  <conditionalFormatting sqref="AX46">
    <cfRule type="cellIs" dxfId="18879" priority="3129" operator="lessThan">
      <formula>$C$4</formula>
    </cfRule>
  </conditionalFormatting>
  <conditionalFormatting sqref="AX47">
    <cfRule type="cellIs" dxfId="18878" priority="3130" operator="lessThan">
      <formula>$C$4</formula>
    </cfRule>
  </conditionalFormatting>
  <conditionalFormatting sqref="AX47">
    <cfRule type="cellIs" dxfId="18877" priority="3131" operator="lessThan">
      <formula>$C$4</formula>
    </cfRule>
  </conditionalFormatting>
  <conditionalFormatting sqref="AX48">
    <cfRule type="cellIs" dxfId="18876" priority="3132" operator="lessThan">
      <formula>$C$4</formula>
    </cfRule>
  </conditionalFormatting>
  <conditionalFormatting sqref="AX48">
    <cfRule type="cellIs" dxfId="18875" priority="3133" operator="lessThan">
      <formula>$C$4</formula>
    </cfRule>
  </conditionalFormatting>
  <conditionalFormatting sqref="AX49">
    <cfRule type="cellIs" dxfId="18874" priority="3134" operator="lessThan">
      <formula>$C$4</formula>
    </cfRule>
  </conditionalFormatting>
  <conditionalFormatting sqref="AX49">
    <cfRule type="cellIs" dxfId="18873" priority="3135" operator="lessThan">
      <formula>$C$4</formula>
    </cfRule>
  </conditionalFormatting>
  <conditionalFormatting sqref="AX50">
    <cfRule type="cellIs" dxfId="18872" priority="3136" operator="lessThan">
      <formula>$C$4</formula>
    </cfRule>
  </conditionalFormatting>
  <conditionalFormatting sqref="AX50">
    <cfRule type="cellIs" dxfId="18871" priority="3137" operator="lessThan">
      <formula>$C$4</formula>
    </cfRule>
  </conditionalFormatting>
  <conditionalFormatting sqref="AX51">
    <cfRule type="cellIs" dxfId="18870" priority="3138" operator="lessThan">
      <formula>$C$4</formula>
    </cfRule>
  </conditionalFormatting>
  <conditionalFormatting sqref="AX51">
    <cfRule type="cellIs" dxfId="18869" priority="3139" operator="lessThan">
      <formula>$C$4</formula>
    </cfRule>
  </conditionalFormatting>
  <conditionalFormatting sqref="AX52">
    <cfRule type="cellIs" dxfId="18868" priority="3140" operator="lessThan">
      <formula>$C$4</formula>
    </cfRule>
  </conditionalFormatting>
  <conditionalFormatting sqref="AX52">
    <cfRule type="cellIs" dxfId="18867" priority="3141" operator="lessThan">
      <formula>$C$4</formula>
    </cfRule>
  </conditionalFormatting>
  <conditionalFormatting sqref="AX53">
    <cfRule type="cellIs" dxfId="18866" priority="3142" operator="lessThan">
      <formula>$C$4</formula>
    </cfRule>
  </conditionalFormatting>
  <conditionalFormatting sqref="AX53">
    <cfRule type="cellIs" dxfId="18865" priority="3143" operator="lessThan">
      <formula>$C$4</formula>
    </cfRule>
  </conditionalFormatting>
  <conditionalFormatting sqref="AX54">
    <cfRule type="cellIs" dxfId="18864" priority="3144" operator="lessThan">
      <formula>$C$4</formula>
    </cfRule>
  </conditionalFormatting>
  <conditionalFormatting sqref="AX54">
    <cfRule type="cellIs" dxfId="18863" priority="3145" operator="lessThan">
      <formula>$C$4</formula>
    </cfRule>
  </conditionalFormatting>
  <conditionalFormatting sqref="AX55">
    <cfRule type="cellIs" dxfId="18862" priority="3146" operator="lessThan">
      <formula>$C$4</formula>
    </cfRule>
  </conditionalFormatting>
  <conditionalFormatting sqref="AX55">
    <cfRule type="cellIs" dxfId="18861" priority="3147" operator="lessThan">
      <formula>$C$4</formula>
    </cfRule>
  </conditionalFormatting>
  <conditionalFormatting sqref="AX56">
    <cfRule type="cellIs" dxfId="18860" priority="3148" operator="lessThan">
      <formula>$C$4</formula>
    </cfRule>
  </conditionalFormatting>
  <conditionalFormatting sqref="AX56">
    <cfRule type="cellIs" dxfId="18859" priority="3149" operator="lessThan">
      <formula>$C$4</formula>
    </cfRule>
  </conditionalFormatting>
  <conditionalFormatting sqref="AX57">
    <cfRule type="cellIs" dxfId="18858" priority="3150" operator="lessThan">
      <formula>$C$4</formula>
    </cfRule>
  </conditionalFormatting>
  <conditionalFormatting sqref="AX57">
    <cfRule type="cellIs" dxfId="18857" priority="3151" operator="lessThan">
      <formula>$C$4</formula>
    </cfRule>
  </conditionalFormatting>
  <conditionalFormatting sqref="AX58">
    <cfRule type="cellIs" dxfId="18856" priority="3152" operator="lessThan">
      <formula>$C$4</formula>
    </cfRule>
  </conditionalFormatting>
  <conditionalFormatting sqref="AX58">
    <cfRule type="cellIs" dxfId="18855" priority="3153" operator="lessThan">
      <formula>$C$4</formula>
    </cfRule>
  </conditionalFormatting>
  <conditionalFormatting sqref="AX59">
    <cfRule type="cellIs" dxfId="18854" priority="3154" operator="lessThan">
      <formula>$C$4</formula>
    </cfRule>
  </conditionalFormatting>
  <conditionalFormatting sqref="AX59">
    <cfRule type="cellIs" dxfId="18853" priority="3155" operator="lessThan">
      <formula>$C$4</formula>
    </cfRule>
  </conditionalFormatting>
  <conditionalFormatting sqref="AX60">
    <cfRule type="cellIs" dxfId="18852" priority="3156" operator="lessThan">
      <formula>$C$4</formula>
    </cfRule>
  </conditionalFormatting>
  <conditionalFormatting sqref="AX60">
    <cfRule type="cellIs" dxfId="18851" priority="3157" operator="lessThan">
      <formula>$C$4</formula>
    </cfRule>
  </conditionalFormatting>
  <conditionalFormatting sqref="AY11">
    <cfRule type="cellIs" dxfId="18850" priority="3158" operator="lessThan">
      <formula>$C$4</formula>
    </cfRule>
  </conditionalFormatting>
  <conditionalFormatting sqref="AY11">
    <cfRule type="cellIs" dxfId="18849" priority="3159" operator="lessThan">
      <formula>$C$4</formula>
    </cfRule>
  </conditionalFormatting>
  <conditionalFormatting sqref="AY12">
    <cfRule type="cellIs" dxfId="18848" priority="3160" operator="lessThan">
      <formula>$C$4</formula>
    </cfRule>
  </conditionalFormatting>
  <conditionalFormatting sqref="AY12">
    <cfRule type="cellIs" dxfId="18847" priority="3161" operator="lessThan">
      <formula>$C$4</formula>
    </cfRule>
  </conditionalFormatting>
  <conditionalFormatting sqref="AY13">
    <cfRule type="cellIs" dxfId="18846" priority="3162" operator="lessThan">
      <formula>$C$4</formula>
    </cfRule>
  </conditionalFormatting>
  <conditionalFormatting sqref="AY13">
    <cfRule type="cellIs" dxfId="18845" priority="3163" operator="lessThan">
      <formula>$C$4</formula>
    </cfRule>
  </conditionalFormatting>
  <conditionalFormatting sqref="AY14">
    <cfRule type="cellIs" dxfId="18844" priority="3164" operator="lessThan">
      <formula>$C$4</formula>
    </cfRule>
  </conditionalFormatting>
  <conditionalFormatting sqref="AY14">
    <cfRule type="cellIs" dxfId="18843" priority="3165" operator="lessThan">
      <formula>$C$4</formula>
    </cfRule>
  </conditionalFormatting>
  <conditionalFormatting sqref="AY15">
    <cfRule type="cellIs" dxfId="18842" priority="3166" operator="lessThan">
      <formula>$C$4</formula>
    </cfRule>
  </conditionalFormatting>
  <conditionalFormatting sqref="AY15">
    <cfRule type="cellIs" dxfId="18841" priority="3167" operator="lessThan">
      <formula>$C$4</formula>
    </cfRule>
  </conditionalFormatting>
  <conditionalFormatting sqref="AY16">
    <cfRule type="cellIs" dxfId="18840" priority="3168" operator="lessThan">
      <formula>$C$4</formula>
    </cfRule>
  </conditionalFormatting>
  <conditionalFormatting sqref="AY16">
    <cfRule type="cellIs" dxfId="18839" priority="3169" operator="lessThan">
      <formula>$C$4</formula>
    </cfRule>
  </conditionalFormatting>
  <conditionalFormatting sqref="AY17">
    <cfRule type="cellIs" dxfId="18838" priority="3170" operator="lessThan">
      <formula>$C$4</formula>
    </cfRule>
  </conditionalFormatting>
  <conditionalFormatting sqref="AY17">
    <cfRule type="cellIs" dxfId="18837" priority="3171" operator="lessThan">
      <formula>$C$4</formula>
    </cfRule>
  </conditionalFormatting>
  <conditionalFormatting sqref="AY18">
    <cfRule type="cellIs" dxfId="18836" priority="3172" operator="lessThan">
      <formula>$C$4</formula>
    </cfRule>
  </conditionalFormatting>
  <conditionalFormatting sqref="AY18">
    <cfRule type="cellIs" dxfId="18835" priority="3173" operator="lessThan">
      <formula>$C$4</formula>
    </cfRule>
  </conditionalFormatting>
  <conditionalFormatting sqref="AY19">
    <cfRule type="cellIs" dxfId="18834" priority="3174" operator="lessThan">
      <formula>$C$4</formula>
    </cfRule>
  </conditionalFormatting>
  <conditionalFormatting sqref="AY19">
    <cfRule type="cellIs" dxfId="18833" priority="3175" operator="lessThan">
      <formula>$C$4</formula>
    </cfRule>
  </conditionalFormatting>
  <conditionalFormatting sqref="AY20">
    <cfRule type="cellIs" dxfId="18832" priority="3176" operator="lessThan">
      <formula>$C$4</formula>
    </cfRule>
  </conditionalFormatting>
  <conditionalFormatting sqref="AY20">
    <cfRule type="cellIs" dxfId="18831" priority="3177" operator="lessThan">
      <formula>$C$4</formula>
    </cfRule>
  </conditionalFormatting>
  <conditionalFormatting sqref="AY21">
    <cfRule type="cellIs" dxfId="18830" priority="3178" operator="lessThan">
      <formula>$C$4</formula>
    </cfRule>
  </conditionalFormatting>
  <conditionalFormatting sqref="AY21">
    <cfRule type="cellIs" dxfId="18829" priority="3179" operator="lessThan">
      <formula>$C$4</formula>
    </cfRule>
  </conditionalFormatting>
  <conditionalFormatting sqref="AY22">
    <cfRule type="cellIs" dxfId="18828" priority="3180" operator="lessThan">
      <formula>$C$4</formula>
    </cfRule>
  </conditionalFormatting>
  <conditionalFormatting sqref="AY22">
    <cfRule type="cellIs" dxfId="18827" priority="3181" operator="lessThan">
      <formula>$C$4</formula>
    </cfRule>
  </conditionalFormatting>
  <conditionalFormatting sqref="AY23">
    <cfRule type="cellIs" dxfId="18826" priority="3182" operator="lessThan">
      <formula>$C$4</formula>
    </cfRule>
  </conditionalFormatting>
  <conditionalFormatting sqref="AY23">
    <cfRule type="cellIs" dxfId="18825" priority="3183" operator="lessThan">
      <formula>$C$4</formula>
    </cfRule>
  </conditionalFormatting>
  <conditionalFormatting sqref="AY24">
    <cfRule type="cellIs" dxfId="18824" priority="3184" operator="lessThan">
      <formula>$C$4</formula>
    </cfRule>
  </conditionalFormatting>
  <conditionalFormatting sqref="AY24">
    <cfRule type="cellIs" dxfId="18823" priority="3185" operator="lessThan">
      <formula>$C$4</formula>
    </cfRule>
  </conditionalFormatting>
  <conditionalFormatting sqref="AY25">
    <cfRule type="cellIs" dxfId="18822" priority="3186" operator="lessThan">
      <formula>$C$4</formula>
    </cfRule>
  </conditionalFormatting>
  <conditionalFormatting sqref="AY25">
    <cfRule type="cellIs" dxfId="18821" priority="3187" operator="lessThan">
      <formula>$C$4</formula>
    </cfRule>
  </conditionalFormatting>
  <conditionalFormatting sqref="AY26">
    <cfRule type="cellIs" dxfId="18820" priority="3188" operator="lessThan">
      <formula>$C$4</formula>
    </cfRule>
  </conditionalFormatting>
  <conditionalFormatting sqref="AY26">
    <cfRule type="cellIs" dxfId="18819" priority="3189" operator="lessThan">
      <formula>$C$4</formula>
    </cfRule>
  </conditionalFormatting>
  <conditionalFormatting sqref="AY27">
    <cfRule type="cellIs" dxfId="18818" priority="3190" operator="lessThan">
      <formula>$C$4</formula>
    </cfRule>
  </conditionalFormatting>
  <conditionalFormatting sqref="AY27">
    <cfRule type="cellIs" dxfId="18817" priority="3191" operator="lessThan">
      <formula>$C$4</formula>
    </cfRule>
  </conditionalFormatting>
  <conditionalFormatting sqref="AY28">
    <cfRule type="cellIs" dxfId="18816" priority="3192" operator="lessThan">
      <formula>$C$4</formula>
    </cfRule>
  </conditionalFormatting>
  <conditionalFormatting sqref="AY28">
    <cfRule type="cellIs" dxfId="18815" priority="3193" operator="lessThan">
      <formula>$C$4</formula>
    </cfRule>
  </conditionalFormatting>
  <conditionalFormatting sqref="AY29">
    <cfRule type="cellIs" dxfId="18814" priority="3194" operator="lessThan">
      <formula>$C$4</formula>
    </cfRule>
  </conditionalFormatting>
  <conditionalFormatting sqref="AY29">
    <cfRule type="cellIs" dxfId="18813" priority="3195" operator="lessThan">
      <formula>$C$4</formula>
    </cfRule>
  </conditionalFormatting>
  <conditionalFormatting sqref="AY30">
    <cfRule type="cellIs" dxfId="18812" priority="3196" operator="lessThan">
      <formula>$C$4</formula>
    </cfRule>
  </conditionalFormatting>
  <conditionalFormatting sqref="AY30">
    <cfRule type="cellIs" dxfId="18811" priority="3197" operator="lessThan">
      <formula>$C$4</formula>
    </cfRule>
  </conditionalFormatting>
  <conditionalFormatting sqref="AY31">
    <cfRule type="cellIs" dxfId="18810" priority="3198" operator="lessThan">
      <formula>$C$4</formula>
    </cfRule>
  </conditionalFormatting>
  <conditionalFormatting sqref="AY31">
    <cfRule type="cellIs" dxfId="18809" priority="3199" operator="lessThan">
      <formula>$C$4</formula>
    </cfRule>
  </conditionalFormatting>
  <conditionalFormatting sqref="AY32">
    <cfRule type="cellIs" dxfId="18808" priority="3200" operator="lessThan">
      <formula>$C$4</formula>
    </cfRule>
  </conditionalFormatting>
  <conditionalFormatting sqref="AY32">
    <cfRule type="cellIs" dxfId="18807" priority="3201" operator="lessThan">
      <formula>$C$4</formula>
    </cfRule>
  </conditionalFormatting>
  <conditionalFormatting sqref="AY33">
    <cfRule type="cellIs" dxfId="18806" priority="3202" operator="lessThan">
      <formula>$C$4</formula>
    </cfRule>
  </conditionalFormatting>
  <conditionalFormatting sqref="AY33">
    <cfRule type="cellIs" dxfId="18805" priority="3203" operator="lessThan">
      <formula>$C$4</formula>
    </cfRule>
  </conditionalFormatting>
  <conditionalFormatting sqref="AY34">
    <cfRule type="cellIs" dxfId="18804" priority="3204" operator="lessThan">
      <formula>$C$4</formula>
    </cfRule>
  </conditionalFormatting>
  <conditionalFormatting sqref="AY34">
    <cfRule type="cellIs" dxfId="18803" priority="3205" operator="lessThan">
      <formula>$C$4</formula>
    </cfRule>
  </conditionalFormatting>
  <conditionalFormatting sqref="AY35">
    <cfRule type="cellIs" dxfId="18802" priority="3206" operator="lessThan">
      <formula>$C$4</formula>
    </cfRule>
  </conditionalFormatting>
  <conditionalFormatting sqref="AY35">
    <cfRule type="cellIs" dxfId="18801" priority="3207" operator="lessThan">
      <formula>$C$4</formula>
    </cfRule>
  </conditionalFormatting>
  <conditionalFormatting sqref="AY36">
    <cfRule type="cellIs" dxfId="18800" priority="3208" operator="lessThan">
      <formula>$C$4</formula>
    </cfRule>
  </conditionalFormatting>
  <conditionalFormatting sqref="AY36">
    <cfRule type="cellIs" dxfId="18799" priority="3209" operator="lessThan">
      <formula>$C$4</formula>
    </cfRule>
  </conditionalFormatting>
  <conditionalFormatting sqref="AY37">
    <cfRule type="cellIs" dxfId="18798" priority="3210" operator="lessThan">
      <formula>$C$4</formula>
    </cfRule>
  </conditionalFormatting>
  <conditionalFormatting sqref="AY37">
    <cfRule type="cellIs" dxfId="18797" priority="3211" operator="lessThan">
      <formula>$C$4</formula>
    </cfRule>
  </conditionalFormatting>
  <conditionalFormatting sqref="AY38">
    <cfRule type="cellIs" dxfId="18796" priority="3212" operator="lessThan">
      <formula>$C$4</formula>
    </cfRule>
  </conditionalFormatting>
  <conditionalFormatting sqref="AY38">
    <cfRule type="cellIs" dxfId="18795" priority="3213" operator="lessThan">
      <formula>$C$4</formula>
    </cfRule>
  </conditionalFormatting>
  <conditionalFormatting sqref="AY39">
    <cfRule type="cellIs" dxfId="18794" priority="3214" operator="lessThan">
      <formula>$C$4</formula>
    </cfRule>
  </conditionalFormatting>
  <conditionalFormatting sqref="AY39">
    <cfRule type="cellIs" dxfId="18793" priority="3215" operator="lessThan">
      <formula>$C$4</formula>
    </cfRule>
  </conditionalFormatting>
  <conditionalFormatting sqref="AY40">
    <cfRule type="cellIs" dxfId="18792" priority="3216" operator="lessThan">
      <formula>$C$4</formula>
    </cfRule>
  </conditionalFormatting>
  <conditionalFormatting sqref="AY40">
    <cfRule type="cellIs" dxfId="18791" priority="3217" operator="lessThan">
      <formula>$C$4</formula>
    </cfRule>
  </conditionalFormatting>
  <conditionalFormatting sqref="AY41">
    <cfRule type="cellIs" dxfId="18790" priority="3218" operator="lessThan">
      <formula>$C$4</formula>
    </cfRule>
  </conditionalFormatting>
  <conditionalFormatting sqref="AY41">
    <cfRule type="cellIs" dxfId="18789" priority="3219" operator="lessThan">
      <formula>$C$4</formula>
    </cfRule>
  </conditionalFormatting>
  <conditionalFormatting sqref="AY42">
    <cfRule type="cellIs" dxfId="18788" priority="3220" operator="lessThan">
      <formula>$C$4</formula>
    </cfRule>
  </conditionalFormatting>
  <conditionalFormatting sqref="AY42">
    <cfRule type="cellIs" dxfId="18787" priority="3221" operator="lessThan">
      <formula>$C$4</formula>
    </cfRule>
  </conditionalFormatting>
  <conditionalFormatting sqref="AY43">
    <cfRule type="cellIs" dxfId="18786" priority="3222" operator="lessThan">
      <formula>$C$4</formula>
    </cfRule>
  </conditionalFormatting>
  <conditionalFormatting sqref="AY43">
    <cfRule type="cellIs" dxfId="18785" priority="3223" operator="lessThan">
      <formula>$C$4</formula>
    </cfRule>
  </conditionalFormatting>
  <conditionalFormatting sqref="AY44">
    <cfRule type="cellIs" dxfId="18784" priority="3224" operator="lessThan">
      <formula>$C$4</formula>
    </cfRule>
  </conditionalFormatting>
  <conditionalFormatting sqref="AY44">
    <cfRule type="cellIs" dxfId="18783" priority="3225" operator="lessThan">
      <formula>$C$4</formula>
    </cfRule>
  </conditionalFormatting>
  <conditionalFormatting sqref="AY45">
    <cfRule type="cellIs" dxfId="18782" priority="3226" operator="lessThan">
      <formula>$C$4</formula>
    </cfRule>
  </conditionalFormatting>
  <conditionalFormatting sqref="AY45">
    <cfRule type="cellIs" dxfId="18781" priority="3227" operator="lessThan">
      <formula>$C$4</formula>
    </cfRule>
  </conditionalFormatting>
  <conditionalFormatting sqref="AY46">
    <cfRule type="cellIs" dxfId="18780" priority="3228" operator="lessThan">
      <formula>$C$4</formula>
    </cfRule>
  </conditionalFormatting>
  <conditionalFormatting sqref="AY46">
    <cfRule type="cellIs" dxfId="18779" priority="3229" operator="lessThan">
      <formula>$C$4</formula>
    </cfRule>
  </conditionalFormatting>
  <conditionalFormatting sqref="AY47">
    <cfRule type="cellIs" dxfId="18778" priority="3230" operator="lessThan">
      <formula>$C$4</formula>
    </cfRule>
  </conditionalFormatting>
  <conditionalFormatting sqref="AY47">
    <cfRule type="cellIs" dxfId="18777" priority="3231" operator="lessThan">
      <formula>$C$4</formula>
    </cfRule>
  </conditionalFormatting>
  <conditionalFormatting sqref="AY48">
    <cfRule type="cellIs" dxfId="18776" priority="3232" operator="lessThan">
      <formula>$C$4</formula>
    </cfRule>
  </conditionalFormatting>
  <conditionalFormatting sqref="AY48">
    <cfRule type="cellIs" dxfId="18775" priority="3233" operator="lessThan">
      <formula>$C$4</formula>
    </cfRule>
  </conditionalFormatting>
  <conditionalFormatting sqref="AY49">
    <cfRule type="cellIs" dxfId="18774" priority="3234" operator="lessThan">
      <formula>$C$4</formula>
    </cfRule>
  </conditionalFormatting>
  <conditionalFormatting sqref="AY49">
    <cfRule type="cellIs" dxfId="18773" priority="3235" operator="lessThan">
      <formula>$C$4</formula>
    </cfRule>
  </conditionalFormatting>
  <conditionalFormatting sqref="AY50">
    <cfRule type="cellIs" dxfId="18772" priority="3236" operator="lessThan">
      <formula>$C$4</formula>
    </cfRule>
  </conditionalFormatting>
  <conditionalFormatting sqref="AY50">
    <cfRule type="cellIs" dxfId="18771" priority="3237" operator="lessThan">
      <formula>$C$4</formula>
    </cfRule>
  </conditionalFormatting>
  <conditionalFormatting sqref="AY51">
    <cfRule type="cellIs" dxfId="18770" priority="3238" operator="lessThan">
      <formula>$C$4</formula>
    </cfRule>
  </conditionalFormatting>
  <conditionalFormatting sqref="AY51">
    <cfRule type="cellIs" dxfId="18769" priority="3239" operator="lessThan">
      <formula>$C$4</formula>
    </cfRule>
  </conditionalFormatting>
  <conditionalFormatting sqref="AY52">
    <cfRule type="cellIs" dxfId="18768" priority="3240" operator="lessThan">
      <formula>$C$4</formula>
    </cfRule>
  </conditionalFormatting>
  <conditionalFormatting sqref="AY52">
    <cfRule type="cellIs" dxfId="18767" priority="3241" operator="lessThan">
      <formula>$C$4</formula>
    </cfRule>
  </conditionalFormatting>
  <conditionalFormatting sqref="AY53">
    <cfRule type="cellIs" dxfId="18766" priority="3242" operator="lessThan">
      <formula>$C$4</formula>
    </cfRule>
  </conditionalFormatting>
  <conditionalFormatting sqref="AY53">
    <cfRule type="cellIs" dxfId="18765" priority="3243" operator="lessThan">
      <formula>$C$4</formula>
    </cfRule>
  </conditionalFormatting>
  <conditionalFormatting sqref="AY54">
    <cfRule type="cellIs" dxfId="18764" priority="3244" operator="lessThan">
      <formula>$C$4</formula>
    </cfRule>
  </conditionalFormatting>
  <conditionalFormatting sqref="AY54">
    <cfRule type="cellIs" dxfId="18763" priority="3245" operator="lessThan">
      <formula>$C$4</formula>
    </cfRule>
  </conditionalFormatting>
  <conditionalFormatting sqref="AY55">
    <cfRule type="cellIs" dxfId="18762" priority="3246" operator="lessThan">
      <formula>$C$4</formula>
    </cfRule>
  </conditionalFormatting>
  <conditionalFormatting sqref="AY55">
    <cfRule type="cellIs" dxfId="18761" priority="3247" operator="lessThan">
      <formula>$C$4</formula>
    </cfRule>
  </conditionalFormatting>
  <conditionalFormatting sqref="AY56">
    <cfRule type="cellIs" dxfId="18760" priority="3248" operator="lessThan">
      <formula>$C$4</formula>
    </cfRule>
  </conditionalFormatting>
  <conditionalFormatting sqref="AY56">
    <cfRule type="cellIs" dxfId="18759" priority="3249" operator="lessThan">
      <formula>$C$4</formula>
    </cfRule>
  </conditionalFormatting>
  <conditionalFormatting sqref="AY57">
    <cfRule type="cellIs" dxfId="18758" priority="3250" operator="lessThan">
      <formula>$C$4</formula>
    </cfRule>
  </conditionalFormatting>
  <conditionalFormatting sqref="AY57">
    <cfRule type="cellIs" dxfId="18757" priority="3251" operator="lessThan">
      <formula>$C$4</formula>
    </cfRule>
  </conditionalFormatting>
  <conditionalFormatting sqref="AY58">
    <cfRule type="cellIs" dxfId="18756" priority="3252" operator="lessThan">
      <formula>$C$4</formula>
    </cfRule>
  </conditionalFormatting>
  <conditionalFormatting sqref="AY58">
    <cfRule type="cellIs" dxfId="18755" priority="3253" operator="lessThan">
      <formula>$C$4</formula>
    </cfRule>
  </conditionalFormatting>
  <conditionalFormatting sqref="AY59">
    <cfRule type="cellIs" dxfId="18754" priority="3254" operator="lessThan">
      <formula>$C$4</formula>
    </cfRule>
  </conditionalFormatting>
  <conditionalFormatting sqref="AY59">
    <cfRule type="cellIs" dxfId="18753" priority="3255" operator="lessThan">
      <formula>$C$4</formula>
    </cfRule>
  </conditionalFormatting>
  <conditionalFormatting sqref="AY60">
    <cfRule type="cellIs" dxfId="18752" priority="3256" operator="lessThan">
      <formula>$C$4</formula>
    </cfRule>
  </conditionalFormatting>
  <conditionalFormatting sqref="AY60">
    <cfRule type="cellIs" dxfId="18751" priority="3257" operator="lessThan">
      <formula>$C$4</formula>
    </cfRule>
  </conditionalFormatting>
  <conditionalFormatting sqref="AZ11:AZ45">
    <cfRule type="cellIs" dxfId="18750" priority="3258" operator="lessThan">
      <formula>$C$4</formula>
    </cfRule>
  </conditionalFormatting>
  <conditionalFormatting sqref="AZ11:AZ45">
    <cfRule type="cellIs" dxfId="18749" priority="3259" operator="lessThan">
      <formula>$C$4</formula>
    </cfRule>
  </conditionalFormatting>
  <conditionalFormatting sqref="AZ46">
    <cfRule type="cellIs" dxfId="18748" priority="3328" operator="lessThan">
      <formula>$C$4</formula>
    </cfRule>
  </conditionalFormatting>
  <conditionalFormatting sqref="AZ46">
    <cfRule type="cellIs" dxfId="18747" priority="3329" operator="lessThan">
      <formula>$C$4</formula>
    </cfRule>
  </conditionalFormatting>
  <conditionalFormatting sqref="AZ47">
    <cfRule type="cellIs" dxfId="18746" priority="3330" operator="lessThan">
      <formula>$C$4</formula>
    </cfRule>
  </conditionalFormatting>
  <conditionalFormatting sqref="AZ47">
    <cfRule type="cellIs" dxfId="18745" priority="3331" operator="lessThan">
      <formula>$C$4</formula>
    </cfRule>
  </conditionalFormatting>
  <conditionalFormatting sqref="AZ48">
    <cfRule type="cellIs" dxfId="18744" priority="3332" operator="lessThan">
      <formula>$C$4</formula>
    </cfRule>
  </conditionalFormatting>
  <conditionalFormatting sqref="AZ48">
    <cfRule type="cellIs" dxfId="18743" priority="3333" operator="lessThan">
      <formula>$C$4</formula>
    </cfRule>
  </conditionalFormatting>
  <conditionalFormatting sqref="AZ49">
    <cfRule type="cellIs" dxfId="18742" priority="3334" operator="lessThan">
      <formula>$C$4</formula>
    </cfRule>
  </conditionalFormatting>
  <conditionalFormatting sqref="AZ49">
    <cfRule type="cellIs" dxfId="18741" priority="3335" operator="lessThan">
      <formula>$C$4</formula>
    </cfRule>
  </conditionalFormatting>
  <conditionalFormatting sqref="AZ50">
    <cfRule type="cellIs" dxfId="18740" priority="3336" operator="lessThan">
      <formula>$C$4</formula>
    </cfRule>
  </conditionalFormatting>
  <conditionalFormatting sqref="AZ50">
    <cfRule type="cellIs" dxfId="18739" priority="3337" operator="lessThan">
      <formula>$C$4</formula>
    </cfRule>
  </conditionalFormatting>
  <conditionalFormatting sqref="AZ51">
    <cfRule type="cellIs" dxfId="18738" priority="3338" operator="lessThan">
      <formula>$C$4</formula>
    </cfRule>
  </conditionalFormatting>
  <conditionalFormatting sqref="AZ51">
    <cfRule type="cellIs" dxfId="18737" priority="3339" operator="lessThan">
      <formula>$C$4</formula>
    </cfRule>
  </conditionalFormatting>
  <conditionalFormatting sqref="AZ52">
    <cfRule type="cellIs" dxfId="18736" priority="3340" operator="lessThan">
      <formula>$C$4</formula>
    </cfRule>
  </conditionalFormatting>
  <conditionalFormatting sqref="AZ52">
    <cfRule type="cellIs" dxfId="18735" priority="3341" operator="lessThan">
      <formula>$C$4</formula>
    </cfRule>
  </conditionalFormatting>
  <conditionalFormatting sqref="AZ53">
    <cfRule type="cellIs" dxfId="18734" priority="3342" operator="lessThan">
      <formula>$C$4</formula>
    </cfRule>
  </conditionalFormatting>
  <conditionalFormatting sqref="AZ53">
    <cfRule type="cellIs" dxfId="18733" priority="3343" operator="lessThan">
      <formula>$C$4</formula>
    </cfRule>
  </conditionalFormatting>
  <conditionalFormatting sqref="AZ54">
    <cfRule type="cellIs" dxfId="18732" priority="3344" operator="lessThan">
      <formula>$C$4</formula>
    </cfRule>
  </conditionalFormatting>
  <conditionalFormatting sqref="AZ54">
    <cfRule type="cellIs" dxfId="18731" priority="3345" operator="lessThan">
      <formula>$C$4</formula>
    </cfRule>
  </conditionalFormatting>
  <conditionalFormatting sqref="AZ55">
    <cfRule type="cellIs" dxfId="18730" priority="3346" operator="lessThan">
      <formula>$C$4</formula>
    </cfRule>
  </conditionalFormatting>
  <conditionalFormatting sqref="AZ55">
    <cfRule type="cellIs" dxfId="18729" priority="3347" operator="lessThan">
      <formula>$C$4</formula>
    </cfRule>
  </conditionalFormatting>
  <conditionalFormatting sqref="AZ56">
    <cfRule type="cellIs" dxfId="18728" priority="3348" operator="lessThan">
      <formula>$C$4</formula>
    </cfRule>
  </conditionalFormatting>
  <conditionalFormatting sqref="AZ56">
    <cfRule type="cellIs" dxfId="18727" priority="3349" operator="lessThan">
      <formula>$C$4</formula>
    </cfRule>
  </conditionalFormatting>
  <conditionalFormatting sqref="AZ57">
    <cfRule type="cellIs" dxfId="18726" priority="3350" operator="lessThan">
      <formula>$C$4</formula>
    </cfRule>
  </conditionalFormatting>
  <conditionalFormatting sqref="AZ57">
    <cfRule type="cellIs" dxfId="18725" priority="3351" operator="lessThan">
      <formula>$C$4</formula>
    </cfRule>
  </conditionalFormatting>
  <conditionalFormatting sqref="AZ58">
    <cfRule type="cellIs" dxfId="18724" priority="3352" operator="lessThan">
      <formula>$C$4</formula>
    </cfRule>
  </conditionalFormatting>
  <conditionalFormatting sqref="AZ58">
    <cfRule type="cellIs" dxfId="18723" priority="3353" operator="lessThan">
      <formula>$C$4</formula>
    </cfRule>
  </conditionalFormatting>
  <conditionalFormatting sqref="AZ59">
    <cfRule type="cellIs" dxfId="18722" priority="3354" operator="lessThan">
      <formula>$C$4</formula>
    </cfRule>
  </conditionalFormatting>
  <conditionalFormatting sqref="AZ59">
    <cfRule type="cellIs" dxfId="18721" priority="3355" operator="lessThan">
      <formula>$C$4</formula>
    </cfRule>
  </conditionalFormatting>
  <conditionalFormatting sqref="AZ60">
    <cfRule type="cellIs" dxfId="18720" priority="3356" operator="lessThan">
      <formula>$C$4</formula>
    </cfRule>
  </conditionalFormatting>
  <conditionalFormatting sqref="AZ60">
    <cfRule type="cellIs" dxfId="18719" priority="3357" operator="lessThan">
      <formula>$C$4</formula>
    </cfRule>
  </conditionalFormatting>
  <conditionalFormatting sqref="BA11">
    <cfRule type="cellIs" dxfId="18718" priority="3358" operator="lessThan">
      <formula>$C$4</formula>
    </cfRule>
  </conditionalFormatting>
  <conditionalFormatting sqref="BA11">
    <cfRule type="cellIs" dxfId="18717" priority="3359" operator="lessThan">
      <formula>$C$4</formula>
    </cfRule>
  </conditionalFormatting>
  <conditionalFormatting sqref="BA12">
    <cfRule type="cellIs" dxfId="18716" priority="3360" operator="lessThan">
      <formula>$C$4</formula>
    </cfRule>
  </conditionalFormatting>
  <conditionalFormatting sqref="BA12">
    <cfRule type="cellIs" dxfId="18715" priority="3361" operator="lessThan">
      <formula>$C$4</formula>
    </cfRule>
  </conditionalFormatting>
  <conditionalFormatting sqref="BA13">
    <cfRule type="cellIs" dxfId="18714" priority="3362" operator="lessThan">
      <formula>$C$4</formula>
    </cfRule>
  </conditionalFormatting>
  <conditionalFormatting sqref="BA13">
    <cfRule type="cellIs" dxfId="18713" priority="3363" operator="lessThan">
      <formula>$C$4</formula>
    </cfRule>
  </conditionalFormatting>
  <conditionalFormatting sqref="BA14">
    <cfRule type="cellIs" dxfId="18712" priority="3364" operator="lessThan">
      <formula>$C$4</formula>
    </cfRule>
  </conditionalFormatting>
  <conditionalFormatting sqref="BA14">
    <cfRule type="cellIs" dxfId="18711" priority="3365" operator="lessThan">
      <formula>$C$4</formula>
    </cfRule>
  </conditionalFormatting>
  <conditionalFormatting sqref="BA15">
    <cfRule type="cellIs" dxfId="18710" priority="3366" operator="lessThan">
      <formula>$C$4</formula>
    </cfRule>
  </conditionalFormatting>
  <conditionalFormatting sqref="BA15">
    <cfRule type="cellIs" dxfId="18709" priority="3367" operator="lessThan">
      <formula>$C$4</formula>
    </cfRule>
  </conditionalFormatting>
  <conditionalFormatting sqref="BA16">
    <cfRule type="cellIs" dxfId="18708" priority="3368" operator="lessThan">
      <formula>$C$4</formula>
    </cfRule>
  </conditionalFormatting>
  <conditionalFormatting sqref="BA16">
    <cfRule type="cellIs" dxfId="18707" priority="3369" operator="lessThan">
      <formula>$C$4</formula>
    </cfRule>
  </conditionalFormatting>
  <conditionalFormatting sqref="BA17">
    <cfRule type="cellIs" dxfId="18706" priority="3370" operator="lessThan">
      <formula>$C$4</formula>
    </cfRule>
  </conditionalFormatting>
  <conditionalFormatting sqref="BA17">
    <cfRule type="cellIs" dxfId="18705" priority="3371" operator="lessThan">
      <formula>$C$4</formula>
    </cfRule>
  </conditionalFormatting>
  <conditionalFormatting sqref="BA18">
    <cfRule type="cellIs" dxfId="18704" priority="3372" operator="lessThan">
      <formula>$C$4</formula>
    </cfRule>
  </conditionalFormatting>
  <conditionalFormatting sqref="BA18">
    <cfRule type="cellIs" dxfId="18703" priority="3373" operator="lessThan">
      <formula>$C$4</formula>
    </cfRule>
  </conditionalFormatting>
  <conditionalFormatting sqref="BA19">
    <cfRule type="cellIs" dxfId="18702" priority="3374" operator="lessThan">
      <formula>$C$4</formula>
    </cfRule>
  </conditionalFormatting>
  <conditionalFormatting sqref="BA19">
    <cfRule type="cellIs" dxfId="18701" priority="3375" operator="lessThan">
      <formula>$C$4</formula>
    </cfRule>
  </conditionalFormatting>
  <conditionalFormatting sqref="BA20">
    <cfRule type="cellIs" dxfId="18700" priority="3376" operator="lessThan">
      <formula>$C$4</formula>
    </cfRule>
  </conditionalFormatting>
  <conditionalFormatting sqref="BA20">
    <cfRule type="cellIs" dxfId="18699" priority="3377" operator="lessThan">
      <formula>$C$4</formula>
    </cfRule>
  </conditionalFormatting>
  <conditionalFormatting sqref="BA21">
    <cfRule type="cellIs" dxfId="18698" priority="3378" operator="lessThan">
      <formula>$C$4</formula>
    </cfRule>
  </conditionalFormatting>
  <conditionalFormatting sqref="BA21">
    <cfRule type="cellIs" dxfId="18697" priority="3379" operator="lessThan">
      <formula>$C$4</formula>
    </cfRule>
  </conditionalFormatting>
  <conditionalFormatting sqref="BA22">
    <cfRule type="cellIs" dxfId="18696" priority="3380" operator="lessThan">
      <formula>$C$4</formula>
    </cfRule>
  </conditionalFormatting>
  <conditionalFormatting sqref="BA22">
    <cfRule type="cellIs" dxfId="18695" priority="3381" operator="lessThan">
      <formula>$C$4</formula>
    </cfRule>
  </conditionalFormatting>
  <conditionalFormatting sqref="BA23">
    <cfRule type="cellIs" dxfId="18694" priority="3382" operator="lessThan">
      <formula>$C$4</formula>
    </cfRule>
  </conditionalFormatting>
  <conditionalFormatting sqref="BA23">
    <cfRule type="cellIs" dxfId="18693" priority="3383" operator="lessThan">
      <formula>$C$4</formula>
    </cfRule>
  </conditionalFormatting>
  <conditionalFormatting sqref="BA24">
    <cfRule type="cellIs" dxfId="18692" priority="3384" operator="lessThan">
      <formula>$C$4</formula>
    </cfRule>
  </conditionalFormatting>
  <conditionalFormatting sqref="BA24">
    <cfRule type="cellIs" dxfId="18691" priority="3385" operator="lessThan">
      <formula>$C$4</formula>
    </cfRule>
  </conditionalFormatting>
  <conditionalFormatting sqref="BA25">
    <cfRule type="cellIs" dxfId="18690" priority="3386" operator="lessThan">
      <formula>$C$4</formula>
    </cfRule>
  </conditionalFormatting>
  <conditionalFormatting sqref="BA25">
    <cfRule type="cellIs" dxfId="18689" priority="3387" operator="lessThan">
      <formula>$C$4</formula>
    </cfRule>
  </conditionalFormatting>
  <conditionalFormatting sqref="BA26">
    <cfRule type="cellIs" dxfId="18688" priority="3388" operator="lessThan">
      <formula>$C$4</formula>
    </cfRule>
  </conditionalFormatting>
  <conditionalFormatting sqref="BA26">
    <cfRule type="cellIs" dxfId="18687" priority="3389" operator="lessThan">
      <formula>$C$4</formula>
    </cfRule>
  </conditionalFormatting>
  <conditionalFormatting sqref="BA27">
    <cfRule type="cellIs" dxfId="18686" priority="3390" operator="lessThan">
      <formula>$C$4</formula>
    </cfRule>
  </conditionalFormatting>
  <conditionalFormatting sqref="BA27">
    <cfRule type="cellIs" dxfId="18685" priority="3391" operator="lessThan">
      <formula>$C$4</formula>
    </cfRule>
  </conditionalFormatting>
  <conditionalFormatting sqref="BA28">
    <cfRule type="cellIs" dxfId="18684" priority="3392" operator="lessThan">
      <formula>$C$4</formula>
    </cfRule>
  </conditionalFormatting>
  <conditionalFormatting sqref="BA28">
    <cfRule type="cellIs" dxfId="18683" priority="3393" operator="lessThan">
      <formula>$C$4</formula>
    </cfRule>
  </conditionalFormatting>
  <conditionalFormatting sqref="BA29">
    <cfRule type="cellIs" dxfId="18682" priority="3394" operator="lessThan">
      <formula>$C$4</formula>
    </cfRule>
  </conditionalFormatting>
  <conditionalFormatting sqref="BA29">
    <cfRule type="cellIs" dxfId="18681" priority="3395" operator="lessThan">
      <formula>$C$4</formula>
    </cfRule>
  </conditionalFormatting>
  <conditionalFormatting sqref="BA30">
    <cfRule type="cellIs" dxfId="18680" priority="3396" operator="lessThan">
      <formula>$C$4</formula>
    </cfRule>
  </conditionalFormatting>
  <conditionalFormatting sqref="BA30">
    <cfRule type="cellIs" dxfId="18679" priority="3397" operator="lessThan">
      <formula>$C$4</formula>
    </cfRule>
  </conditionalFormatting>
  <conditionalFormatting sqref="BA31">
    <cfRule type="cellIs" dxfId="18678" priority="3398" operator="lessThan">
      <formula>$C$4</formula>
    </cfRule>
  </conditionalFormatting>
  <conditionalFormatting sqref="BA31">
    <cfRule type="cellIs" dxfId="18677" priority="3399" operator="lessThan">
      <formula>$C$4</formula>
    </cfRule>
  </conditionalFormatting>
  <conditionalFormatting sqref="BA32">
    <cfRule type="cellIs" dxfId="18676" priority="3400" operator="lessThan">
      <formula>$C$4</formula>
    </cfRule>
  </conditionalFormatting>
  <conditionalFormatting sqref="BA32">
    <cfRule type="cellIs" dxfId="18675" priority="3401" operator="lessThan">
      <formula>$C$4</formula>
    </cfRule>
  </conditionalFormatting>
  <conditionalFormatting sqref="BA33">
    <cfRule type="cellIs" dxfId="18674" priority="3402" operator="lessThan">
      <formula>$C$4</formula>
    </cfRule>
  </conditionalFormatting>
  <conditionalFormatting sqref="BA33">
    <cfRule type="cellIs" dxfId="18673" priority="3403" operator="lessThan">
      <formula>$C$4</formula>
    </cfRule>
  </conditionalFormatting>
  <conditionalFormatting sqref="BA34">
    <cfRule type="cellIs" dxfId="18672" priority="3404" operator="lessThan">
      <formula>$C$4</formula>
    </cfRule>
  </conditionalFormatting>
  <conditionalFormatting sqref="BA34">
    <cfRule type="cellIs" dxfId="18671" priority="3405" operator="lessThan">
      <formula>$C$4</formula>
    </cfRule>
  </conditionalFormatting>
  <conditionalFormatting sqref="BA35">
    <cfRule type="cellIs" dxfId="18670" priority="3406" operator="lessThan">
      <formula>$C$4</formula>
    </cfRule>
  </conditionalFormatting>
  <conditionalFormatting sqref="BA35">
    <cfRule type="cellIs" dxfId="18669" priority="3407" operator="lessThan">
      <formula>$C$4</formula>
    </cfRule>
  </conditionalFormatting>
  <conditionalFormatting sqref="BA36">
    <cfRule type="cellIs" dxfId="18668" priority="3408" operator="lessThan">
      <formula>$C$4</formula>
    </cfRule>
  </conditionalFormatting>
  <conditionalFormatting sqref="BA36">
    <cfRule type="cellIs" dxfId="18667" priority="3409" operator="lessThan">
      <formula>$C$4</formula>
    </cfRule>
  </conditionalFormatting>
  <conditionalFormatting sqref="BA37">
    <cfRule type="cellIs" dxfId="18666" priority="3410" operator="lessThan">
      <formula>$C$4</formula>
    </cfRule>
  </conditionalFormatting>
  <conditionalFormatting sqref="BA37">
    <cfRule type="cellIs" dxfId="18665" priority="3411" operator="lessThan">
      <formula>$C$4</formula>
    </cfRule>
  </conditionalFormatting>
  <conditionalFormatting sqref="BA38">
    <cfRule type="cellIs" dxfId="18664" priority="3412" operator="lessThan">
      <formula>$C$4</formula>
    </cfRule>
  </conditionalFormatting>
  <conditionalFormatting sqref="BA38">
    <cfRule type="cellIs" dxfId="18663" priority="3413" operator="lessThan">
      <formula>$C$4</formula>
    </cfRule>
  </conditionalFormatting>
  <conditionalFormatting sqref="BA39">
    <cfRule type="cellIs" dxfId="18662" priority="3414" operator="lessThan">
      <formula>$C$4</formula>
    </cfRule>
  </conditionalFormatting>
  <conditionalFormatting sqref="BA39">
    <cfRule type="cellIs" dxfId="18661" priority="3415" operator="lessThan">
      <formula>$C$4</formula>
    </cfRule>
  </conditionalFormatting>
  <conditionalFormatting sqref="BA40">
    <cfRule type="cellIs" dxfId="18660" priority="3416" operator="lessThan">
      <formula>$C$4</formula>
    </cfRule>
  </conditionalFormatting>
  <conditionalFormatting sqref="BA40">
    <cfRule type="cellIs" dxfId="18659" priority="3417" operator="lessThan">
      <formula>$C$4</formula>
    </cfRule>
  </conditionalFormatting>
  <conditionalFormatting sqref="BA41">
    <cfRule type="cellIs" dxfId="18658" priority="3418" operator="lessThan">
      <formula>$C$4</formula>
    </cfRule>
  </conditionalFormatting>
  <conditionalFormatting sqref="BA41">
    <cfRule type="cellIs" dxfId="18657" priority="3419" operator="lessThan">
      <formula>$C$4</formula>
    </cfRule>
  </conditionalFormatting>
  <conditionalFormatting sqref="BA42">
    <cfRule type="cellIs" dxfId="18656" priority="3420" operator="lessThan">
      <formula>$C$4</formula>
    </cfRule>
  </conditionalFormatting>
  <conditionalFormatting sqref="BA42">
    <cfRule type="cellIs" dxfId="18655" priority="3421" operator="lessThan">
      <formula>$C$4</formula>
    </cfRule>
  </conditionalFormatting>
  <conditionalFormatting sqref="BA43">
    <cfRule type="cellIs" dxfId="18654" priority="3422" operator="lessThan">
      <formula>$C$4</formula>
    </cfRule>
  </conditionalFormatting>
  <conditionalFormatting sqref="BA43">
    <cfRule type="cellIs" dxfId="18653" priority="3423" operator="lessThan">
      <formula>$C$4</formula>
    </cfRule>
  </conditionalFormatting>
  <conditionalFormatting sqref="BA44">
    <cfRule type="cellIs" dxfId="18652" priority="3424" operator="lessThan">
      <formula>$C$4</formula>
    </cfRule>
  </conditionalFormatting>
  <conditionalFormatting sqref="BA44">
    <cfRule type="cellIs" dxfId="18651" priority="3425" operator="lessThan">
      <formula>$C$4</formula>
    </cfRule>
  </conditionalFormatting>
  <conditionalFormatting sqref="BA45">
    <cfRule type="cellIs" dxfId="18650" priority="3426" operator="lessThan">
      <formula>$C$4</formula>
    </cfRule>
  </conditionalFormatting>
  <conditionalFormatting sqref="BA45">
    <cfRule type="cellIs" dxfId="18649" priority="3427" operator="lessThan">
      <formula>$C$4</formula>
    </cfRule>
  </conditionalFormatting>
  <conditionalFormatting sqref="BA46">
    <cfRule type="cellIs" dxfId="18648" priority="3428" operator="lessThan">
      <formula>$C$4</formula>
    </cfRule>
  </conditionalFormatting>
  <conditionalFormatting sqref="BA46">
    <cfRule type="cellIs" dxfId="18647" priority="3429" operator="lessThan">
      <formula>$C$4</formula>
    </cfRule>
  </conditionalFormatting>
  <conditionalFormatting sqref="BA47">
    <cfRule type="cellIs" dxfId="18646" priority="3430" operator="lessThan">
      <formula>$C$4</formula>
    </cfRule>
  </conditionalFormatting>
  <conditionalFormatting sqref="BA47">
    <cfRule type="cellIs" dxfId="18645" priority="3431" operator="lessThan">
      <formula>$C$4</formula>
    </cfRule>
  </conditionalFormatting>
  <conditionalFormatting sqref="BA48">
    <cfRule type="cellIs" dxfId="18644" priority="3432" operator="lessThan">
      <formula>$C$4</formula>
    </cfRule>
  </conditionalFormatting>
  <conditionalFormatting sqref="BA48">
    <cfRule type="cellIs" dxfId="18643" priority="3433" operator="lessThan">
      <formula>$C$4</formula>
    </cfRule>
  </conditionalFormatting>
  <conditionalFormatting sqref="BA49">
    <cfRule type="cellIs" dxfId="18642" priority="3434" operator="lessThan">
      <formula>$C$4</formula>
    </cfRule>
  </conditionalFormatting>
  <conditionalFormatting sqref="BA49">
    <cfRule type="cellIs" dxfId="18641" priority="3435" operator="lessThan">
      <formula>$C$4</formula>
    </cfRule>
  </conditionalFormatting>
  <conditionalFormatting sqref="BA50">
    <cfRule type="cellIs" dxfId="18640" priority="3436" operator="lessThan">
      <formula>$C$4</formula>
    </cfRule>
  </conditionalFormatting>
  <conditionalFormatting sqref="BA50">
    <cfRule type="cellIs" dxfId="18639" priority="3437" operator="lessThan">
      <formula>$C$4</formula>
    </cfRule>
  </conditionalFormatting>
  <conditionalFormatting sqref="BA51">
    <cfRule type="cellIs" dxfId="18638" priority="3438" operator="lessThan">
      <formula>$C$4</formula>
    </cfRule>
  </conditionalFormatting>
  <conditionalFormatting sqref="BA51">
    <cfRule type="cellIs" dxfId="18637" priority="3439" operator="lessThan">
      <formula>$C$4</formula>
    </cfRule>
  </conditionalFormatting>
  <conditionalFormatting sqref="BA52">
    <cfRule type="cellIs" dxfId="18636" priority="3440" operator="lessThan">
      <formula>$C$4</formula>
    </cfRule>
  </conditionalFormatting>
  <conditionalFormatting sqref="BA52">
    <cfRule type="cellIs" dxfId="18635" priority="3441" operator="lessThan">
      <formula>$C$4</formula>
    </cfRule>
  </conditionalFormatting>
  <conditionalFormatting sqref="BA53">
    <cfRule type="cellIs" dxfId="18634" priority="3442" operator="lessThan">
      <formula>$C$4</formula>
    </cfRule>
  </conditionalFormatting>
  <conditionalFormatting sqref="BA53">
    <cfRule type="cellIs" dxfId="18633" priority="3443" operator="lessThan">
      <formula>$C$4</formula>
    </cfRule>
  </conditionalFormatting>
  <conditionalFormatting sqref="BA54">
    <cfRule type="cellIs" dxfId="18632" priority="3444" operator="lessThan">
      <formula>$C$4</formula>
    </cfRule>
  </conditionalFormatting>
  <conditionalFormatting sqref="BA54">
    <cfRule type="cellIs" dxfId="18631" priority="3445" operator="lessThan">
      <formula>$C$4</formula>
    </cfRule>
  </conditionalFormatting>
  <conditionalFormatting sqref="BA55">
    <cfRule type="cellIs" dxfId="18630" priority="3446" operator="lessThan">
      <formula>$C$4</formula>
    </cfRule>
  </conditionalFormatting>
  <conditionalFormatting sqref="BA55">
    <cfRule type="cellIs" dxfId="18629" priority="3447" operator="lessThan">
      <formula>$C$4</formula>
    </cfRule>
  </conditionalFormatting>
  <conditionalFormatting sqref="BA56">
    <cfRule type="cellIs" dxfId="18628" priority="3448" operator="lessThan">
      <formula>$C$4</formula>
    </cfRule>
  </conditionalFormatting>
  <conditionalFormatting sqref="BA56">
    <cfRule type="cellIs" dxfId="18627" priority="3449" operator="lessThan">
      <formula>$C$4</formula>
    </cfRule>
  </conditionalFormatting>
  <conditionalFormatting sqref="BA57">
    <cfRule type="cellIs" dxfId="18626" priority="3450" operator="lessThan">
      <formula>$C$4</formula>
    </cfRule>
  </conditionalFormatting>
  <conditionalFormatting sqref="BA57">
    <cfRule type="cellIs" dxfId="18625" priority="3451" operator="lessThan">
      <formula>$C$4</formula>
    </cfRule>
  </conditionalFormatting>
  <conditionalFormatting sqref="BA58">
    <cfRule type="cellIs" dxfId="18624" priority="3452" operator="lessThan">
      <formula>$C$4</formula>
    </cfRule>
  </conditionalFormatting>
  <conditionalFormatting sqref="BA58">
    <cfRule type="cellIs" dxfId="18623" priority="3453" operator="lessThan">
      <formula>$C$4</formula>
    </cfRule>
  </conditionalFormatting>
  <conditionalFormatting sqref="BA59">
    <cfRule type="cellIs" dxfId="18622" priority="3454" operator="lessThan">
      <formula>$C$4</formula>
    </cfRule>
  </conditionalFormatting>
  <conditionalFormatting sqref="BA59">
    <cfRule type="cellIs" dxfId="18621" priority="3455" operator="lessThan">
      <formula>$C$4</formula>
    </cfRule>
  </conditionalFormatting>
  <conditionalFormatting sqref="BA60">
    <cfRule type="cellIs" dxfId="18620" priority="3456" operator="lessThan">
      <formula>$C$4</formula>
    </cfRule>
  </conditionalFormatting>
  <conditionalFormatting sqref="BA60">
    <cfRule type="cellIs" dxfId="18619" priority="3457" operator="lessThan">
      <formula>$C$4</formula>
    </cfRule>
  </conditionalFormatting>
  <conditionalFormatting sqref="BB11">
    <cfRule type="cellIs" dxfId="18618" priority="3458" operator="lessThan">
      <formula>$C$4</formula>
    </cfRule>
  </conditionalFormatting>
  <conditionalFormatting sqref="BB11">
    <cfRule type="cellIs" dxfId="18617" priority="3459" operator="lessThan">
      <formula>$C$4</formula>
    </cfRule>
  </conditionalFormatting>
  <conditionalFormatting sqref="BB12">
    <cfRule type="cellIs" dxfId="18616" priority="3460" operator="lessThan">
      <formula>$C$4</formula>
    </cfRule>
  </conditionalFormatting>
  <conditionalFormatting sqref="BB12">
    <cfRule type="cellIs" dxfId="18615" priority="3461" operator="lessThan">
      <formula>$C$4</formula>
    </cfRule>
  </conditionalFormatting>
  <conditionalFormatting sqref="BB13">
    <cfRule type="cellIs" dxfId="18614" priority="3462" operator="lessThan">
      <formula>$C$4</formula>
    </cfRule>
  </conditionalFormatting>
  <conditionalFormatting sqref="BB13">
    <cfRule type="cellIs" dxfId="18613" priority="3463" operator="lessThan">
      <formula>$C$4</formula>
    </cfRule>
  </conditionalFormatting>
  <conditionalFormatting sqref="BB14">
    <cfRule type="cellIs" dxfId="18612" priority="3464" operator="lessThan">
      <formula>$C$4</formula>
    </cfRule>
  </conditionalFormatting>
  <conditionalFormatting sqref="BB14">
    <cfRule type="cellIs" dxfId="18611" priority="3465" operator="lessThan">
      <formula>$C$4</formula>
    </cfRule>
  </conditionalFormatting>
  <conditionalFormatting sqref="BB15">
    <cfRule type="cellIs" dxfId="18610" priority="3466" operator="lessThan">
      <formula>$C$4</formula>
    </cfRule>
  </conditionalFormatting>
  <conditionalFormatting sqref="BB15">
    <cfRule type="cellIs" dxfId="18609" priority="3467" operator="lessThan">
      <formula>$C$4</formula>
    </cfRule>
  </conditionalFormatting>
  <conditionalFormatting sqref="BB16">
    <cfRule type="cellIs" dxfId="18608" priority="3468" operator="lessThan">
      <formula>$C$4</formula>
    </cfRule>
  </conditionalFormatting>
  <conditionalFormatting sqref="BB16">
    <cfRule type="cellIs" dxfId="18607" priority="3469" operator="lessThan">
      <formula>$C$4</formula>
    </cfRule>
  </conditionalFormatting>
  <conditionalFormatting sqref="BB17">
    <cfRule type="cellIs" dxfId="18606" priority="3470" operator="lessThan">
      <formula>$C$4</formula>
    </cfRule>
  </conditionalFormatting>
  <conditionalFormatting sqref="BB17">
    <cfRule type="cellIs" dxfId="18605" priority="3471" operator="lessThan">
      <formula>$C$4</formula>
    </cfRule>
  </conditionalFormatting>
  <conditionalFormatting sqref="BB18">
    <cfRule type="cellIs" dxfId="18604" priority="3472" operator="lessThan">
      <formula>$C$4</formula>
    </cfRule>
  </conditionalFormatting>
  <conditionalFormatting sqref="BB18">
    <cfRule type="cellIs" dxfId="18603" priority="3473" operator="lessThan">
      <formula>$C$4</formula>
    </cfRule>
  </conditionalFormatting>
  <conditionalFormatting sqref="BB19">
    <cfRule type="cellIs" dxfId="18602" priority="3474" operator="lessThan">
      <formula>$C$4</formula>
    </cfRule>
  </conditionalFormatting>
  <conditionalFormatting sqref="BB19">
    <cfRule type="cellIs" dxfId="18601" priority="3475" operator="lessThan">
      <formula>$C$4</formula>
    </cfRule>
  </conditionalFormatting>
  <conditionalFormatting sqref="BB20">
    <cfRule type="cellIs" dxfId="18600" priority="3476" operator="lessThan">
      <formula>$C$4</formula>
    </cfRule>
  </conditionalFormatting>
  <conditionalFormatting sqref="BB20">
    <cfRule type="cellIs" dxfId="18599" priority="3477" operator="lessThan">
      <formula>$C$4</formula>
    </cfRule>
  </conditionalFormatting>
  <conditionalFormatting sqref="BB21">
    <cfRule type="cellIs" dxfId="18598" priority="3478" operator="lessThan">
      <formula>$C$4</formula>
    </cfRule>
  </conditionalFormatting>
  <conditionalFormatting sqref="BB21">
    <cfRule type="cellIs" dxfId="18597" priority="3479" operator="lessThan">
      <formula>$C$4</formula>
    </cfRule>
  </conditionalFormatting>
  <conditionalFormatting sqref="BB22">
    <cfRule type="cellIs" dxfId="18596" priority="3480" operator="lessThan">
      <formula>$C$4</formula>
    </cfRule>
  </conditionalFormatting>
  <conditionalFormatting sqref="BB22">
    <cfRule type="cellIs" dxfId="18595" priority="3481" operator="lessThan">
      <formula>$C$4</formula>
    </cfRule>
  </conditionalFormatting>
  <conditionalFormatting sqref="BB23">
    <cfRule type="cellIs" dxfId="18594" priority="3482" operator="lessThan">
      <formula>$C$4</formula>
    </cfRule>
  </conditionalFormatting>
  <conditionalFormatting sqref="BB23">
    <cfRule type="cellIs" dxfId="18593" priority="3483" operator="lessThan">
      <formula>$C$4</formula>
    </cfRule>
  </conditionalFormatting>
  <conditionalFormatting sqref="BB24">
    <cfRule type="cellIs" dxfId="18592" priority="3484" operator="lessThan">
      <formula>$C$4</formula>
    </cfRule>
  </conditionalFormatting>
  <conditionalFormatting sqref="BB24">
    <cfRule type="cellIs" dxfId="18591" priority="3485" operator="lessThan">
      <formula>$C$4</formula>
    </cfRule>
  </conditionalFormatting>
  <conditionalFormatting sqref="BB25">
    <cfRule type="cellIs" dxfId="18590" priority="3486" operator="lessThan">
      <formula>$C$4</formula>
    </cfRule>
  </conditionalFormatting>
  <conditionalFormatting sqref="BB25">
    <cfRule type="cellIs" dxfId="18589" priority="3487" operator="lessThan">
      <formula>$C$4</formula>
    </cfRule>
  </conditionalFormatting>
  <conditionalFormatting sqref="BB26">
    <cfRule type="cellIs" dxfId="18588" priority="3488" operator="lessThan">
      <formula>$C$4</formula>
    </cfRule>
  </conditionalFormatting>
  <conditionalFormatting sqref="BB26">
    <cfRule type="cellIs" dxfId="18587" priority="3489" operator="lessThan">
      <formula>$C$4</formula>
    </cfRule>
  </conditionalFormatting>
  <conditionalFormatting sqref="BB27">
    <cfRule type="cellIs" dxfId="18586" priority="3490" operator="lessThan">
      <formula>$C$4</formula>
    </cfRule>
  </conditionalFormatting>
  <conditionalFormatting sqref="BB27">
    <cfRule type="cellIs" dxfId="18585" priority="3491" operator="lessThan">
      <formula>$C$4</formula>
    </cfRule>
  </conditionalFormatting>
  <conditionalFormatting sqref="BB28">
    <cfRule type="cellIs" dxfId="18584" priority="3492" operator="lessThan">
      <formula>$C$4</formula>
    </cfRule>
  </conditionalFormatting>
  <conditionalFormatting sqref="BB28">
    <cfRule type="cellIs" dxfId="18583" priority="3493" operator="lessThan">
      <formula>$C$4</formula>
    </cfRule>
  </conditionalFormatting>
  <conditionalFormatting sqref="BB29">
    <cfRule type="cellIs" dxfId="18582" priority="3494" operator="lessThan">
      <formula>$C$4</formula>
    </cfRule>
  </conditionalFormatting>
  <conditionalFormatting sqref="BB29">
    <cfRule type="cellIs" dxfId="18581" priority="3495" operator="lessThan">
      <formula>$C$4</formula>
    </cfRule>
  </conditionalFormatting>
  <conditionalFormatting sqref="BB30">
    <cfRule type="cellIs" dxfId="18580" priority="3496" operator="lessThan">
      <formula>$C$4</formula>
    </cfRule>
  </conditionalFormatting>
  <conditionalFormatting sqref="BB30">
    <cfRule type="cellIs" dxfId="18579" priority="3497" operator="lessThan">
      <formula>$C$4</formula>
    </cfRule>
  </conditionalFormatting>
  <conditionalFormatting sqref="BB31">
    <cfRule type="cellIs" dxfId="18578" priority="3498" operator="lessThan">
      <formula>$C$4</formula>
    </cfRule>
  </conditionalFormatting>
  <conditionalFormatting sqref="BB31">
    <cfRule type="cellIs" dxfId="18577" priority="3499" operator="lessThan">
      <formula>$C$4</formula>
    </cfRule>
  </conditionalFormatting>
  <conditionalFormatting sqref="BB32">
    <cfRule type="cellIs" dxfId="18576" priority="3500" operator="lessThan">
      <formula>$C$4</formula>
    </cfRule>
  </conditionalFormatting>
  <conditionalFormatting sqref="BB32">
    <cfRule type="cellIs" dxfId="18575" priority="3501" operator="lessThan">
      <formula>$C$4</formula>
    </cfRule>
  </conditionalFormatting>
  <conditionalFormatting sqref="BB33">
    <cfRule type="cellIs" dxfId="18574" priority="3502" operator="lessThan">
      <formula>$C$4</formula>
    </cfRule>
  </conditionalFormatting>
  <conditionalFormatting sqref="BB33">
    <cfRule type="cellIs" dxfId="18573" priority="3503" operator="lessThan">
      <formula>$C$4</formula>
    </cfRule>
  </conditionalFormatting>
  <conditionalFormatting sqref="BB34">
    <cfRule type="cellIs" dxfId="18572" priority="3504" operator="lessThan">
      <formula>$C$4</formula>
    </cfRule>
  </conditionalFormatting>
  <conditionalFormatting sqref="BB34">
    <cfRule type="cellIs" dxfId="18571" priority="3505" operator="lessThan">
      <formula>$C$4</formula>
    </cfRule>
  </conditionalFormatting>
  <conditionalFormatting sqref="BB35">
    <cfRule type="cellIs" dxfId="18570" priority="3506" operator="lessThan">
      <formula>$C$4</formula>
    </cfRule>
  </conditionalFormatting>
  <conditionalFormatting sqref="BB35">
    <cfRule type="cellIs" dxfId="18569" priority="3507" operator="lessThan">
      <formula>$C$4</formula>
    </cfRule>
  </conditionalFormatting>
  <conditionalFormatting sqref="BB36">
    <cfRule type="cellIs" dxfId="18568" priority="3508" operator="lessThan">
      <formula>$C$4</formula>
    </cfRule>
  </conditionalFormatting>
  <conditionalFormatting sqref="BB36">
    <cfRule type="cellIs" dxfId="18567" priority="3509" operator="lessThan">
      <formula>$C$4</formula>
    </cfRule>
  </conditionalFormatting>
  <conditionalFormatting sqref="BB37">
    <cfRule type="cellIs" dxfId="18566" priority="3510" operator="lessThan">
      <formula>$C$4</formula>
    </cfRule>
  </conditionalFormatting>
  <conditionalFormatting sqref="BB37">
    <cfRule type="cellIs" dxfId="18565" priority="3511" operator="lessThan">
      <formula>$C$4</formula>
    </cfRule>
  </conditionalFormatting>
  <conditionalFormatting sqref="BB38">
    <cfRule type="cellIs" dxfId="18564" priority="3512" operator="lessThan">
      <formula>$C$4</formula>
    </cfRule>
  </conditionalFormatting>
  <conditionalFormatting sqref="BB38">
    <cfRule type="cellIs" dxfId="18563" priority="3513" operator="lessThan">
      <formula>$C$4</formula>
    </cfRule>
  </conditionalFormatting>
  <conditionalFormatting sqref="BB39">
    <cfRule type="cellIs" dxfId="18562" priority="3514" operator="lessThan">
      <formula>$C$4</formula>
    </cfRule>
  </conditionalFormatting>
  <conditionalFormatting sqref="BB39">
    <cfRule type="cellIs" dxfId="18561" priority="3515" operator="lessThan">
      <formula>$C$4</formula>
    </cfRule>
  </conditionalFormatting>
  <conditionalFormatting sqref="BB40">
    <cfRule type="cellIs" dxfId="18560" priority="3516" operator="lessThan">
      <formula>$C$4</formula>
    </cfRule>
  </conditionalFormatting>
  <conditionalFormatting sqref="BB40">
    <cfRule type="cellIs" dxfId="18559" priority="3517" operator="lessThan">
      <formula>$C$4</formula>
    </cfRule>
  </conditionalFormatting>
  <conditionalFormatting sqref="BB41">
    <cfRule type="cellIs" dxfId="18558" priority="3518" operator="lessThan">
      <formula>$C$4</formula>
    </cfRule>
  </conditionalFormatting>
  <conditionalFormatting sqref="BB41">
    <cfRule type="cellIs" dxfId="18557" priority="3519" operator="lessThan">
      <formula>$C$4</formula>
    </cfRule>
  </conditionalFormatting>
  <conditionalFormatting sqref="BB42">
    <cfRule type="cellIs" dxfId="18556" priority="3520" operator="lessThan">
      <formula>$C$4</formula>
    </cfRule>
  </conditionalFormatting>
  <conditionalFormatting sqref="BB42">
    <cfRule type="cellIs" dxfId="18555" priority="3521" operator="lessThan">
      <formula>$C$4</formula>
    </cfRule>
  </conditionalFormatting>
  <conditionalFormatting sqref="BB43">
    <cfRule type="cellIs" dxfId="18554" priority="3522" operator="lessThan">
      <formula>$C$4</formula>
    </cfRule>
  </conditionalFormatting>
  <conditionalFormatting sqref="BB43">
    <cfRule type="cellIs" dxfId="18553" priority="3523" operator="lessThan">
      <formula>$C$4</formula>
    </cfRule>
  </conditionalFormatting>
  <conditionalFormatting sqref="BB44">
    <cfRule type="cellIs" dxfId="18552" priority="3524" operator="lessThan">
      <formula>$C$4</formula>
    </cfRule>
  </conditionalFormatting>
  <conditionalFormatting sqref="BB44">
    <cfRule type="cellIs" dxfId="18551" priority="3525" operator="lessThan">
      <formula>$C$4</formula>
    </cfRule>
  </conditionalFormatting>
  <conditionalFormatting sqref="BB45">
    <cfRule type="cellIs" dxfId="18550" priority="3526" operator="lessThan">
      <formula>$C$4</formula>
    </cfRule>
  </conditionalFormatting>
  <conditionalFormatting sqref="BB45">
    <cfRule type="cellIs" dxfId="18549" priority="3527" operator="lessThan">
      <formula>$C$4</formula>
    </cfRule>
  </conditionalFormatting>
  <conditionalFormatting sqref="BB46">
    <cfRule type="cellIs" dxfId="18548" priority="3528" operator="lessThan">
      <formula>$C$4</formula>
    </cfRule>
  </conditionalFormatting>
  <conditionalFormatting sqref="BB46">
    <cfRule type="cellIs" dxfId="18547" priority="3529" operator="lessThan">
      <formula>$C$4</formula>
    </cfRule>
  </conditionalFormatting>
  <conditionalFormatting sqref="BB47">
    <cfRule type="cellIs" dxfId="18546" priority="3530" operator="lessThan">
      <formula>$C$4</formula>
    </cfRule>
  </conditionalFormatting>
  <conditionalFormatting sqref="BB47">
    <cfRule type="cellIs" dxfId="18545" priority="3531" operator="lessThan">
      <formula>$C$4</formula>
    </cfRule>
  </conditionalFormatting>
  <conditionalFormatting sqref="BB48">
    <cfRule type="cellIs" dxfId="18544" priority="3532" operator="lessThan">
      <formula>$C$4</formula>
    </cfRule>
  </conditionalFormatting>
  <conditionalFormatting sqref="BB48">
    <cfRule type="cellIs" dxfId="18543" priority="3533" operator="lessThan">
      <formula>$C$4</formula>
    </cfRule>
  </conditionalFormatting>
  <conditionalFormatting sqref="BB49">
    <cfRule type="cellIs" dxfId="18542" priority="3534" operator="lessThan">
      <formula>$C$4</formula>
    </cfRule>
  </conditionalFormatting>
  <conditionalFormatting sqref="BB49">
    <cfRule type="cellIs" dxfId="18541" priority="3535" operator="lessThan">
      <formula>$C$4</formula>
    </cfRule>
  </conditionalFormatting>
  <conditionalFormatting sqref="BB50">
    <cfRule type="cellIs" dxfId="18540" priority="3536" operator="lessThan">
      <formula>$C$4</formula>
    </cfRule>
  </conditionalFormatting>
  <conditionalFormatting sqref="BB50">
    <cfRule type="cellIs" dxfId="18539" priority="3537" operator="lessThan">
      <formula>$C$4</formula>
    </cfRule>
  </conditionalFormatting>
  <conditionalFormatting sqref="BB51">
    <cfRule type="cellIs" dxfId="18538" priority="3538" operator="lessThan">
      <formula>$C$4</formula>
    </cfRule>
  </conditionalFormatting>
  <conditionalFormatting sqref="BB51">
    <cfRule type="cellIs" dxfId="18537" priority="3539" operator="lessThan">
      <formula>$C$4</formula>
    </cfRule>
  </conditionalFormatting>
  <conditionalFormatting sqref="BB52">
    <cfRule type="cellIs" dxfId="18536" priority="3540" operator="lessThan">
      <formula>$C$4</formula>
    </cfRule>
  </conditionalFormatting>
  <conditionalFormatting sqref="BB52">
    <cfRule type="cellIs" dxfId="18535" priority="3541" operator="lessThan">
      <formula>$C$4</formula>
    </cfRule>
  </conditionalFormatting>
  <conditionalFormatting sqref="BB53">
    <cfRule type="cellIs" dxfId="18534" priority="3542" operator="lessThan">
      <formula>$C$4</formula>
    </cfRule>
  </conditionalFormatting>
  <conditionalFormatting sqref="BB53">
    <cfRule type="cellIs" dxfId="18533" priority="3543" operator="lessThan">
      <formula>$C$4</formula>
    </cfRule>
  </conditionalFormatting>
  <conditionalFormatting sqref="BB54">
    <cfRule type="cellIs" dxfId="18532" priority="3544" operator="lessThan">
      <formula>$C$4</formula>
    </cfRule>
  </conditionalFormatting>
  <conditionalFormatting sqref="BB54">
    <cfRule type="cellIs" dxfId="18531" priority="3545" operator="lessThan">
      <formula>$C$4</formula>
    </cfRule>
  </conditionalFormatting>
  <conditionalFormatting sqref="BB55">
    <cfRule type="cellIs" dxfId="18530" priority="3546" operator="lessThan">
      <formula>$C$4</formula>
    </cfRule>
  </conditionalFormatting>
  <conditionalFormatting sqref="BB55">
    <cfRule type="cellIs" dxfId="18529" priority="3547" operator="lessThan">
      <formula>$C$4</formula>
    </cfRule>
  </conditionalFormatting>
  <conditionalFormatting sqref="BB56">
    <cfRule type="cellIs" dxfId="18528" priority="3548" operator="lessThan">
      <formula>$C$4</formula>
    </cfRule>
  </conditionalFormatting>
  <conditionalFormatting sqref="BB56">
    <cfRule type="cellIs" dxfId="18527" priority="3549" operator="lessThan">
      <formula>$C$4</formula>
    </cfRule>
  </conditionalFormatting>
  <conditionalFormatting sqref="BB57">
    <cfRule type="cellIs" dxfId="18526" priority="3550" operator="lessThan">
      <formula>$C$4</formula>
    </cfRule>
  </conditionalFormatting>
  <conditionalFormatting sqref="BB57">
    <cfRule type="cellIs" dxfId="18525" priority="3551" operator="lessThan">
      <formula>$C$4</formula>
    </cfRule>
  </conditionalFormatting>
  <conditionalFormatting sqref="BB58">
    <cfRule type="cellIs" dxfId="18524" priority="3552" operator="lessThan">
      <formula>$C$4</formula>
    </cfRule>
  </conditionalFormatting>
  <conditionalFormatting sqref="BB58">
    <cfRule type="cellIs" dxfId="18523" priority="3553" operator="lessThan">
      <formula>$C$4</formula>
    </cfRule>
  </conditionalFormatting>
  <conditionalFormatting sqref="BB59">
    <cfRule type="cellIs" dxfId="18522" priority="3554" operator="lessThan">
      <formula>$C$4</formula>
    </cfRule>
  </conditionalFormatting>
  <conditionalFormatting sqref="BB59">
    <cfRule type="cellIs" dxfId="18521" priority="3555" operator="lessThan">
      <formula>$C$4</formula>
    </cfRule>
  </conditionalFormatting>
  <conditionalFormatting sqref="BB60">
    <cfRule type="cellIs" dxfId="18520" priority="3556" operator="lessThan">
      <formula>$C$4</formula>
    </cfRule>
  </conditionalFormatting>
  <conditionalFormatting sqref="BB60">
    <cfRule type="cellIs" dxfId="18519" priority="3557" operator="lessThan">
      <formula>$C$4</formula>
    </cfRule>
  </conditionalFormatting>
  <conditionalFormatting sqref="BC11:BC45">
    <cfRule type="cellIs" dxfId="18518" priority="3558" operator="lessThan">
      <formula>$C$4</formula>
    </cfRule>
  </conditionalFormatting>
  <conditionalFormatting sqref="BC11:BC45">
    <cfRule type="cellIs" dxfId="18517" priority="3559" operator="lessThan">
      <formula>$C$4</formula>
    </cfRule>
  </conditionalFormatting>
  <conditionalFormatting sqref="BC46">
    <cfRule type="cellIs" dxfId="18516" priority="3628" operator="lessThan">
      <formula>$C$4</formula>
    </cfRule>
  </conditionalFormatting>
  <conditionalFormatting sqref="BC46">
    <cfRule type="cellIs" dxfId="18515" priority="3629" operator="lessThan">
      <formula>$C$4</formula>
    </cfRule>
  </conditionalFormatting>
  <conditionalFormatting sqref="BC47">
    <cfRule type="cellIs" dxfId="18514" priority="3630" operator="lessThan">
      <formula>$C$4</formula>
    </cfRule>
  </conditionalFormatting>
  <conditionalFormatting sqref="BC47">
    <cfRule type="cellIs" dxfId="18513" priority="3631" operator="lessThan">
      <formula>$C$4</formula>
    </cfRule>
  </conditionalFormatting>
  <conditionalFormatting sqref="BC48">
    <cfRule type="cellIs" dxfId="18512" priority="3632" operator="lessThan">
      <formula>$C$4</formula>
    </cfRule>
  </conditionalFormatting>
  <conditionalFormatting sqref="BC48">
    <cfRule type="cellIs" dxfId="18511" priority="3633" operator="lessThan">
      <formula>$C$4</formula>
    </cfRule>
  </conditionalFormatting>
  <conditionalFormatting sqref="BC49">
    <cfRule type="cellIs" dxfId="18510" priority="3634" operator="lessThan">
      <formula>$C$4</formula>
    </cfRule>
  </conditionalFormatting>
  <conditionalFormatting sqref="BC49">
    <cfRule type="cellIs" dxfId="18509" priority="3635" operator="lessThan">
      <formula>$C$4</formula>
    </cfRule>
  </conditionalFormatting>
  <conditionalFormatting sqref="BC50">
    <cfRule type="cellIs" dxfId="18508" priority="3636" operator="lessThan">
      <formula>$C$4</formula>
    </cfRule>
  </conditionalFormatting>
  <conditionalFormatting sqref="BC50">
    <cfRule type="cellIs" dxfId="18507" priority="3637" operator="lessThan">
      <formula>$C$4</formula>
    </cfRule>
  </conditionalFormatting>
  <conditionalFormatting sqref="BC51">
    <cfRule type="cellIs" dxfId="18506" priority="3638" operator="lessThan">
      <formula>$C$4</formula>
    </cfRule>
  </conditionalFormatting>
  <conditionalFormatting sqref="BC51">
    <cfRule type="cellIs" dxfId="18505" priority="3639" operator="lessThan">
      <formula>$C$4</formula>
    </cfRule>
  </conditionalFormatting>
  <conditionalFormatting sqref="BC52">
    <cfRule type="cellIs" dxfId="18504" priority="3640" operator="lessThan">
      <formula>$C$4</formula>
    </cfRule>
  </conditionalFormatting>
  <conditionalFormatting sqref="BC52">
    <cfRule type="cellIs" dxfId="18503" priority="3641" operator="lessThan">
      <formula>$C$4</formula>
    </cfRule>
  </conditionalFormatting>
  <conditionalFormatting sqref="BC53">
    <cfRule type="cellIs" dxfId="18502" priority="3642" operator="lessThan">
      <formula>$C$4</formula>
    </cfRule>
  </conditionalFormatting>
  <conditionalFormatting sqref="BC53">
    <cfRule type="cellIs" dxfId="18501" priority="3643" operator="lessThan">
      <formula>$C$4</formula>
    </cfRule>
  </conditionalFormatting>
  <conditionalFormatting sqref="BC54">
    <cfRule type="cellIs" dxfId="18500" priority="3644" operator="lessThan">
      <formula>$C$4</formula>
    </cfRule>
  </conditionalFormatting>
  <conditionalFormatting sqref="BC54">
    <cfRule type="cellIs" dxfId="18499" priority="3645" operator="lessThan">
      <formula>$C$4</formula>
    </cfRule>
  </conditionalFormatting>
  <conditionalFormatting sqref="BC55">
    <cfRule type="cellIs" dxfId="18498" priority="3646" operator="lessThan">
      <formula>$C$4</formula>
    </cfRule>
  </conditionalFormatting>
  <conditionalFormatting sqref="BC55">
    <cfRule type="cellIs" dxfId="18497" priority="3647" operator="lessThan">
      <formula>$C$4</formula>
    </cfRule>
  </conditionalFormatting>
  <conditionalFormatting sqref="BC56">
    <cfRule type="cellIs" dxfId="18496" priority="3648" operator="lessThan">
      <formula>$C$4</formula>
    </cfRule>
  </conditionalFormatting>
  <conditionalFormatting sqref="BC56">
    <cfRule type="cellIs" dxfId="18495" priority="3649" operator="lessThan">
      <formula>$C$4</formula>
    </cfRule>
  </conditionalFormatting>
  <conditionalFormatting sqref="BC57">
    <cfRule type="cellIs" dxfId="18494" priority="3650" operator="lessThan">
      <formula>$C$4</formula>
    </cfRule>
  </conditionalFormatting>
  <conditionalFormatting sqref="BC57">
    <cfRule type="cellIs" dxfId="18493" priority="3651" operator="lessThan">
      <formula>$C$4</formula>
    </cfRule>
  </conditionalFormatting>
  <conditionalFormatting sqref="BC58">
    <cfRule type="cellIs" dxfId="18492" priority="3652" operator="lessThan">
      <formula>$C$4</formula>
    </cfRule>
  </conditionalFormatting>
  <conditionalFormatting sqref="BC58">
    <cfRule type="cellIs" dxfId="18491" priority="3653" operator="lessThan">
      <formula>$C$4</formula>
    </cfRule>
  </conditionalFormatting>
  <conditionalFormatting sqref="BC59">
    <cfRule type="cellIs" dxfId="18490" priority="3654" operator="lessThan">
      <formula>$C$4</formula>
    </cfRule>
  </conditionalFormatting>
  <conditionalFormatting sqref="BC59">
    <cfRule type="cellIs" dxfId="18489" priority="3655" operator="lessThan">
      <formula>$C$4</formula>
    </cfRule>
  </conditionalFormatting>
  <conditionalFormatting sqref="BC60">
    <cfRule type="cellIs" dxfId="18488" priority="3656" operator="lessThan">
      <formula>$C$4</formula>
    </cfRule>
  </conditionalFormatting>
  <conditionalFormatting sqref="BC60">
    <cfRule type="cellIs" dxfId="18487" priority="3657" operator="lessThan">
      <formula>$C$4</formula>
    </cfRule>
  </conditionalFormatting>
  <conditionalFormatting sqref="BD11">
    <cfRule type="cellIs" dxfId="18486" priority="3658" operator="lessThan">
      <formula>$C$4</formula>
    </cfRule>
  </conditionalFormatting>
  <conditionalFormatting sqref="BD11">
    <cfRule type="cellIs" dxfId="18485" priority="3659" operator="lessThan">
      <formula>$C$4</formula>
    </cfRule>
  </conditionalFormatting>
  <conditionalFormatting sqref="BD12">
    <cfRule type="cellIs" dxfId="18484" priority="3660" operator="lessThan">
      <formula>$C$4</formula>
    </cfRule>
  </conditionalFormatting>
  <conditionalFormatting sqref="BD12">
    <cfRule type="cellIs" dxfId="18483" priority="3661" operator="lessThan">
      <formula>$C$4</formula>
    </cfRule>
  </conditionalFormatting>
  <conditionalFormatting sqref="BD13">
    <cfRule type="cellIs" dxfId="18482" priority="3662" operator="lessThan">
      <formula>$C$4</formula>
    </cfRule>
  </conditionalFormatting>
  <conditionalFormatting sqref="BD13">
    <cfRule type="cellIs" dxfId="18481" priority="3663" operator="lessThan">
      <formula>$C$4</formula>
    </cfRule>
  </conditionalFormatting>
  <conditionalFormatting sqref="BD14">
    <cfRule type="cellIs" dxfId="18480" priority="3664" operator="lessThan">
      <formula>$C$4</formula>
    </cfRule>
  </conditionalFormatting>
  <conditionalFormatting sqref="BD14">
    <cfRule type="cellIs" dxfId="18479" priority="3665" operator="lessThan">
      <formula>$C$4</formula>
    </cfRule>
  </conditionalFormatting>
  <conditionalFormatting sqref="BD15">
    <cfRule type="cellIs" dxfId="18478" priority="3666" operator="lessThan">
      <formula>$C$4</formula>
    </cfRule>
  </conditionalFormatting>
  <conditionalFormatting sqref="BD15">
    <cfRule type="cellIs" dxfId="18477" priority="3667" operator="lessThan">
      <formula>$C$4</formula>
    </cfRule>
  </conditionalFormatting>
  <conditionalFormatting sqref="BD16">
    <cfRule type="cellIs" dxfId="18476" priority="3668" operator="lessThan">
      <formula>$C$4</formula>
    </cfRule>
  </conditionalFormatting>
  <conditionalFormatting sqref="BD16">
    <cfRule type="cellIs" dxfId="18475" priority="3669" operator="lessThan">
      <formula>$C$4</formula>
    </cfRule>
  </conditionalFormatting>
  <conditionalFormatting sqref="BD17">
    <cfRule type="cellIs" dxfId="18474" priority="3670" operator="lessThan">
      <formula>$C$4</formula>
    </cfRule>
  </conditionalFormatting>
  <conditionalFormatting sqref="BD17">
    <cfRule type="cellIs" dxfId="18473" priority="3671" operator="lessThan">
      <formula>$C$4</formula>
    </cfRule>
  </conditionalFormatting>
  <conditionalFormatting sqref="BD18">
    <cfRule type="cellIs" dxfId="18472" priority="3672" operator="lessThan">
      <formula>$C$4</formula>
    </cfRule>
  </conditionalFormatting>
  <conditionalFormatting sqref="BD18">
    <cfRule type="cellIs" dxfId="18471" priority="3673" operator="lessThan">
      <formula>$C$4</formula>
    </cfRule>
  </conditionalFormatting>
  <conditionalFormatting sqref="BD19">
    <cfRule type="cellIs" dxfId="18470" priority="3674" operator="lessThan">
      <formula>$C$4</formula>
    </cfRule>
  </conditionalFormatting>
  <conditionalFormatting sqref="BD19">
    <cfRule type="cellIs" dxfId="18469" priority="3675" operator="lessThan">
      <formula>$C$4</formula>
    </cfRule>
  </conditionalFormatting>
  <conditionalFormatting sqref="BD20">
    <cfRule type="cellIs" dxfId="18468" priority="3676" operator="lessThan">
      <formula>$C$4</formula>
    </cfRule>
  </conditionalFormatting>
  <conditionalFormatting sqref="BD20">
    <cfRule type="cellIs" dxfId="18467" priority="3677" operator="lessThan">
      <formula>$C$4</formula>
    </cfRule>
  </conditionalFormatting>
  <conditionalFormatting sqref="BD21">
    <cfRule type="cellIs" dxfId="18466" priority="3678" operator="lessThan">
      <formula>$C$4</formula>
    </cfRule>
  </conditionalFormatting>
  <conditionalFormatting sqref="BD21">
    <cfRule type="cellIs" dxfId="18465" priority="3679" operator="lessThan">
      <formula>$C$4</formula>
    </cfRule>
  </conditionalFormatting>
  <conditionalFormatting sqref="BD22">
    <cfRule type="cellIs" dxfId="18464" priority="3680" operator="lessThan">
      <formula>$C$4</formula>
    </cfRule>
  </conditionalFormatting>
  <conditionalFormatting sqref="BD22">
    <cfRule type="cellIs" dxfId="18463" priority="3681" operator="lessThan">
      <formula>$C$4</formula>
    </cfRule>
  </conditionalFormatting>
  <conditionalFormatting sqref="BD23">
    <cfRule type="cellIs" dxfId="18462" priority="3682" operator="lessThan">
      <formula>$C$4</formula>
    </cfRule>
  </conditionalFormatting>
  <conditionalFormatting sqref="BD23">
    <cfRule type="cellIs" dxfId="18461" priority="3683" operator="lessThan">
      <formula>$C$4</formula>
    </cfRule>
  </conditionalFormatting>
  <conditionalFormatting sqref="BD24">
    <cfRule type="cellIs" dxfId="18460" priority="3684" operator="lessThan">
      <formula>$C$4</formula>
    </cfRule>
  </conditionalFormatting>
  <conditionalFormatting sqref="BD24">
    <cfRule type="cellIs" dxfId="18459" priority="3685" operator="lessThan">
      <formula>$C$4</formula>
    </cfRule>
  </conditionalFormatting>
  <conditionalFormatting sqref="BD25">
    <cfRule type="cellIs" dxfId="18458" priority="3686" operator="lessThan">
      <formula>$C$4</formula>
    </cfRule>
  </conditionalFormatting>
  <conditionalFormatting sqref="BD25">
    <cfRule type="cellIs" dxfId="18457" priority="3687" operator="lessThan">
      <formula>$C$4</formula>
    </cfRule>
  </conditionalFormatting>
  <conditionalFormatting sqref="BD26">
    <cfRule type="cellIs" dxfId="18456" priority="3688" operator="lessThan">
      <formula>$C$4</formula>
    </cfRule>
  </conditionalFormatting>
  <conditionalFormatting sqref="BD26">
    <cfRule type="cellIs" dxfId="18455" priority="3689" operator="lessThan">
      <formula>$C$4</formula>
    </cfRule>
  </conditionalFormatting>
  <conditionalFormatting sqref="BD27">
    <cfRule type="cellIs" dxfId="18454" priority="3690" operator="lessThan">
      <formula>$C$4</formula>
    </cfRule>
  </conditionalFormatting>
  <conditionalFormatting sqref="BD27">
    <cfRule type="cellIs" dxfId="18453" priority="3691" operator="lessThan">
      <formula>$C$4</formula>
    </cfRule>
  </conditionalFormatting>
  <conditionalFormatting sqref="BD28">
    <cfRule type="cellIs" dxfId="18452" priority="3692" operator="lessThan">
      <formula>$C$4</formula>
    </cfRule>
  </conditionalFormatting>
  <conditionalFormatting sqref="BD28">
    <cfRule type="cellIs" dxfId="18451" priority="3693" operator="lessThan">
      <formula>$C$4</formula>
    </cfRule>
  </conditionalFormatting>
  <conditionalFormatting sqref="BD29">
    <cfRule type="cellIs" dxfId="18450" priority="3694" operator="lessThan">
      <formula>$C$4</formula>
    </cfRule>
  </conditionalFormatting>
  <conditionalFormatting sqref="BD29">
    <cfRule type="cellIs" dxfId="18449" priority="3695" operator="lessThan">
      <formula>$C$4</formula>
    </cfRule>
  </conditionalFormatting>
  <conditionalFormatting sqref="BD30">
    <cfRule type="cellIs" dxfId="18448" priority="3696" operator="lessThan">
      <formula>$C$4</formula>
    </cfRule>
  </conditionalFormatting>
  <conditionalFormatting sqref="BD30">
    <cfRule type="cellIs" dxfId="18447" priority="3697" operator="lessThan">
      <formula>$C$4</formula>
    </cfRule>
  </conditionalFormatting>
  <conditionalFormatting sqref="BD31">
    <cfRule type="cellIs" dxfId="18446" priority="3698" operator="lessThan">
      <formula>$C$4</formula>
    </cfRule>
  </conditionalFormatting>
  <conditionalFormatting sqref="BD31">
    <cfRule type="cellIs" dxfId="18445" priority="3699" operator="lessThan">
      <formula>$C$4</formula>
    </cfRule>
  </conditionalFormatting>
  <conditionalFormatting sqref="BD32">
    <cfRule type="cellIs" dxfId="18444" priority="3700" operator="lessThan">
      <formula>$C$4</formula>
    </cfRule>
  </conditionalFormatting>
  <conditionalFormatting sqref="BD32">
    <cfRule type="cellIs" dxfId="18443" priority="3701" operator="lessThan">
      <formula>$C$4</formula>
    </cfRule>
  </conditionalFormatting>
  <conditionalFormatting sqref="BD33">
    <cfRule type="cellIs" dxfId="18442" priority="3702" operator="lessThan">
      <formula>$C$4</formula>
    </cfRule>
  </conditionalFormatting>
  <conditionalFormatting sqref="BD33">
    <cfRule type="cellIs" dxfId="18441" priority="3703" operator="lessThan">
      <formula>$C$4</formula>
    </cfRule>
  </conditionalFormatting>
  <conditionalFormatting sqref="BD34">
    <cfRule type="cellIs" dxfId="18440" priority="3704" operator="lessThan">
      <formula>$C$4</formula>
    </cfRule>
  </conditionalFormatting>
  <conditionalFormatting sqref="BD34">
    <cfRule type="cellIs" dxfId="18439" priority="3705" operator="lessThan">
      <formula>$C$4</formula>
    </cfRule>
  </conditionalFormatting>
  <conditionalFormatting sqref="BD35">
    <cfRule type="cellIs" dxfId="18438" priority="3706" operator="lessThan">
      <formula>$C$4</formula>
    </cfRule>
  </conditionalFormatting>
  <conditionalFormatting sqref="BD35">
    <cfRule type="cellIs" dxfId="18437" priority="3707" operator="lessThan">
      <formula>$C$4</formula>
    </cfRule>
  </conditionalFormatting>
  <conditionalFormatting sqref="BD36">
    <cfRule type="cellIs" dxfId="18436" priority="3708" operator="lessThan">
      <formula>$C$4</formula>
    </cfRule>
  </conditionalFormatting>
  <conditionalFormatting sqref="BD36">
    <cfRule type="cellIs" dxfId="18435" priority="3709" operator="lessThan">
      <formula>$C$4</formula>
    </cfRule>
  </conditionalFormatting>
  <conditionalFormatting sqref="BD37">
    <cfRule type="cellIs" dxfId="18434" priority="3710" operator="lessThan">
      <formula>$C$4</formula>
    </cfRule>
  </conditionalFormatting>
  <conditionalFormatting sqref="BD37">
    <cfRule type="cellIs" dxfId="18433" priority="3711" operator="lessThan">
      <formula>$C$4</formula>
    </cfRule>
  </conditionalFormatting>
  <conditionalFormatting sqref="BD38">
    <cfRule type="cellIs" dxfId="18432" priority="3712" operator="lessThan">
      <formula>$C$4</formula>
    </cfRule>
  </conditionalFormatting>
  <conditionalFormatting sqref="BD38">
    <cfRule type="cellIs" dxfId="18431" priority="3713" operator="lessThan">
      <formula>$C$4</formula>
    </cfRule>
  </conditionalFormatting>
  <conditionalFormatting sqref="BD39">
    <cfRule type="cellIs" dxfId="18430" priority="3714" operator="lessThan">
      <formula>$C$4</formula>
    </cfRule>
  </conditionalFormatting>
  <conditionalFormatting sqref="BD39">
    <cfRule type="cellIs" dxfId="18429" priority="3715" operator="lessThan">
      <formula>$C$4</formula>
    </cfRule>
  </conditionalFormatting>
  <conditionalFormatting sqref="BD40">
    <cfRule type="cellIs" dxfId="18428" priority="3716" operator="lessThan">
      <formula>$C$4</formula>
    </cfRule>
  </conditionalFormatting>
  <conditionalFormatting sqref="BD40">
    <cfRule type="cellIs" dxfId="18427" priority="3717" operator="lessThan">
      <formula>$C$4</formula>
    </cfRule>
  </conditionalFormatting>
  <conditionalFormatting sqref="BD41">
    <cfRule type="cellIs" dxfId="18426" priority="3718" operator="lessThan">
      <formula>$C$4</formula>
    </cfRule>
  </conditionalFormatting>
  <conditionalFormatting sqref="BD41">
    <cfRule type="cellIs" dxfId="18425" priority="3719" operator="lessThan">
      <formula>$C$4</formula>
    </cfRule>
  </conditionalFormatting>
  <conditionalFormatting sqref="BD42">
    <cfRule type="cellIs" dxfId="18424" priority="3720" operator="lessThan">
      <formula>$C$4</formula>
    </cfRule>
  </conditionalFormatting>
  <conditionalFormatting sqref="BD42">
    <cfRule type="cellIs" dxfId="18423" priority="3721" operator="lessThan">
      <formula>$C$4</formula>
    </cfRule>
  </conditionalFormatting>
  <conditionalFormatting sqref="BD43">
    <cfRule type="cellIs" dxfId="18422" priority="3722" operator="lessThan">
      <formula>$C$4</formula>
    </cfRule>
  </conditionalFormatting>
  <conditionalFormatting sqref="BD43">
    <cfRule type="cellIs" dxfId="18421" priority="3723" operator="lessThan">
      <formula>$C$4</formula>
    </cfRule>
  </conditionalFormatting>
  <conditionalFormatting sqref="BD44">
    <cfRule type="cellIs" dxfId="18420" priority="3724" operator="lessThan">
      <formula>$C$4</formula>
    </cfRule>
  </conditionalFormatting>
  <conditionalFormatting sqref="BD44">
    <cfRule type="cellIs" dxfId="18419" priority="3725" operator="lessThan">
      <formula>$C$4</formula>
    </cfRule>
  </conditionalFormatting>
  <conditionalFormatting sqref="BD45">
    <cfRule type="cellIs" dxfId="18418" priority="3726" operator="lessThan">
      <formula>$C$4</formula>
    </cfRule>
  </conditionalFormatting>
  <conditionalFormatting sqref="BD45">
    <cfRule type="cellIs" dxfId="18417" priority="3727" operator="lessThan">
      <formula>$C$4</formula>
    </cfRule>
  </conditionalFormatting>
  <conditionalFormatting sqref="BD46">
    <cfRule type="cellIs" dxfId="18416" priority="3728" operator="lessThan">
      <formula>$C$4</formula>
    </cfRule>
  </conditionalFormatting>
  <conditionalFormatting sqref="BD46">
    <cfRule type="cellIs" dxfId="18415" priority="3729" operator="lessThan">
      <formula>$C$4</formula>
    </cfRule>
  </conditionalFormatting>
  <conditionalFormatting sqref="BD47">
    <cfRule type="cellIs" dxfId="18414" priority="3730" operator="lessThan">
      <formula>$C$4</formula>
    </cfRule>
  </conditionalFormatting>
  <conditionalFormatting sqref="BD47">
    <cfRule type="cellIs" dxfId="18413" priority="3731" operator="lessThan">
      <formula>$C$4</formula>
    </cfRule>
  </conditionalFormatting>
  <conditionalFormatting sqref="BD48">
    <cfRule type="cellIs" dxfId="18412" priority="3732" operator="lessThan">
      <formula>$C$4</formula>
    </cfRule>
  </conditionalFormatting>
  <conditionalFormatting sqref="BD48">
    <cfRule type="cellIs" dxfId="18411" priority="3733" operator="lessThan">
      <formula>$C$4</formula>
    </cfRule>
  </conditionalFormatting>
  <conditionalFormatting sqref="BD49">
    <cfRule type="cellIs" dxfId="18410" priority="3734" operator="lessThan">
      <formula>$C$4</formula>
    </cfRule>
  </conditionalFormatting>
  <conditionalFormatting sqref="BD49">
    <cfRule type="cellIs" dxfId="18409" priority="3735" operator="lessThan">
      <formula>$C$4</formula>
    </cfRule>
  </conditionalFormatting>
  <conditionalFormatting sqref="BD50">
    <cfRule type="cellIs" dxfId="18408" priority="3736" operator="lessThan">
      <formula>$C$4</formula>
    </cfRule>
  </conditionalFormatting>
  <conditionalFormatting sqref="BD50">
    <cfRule type="cellIs" dxfId="18407" priority="3737" operator="lessThan">
      <formula>$C$4</formula>
    </cfRule>
  </conditionalFormatting>
  <conditionalFormatting sqref="BD51">
    <cfRule type="cellIs" dxfId="18406" priority="3738" operator="lessThan">
      <formula>$C$4</formula>
    </cfRule>
  </conditionalFormatting>
  <conditionalFormatting sqref="BD51">
    <cfRule type="cellIs" dxfId="18405" priority="3739" operator="lessThan">
      <formula>$C$4</formula>
    </cfRule>
  </conditionalFormatting>
  <conditionalFormatting sqref="BD52">
    <cfRule type="cellIs" dxfId="18404" priority="3740" operator="lessThan">
      <formula>$C$4</formula>
    </cfRule>
  </conditionalFormatting>
  <conditionalFormatting sqref="BD52">
    <cfRule type="cellIs" dxfId="18403" priority="3741" operator="lessThan">
      <formula>$C$4</formula>
    </cfRule>
  </conditionalFormatting>
  <conditionalFormatting sqref="BD53">
    <cfRule type="cellIs" dxfId="18402" priority="3742" operator="lessThan">
      <formula>$C$4</formula>
    </cfRule>
  </conditionalFormatting>
  <conditionalFormatting sqref="BD53">
    <cfRule type="cellIs" dxfId="18401" priority="3743" operator="lessThan">
      <formula>$C$4</formula>
    </cfRule>
  </conditionalFormatting>
  <conditionalFormatting sqref="BD54">
    <cfRule type="cellIs" dxfId="18400" priority="3744" operator="lessThan">
      <formula>$C$4</formula>
    </cfRule>
  </conditionalFormatting>
  <conditionalFormatting sqref="BD54">
    <cfRule type="cellIs" dxfId="18399" priority="3745" operator="lessThan">
      <formula>$C$4</formula>
    </cfRule>
  </conditionalFormatting>
  <conditionalFormatting sqref="BD55">
    <cfRule type="cellIs" dxfId="18398" priority="3746" operator="lessThan">
      <formula>$C$4</formula>
    </cfRule>
  </conditionalFormatting>
  <conditionalFormatting sqref="BD55">
    <cfRule type="cellIs" dxfId="18397" priority="3747" operator="lessThan">
      <formula>$C$4</formula>
    </cfRule>
  </conditionalFormatting>
  <conditionalFormatting sqref="BD56">
    <cfRule type="cellIs" dxfId="18396" priority="3748" operator="lessThan">
      <formula>$C$4</formula>
    </cfRule>
  </conditionalFormatting>
  <conditionalFormatting sqref="BD56">
    <cfRule type="cellIs" dxfId="18395" priority="3749" operator="lessThan">
      <formula>$C$4</formula>
    </cfRule>
  </conditionalFormatting>
  <conditionalFormatting sqref="BD57">
    <cfRule type="cellIs" dxfId="18394" priority="3750" operator="lessThan">
      <formula>$C$4</formula>
    </cfRule>
  </conditionalFormatting>
  <conditionalFormatting sqref="BD57">
    <cfRule type="cellIs" dxfId="18393" priority="3751" operator="lessThan">
      <formula>$C$4</formula>
    </cfRule>
  </conditionalFormatting>
  <conditionalFormatting sqref="BD58">
    <cfRule type="cellIs" dxfId="18392" priority="3752" operator="lessThan">
      <formula>$C$4</formula>
    </cfRule>
  </conditionalFormatting>
  <conditionalFormatting sqref="BD58">
    <cfRule type="cellIs" dxfId="18391" priority="3753" operator="lessThan">
      <formula>$C$4</formula>
    </cfRule>
  </conditionalFormatting>
  <conditionalFormatting sqref="BD59">
    <cfRule type="cellIs" dxfId="18390" priority="3754" operator="lessThan">
      <formula>$C$4</formula>
    </cfRule>
  </conditionalFormatting>
  <conditionalFormatting sqref="BD59">
    <cfRule type="cellIs" dxfId="18389" priority="3755" operator="lessThan">
      <formula>$C$4</formula>
    </cfRule>
  </conditionalFormatting>
  <conditionalFormatting sqref="BD60">
    <cfRule type="cellIs" dxfId="18388" priority="3756" operator="lessThan">
      <formula>$C$4</formula>
    </cfRule>
  </conditionalFormatting>
  <conditionalFormatting sqref="BD60">
    <cfRule type="cellIs" dxfId="18387" priority="3757" operator="lessThan">
      <formula>$C$4</formula>
    </cfRule>
  </conditionalFormatting>
  <conditionalFormatting sqref="BE11">
    <cfRule type="cellIs" dxfId="18386" priority="3758" operator="lessThan">
      <formula>$C$4</formula>
    </cfRule>
  </conditionalFormatting>
  <conditionalFormatting sqref="BE11">
    <cfRule type="cellIs" dxfId="18385" priority="3759" operator="lessThan">
      <formula>$C$4</formula>
    </cfRule>
  </conditionalFormatting>
  <conditionalFormatting sqref="BE12">
    <cfRule type="cellIs" dxfId="18384" priority="3760" operator="lessThan">
      <formula>$C$4</formula>
    </cfRule>
  </conditionalFormatting>
  <conditionalFormatting sqref="BE12">
    <cfRule type="cellIs" dxfId="18383" priority="3761" operator="lessThan">
      <formula>$C$4</formula>
    </cfRule>
  </conditionalFormatting>
  <conditionalFormatting sqref="BE13">
    <cfRule type="cellIs" dxfId="18382" priority="3762" operator="lessThan">
      <formula>$C$4</formula>
    </cfRule>
  </conditionalFormatting>
  <conditionalFormatting sqref="BE13">
    <cfRule type="cellIs" dxfId="18381" priority="3763" operator="lessThan">
      <formula>$C$4</formula>
    </cfRule>
  </conditionalFormatting>
  <conditionalFormatting sqref="BE14">
    <cfRule type="cellIs" dxfId="18380" priority="3764" operator="lessThan">
      <formula>$C$4</formula>
    </cfRule>
  </conditionalFormatting>
  <conditionalFormatting sqref="BE14">
    <cfRule type="cellIs" dxfId="18379" priority="3765" operator="lessThan">
      <formula>$C$4</formula>
    </cfRule>
  </conditionalFormatting>
  <conditionalFormatting sqref="BE15">
    <cfRule type="cellIs" dxfId="18378" priority="3766" operator="lessThan">
      <formula>$C$4</formula>
    </cfRule>
  </conditionalFormatting>
  <conditionalFormatting sqref="BE15">
    <cfRule type="cellIs" dxfId="18377" priority="3767" operator="lessThan">
      <formula>$C$4</formula>
    </cfRule>
  </conditionalFormatting>
  <conditionalFormatting sqref="BE16">
    <cfRule type="cellIs" dxfId="18376" priority="3768" operator="lessThan">
      <formula>$C$4</formula>
    </cfRule>
  </conditionalFormatting>
  <conditionalFormatting sqref="BE16">
    <cfRule type="cellIs" dxfId="18375" priority="3769" operator="lessThan">
      <formula>$C$4</formula>
    </cfRule>
  </conditionalFormatting>
  <conditionalFormatting sqref="BE17">
    <cfRule type="cellIs" dxfId="18374" priority="3770" operator="lessThan">
      <formula>$C$4</formula>
    </cfRule>
  </conditionalFormatting>
  <conditionalFormatting sqref="BE17">
    <cfRule type="cellIs" dxfId="18373" priority="3771" operator="lessThan">
      <formula>$C$4</formula>
    </cfRule>
  </conditionalFormatting>
  <conditionalFormatting sqref="BE18">
    <cfRule type="cellIs" dxfId="18372" priority="3772" operator="lessThan">
      <formula>$C$4</formula>
    </cfRule>
  </conditionalFormatting>
  <conditionalFormatting sqref="BE18">
    <cfRule type="cellIs" dxfId="18371" priority="3773" operator="lessThan">
      <formula>$C$4</formula>
    </cfRule>
  </conditionalFormatting>
  <conditionalFormatting sqref="BE19">
    <cfRule type="cellIs" dxfId="18370" priority="3774" operator="lessThan">
      <formula>$C$4</formula>
    </cfRule>
  </conditionalFormatting>
  <conditionalFormatting sqref="BE19">
    <cfRule type="cellIs" dxfId="18369" priority="3775" operator="lessThan">
      <formula>$C$4</formula>
    </cfRule>
  </conditionalFormatting>
  <conditionalFormatting sqref="BE20">
    <cfRule type="cellIs" dxfId="18368" priority="3776" operator="lessThan">
      <formula>$C$4</formula>
    </cfRule>
  </conditionalFormatting>
  <conditionalFormatting sqref="BE20">
    <cfRule type="cellIs" dxfId="18367" priority="3777" operator="lessThan">
      <formula>$C$4</formula>
    </cfRule>
  </conditionalFormatting>
  <conditionalFormatting sqref="BE21">
    <cfRule type="cellIs" dxfId="18366" priority="3778" operator="lessThan">
      <formula>$C$4</formula>
    </cfRule>
  </conditionalFormatting>
  <conditionalFormatting sqref="BE21">
    <cfRule type="cellIs" dxfId="18365" priority="3779" operator="lessThan">
      <formula>$C$4</formula>
    </cfRule>
  </conditionalFormatting>
  <conditionalFormatting sqref="BE22">
    <cfRule type="cellIs" dxfId="18364" priority="3780" operator="lessThan">
      <formula>$C$4</formula>
    </cfRule>
  </conditionalFormatting>
  <conditionalFormatting sqref="BE22">
    <cfRule type="cellIs" dxfId="18363" priority="3781" operator="lessThan">
      <formula>$C$4</formula>
    </cfRule>
  </conditionalFormatting>
  <conditionalFormatting sqref="BE23">
    <cfRule type="cellIs" dxfId="18362" priority="3782" operator="lessThan">
      <formula>$C$4</formula>
    </cfRule>
  </conditionalFormatting>
  <conditionalFormatting sqref="BE23">
    <cfRule type="cellIs" dxfId="18361" priority="3783" operator="lessThan">
      <formula>$C$4</formula>
    </cfRule>
  </conditionalFormatting>
  <conditionalFormatting sqref="BE24">
    <cfRule type="cellIs" dxfId="18360" priority="3784" operator="lessThan">
      <formula>$C$4</formula>
    </cfRule>
  </conditionalFormatting>
  <conditionalFormatting sqref="BE24">
    <cfRule type="cellIs" dxfId="18359" priority="3785" operator="lessThan">
      <formula>$C$4</formula>
    </cfRule>
  </conditionalFormatting>
  <conditionalFormatting sqref="BE25">
    <cfRule type="cellIs" dxfId="18358" priority="3786" operator="lessThan">
      <formula>$C$4</formula>
    </cfRule>
  </conditionalFormatting>
  <conditionalFormatting sqref="BE25">
    <cfRule type="cellIs" dxfId="18357" priority="3787" operator="lessThan">
      <formula>$C$4</formula>
    </cfRule>
  </conditionalFormatting>
  <conditionalFormatting sqref="BE26">
    <cfRule type="cellIs" dxfId="18356" priority="3788" operator="lessThan">
      <formula>$C$4</formula>
    </cfRule>
  </conditionalFormatting>
  <conditionalFormatting sqref="BE26">
    <cfRule type="cellIs" dxfId="18355" priority="3789" operator="lessThan">
      <formula>$C$4</formula>
    </cfRule>
  </conditionalFormatting>
  <conditionalFormatting sqref="BE27">
    <cfRule type="cellIs" dxfId="18354" priority="3790" operator="lessThan">
      <formula>$C$4</formula>
    </cfRule>
  </conditionalFormatting>
  <conditionalFormatting sqref="BE27">
    <cfRule type="cellIs" dxfId="18353" priority="3791" operator="lessThan">
      <formula>$C$4</formula>
    </cfRule>
  </conditionalFormatting>
  <conditionalFormatting sqref="BE28">
    <cfRule type="cellIs" dxfId="18352" priority="3792" operator="lessThan">
      <formula>$C$4</formula>
    </cfRule>
  </conditionalFormatting>
  <conditionalFormatting sqref="BE28">
    <cfRule type="cellIs" dxfId="18351" priority="3793" operator="lessThan">
      <formula>$C$4</formula>
    </cfRule>
  </conditionalFormatting>
  <conditionalFormatting sqref="BE29">
    <cfRule type="cellIs" dxfId="18350" priority="3794" operator="lessThan">
      <formula>$C$4</formula>
    </cfRule>
  </conditionalFormatting>
  <conditionalFormatting sqref="BE29">
    <cfRule type="cellIs" dxfId="18349" priority="3795" operator="lessThan">
      <formula>$C$4</formula>
    </cfRule>
  </conditionalFormatting>
  <conditionalFormatting sqref="BE30">
    <cfRule type="cellIs" dxfId="18348" priority="3796" operator="lessThan">
      <formula>$C$4</formula>
    </cfRule>
  </conditionalFormatting>
  <conditionalFormatting sqref="BE30">
    <cfRule type="cellIs" dxfId="18347" priority="3797" operator="lessThan">
      <formula>$C$4</formula>
    </cfRule>
  </conditionalFormatting>
  <conditionalFormatting sqref="BE31">
    <cfRule type="cellIs" dxfId="18346" priority="3798" operator="lessThan">
      <formula>$C$4</formula>
    </cfRule>
  </conditionalFormatting>
  <conditionalFormatting sqref="BE31">
    <cfRule type="cellIs" dxfId="18345" priority="3799" operator="lessThan">
      <formula>$C$4</formula>
    </cfRule>
  </conditionalFormatting>
  <conditionalFormatting sqref="BE32">
    <cfRule type="cellIs" dxfId="18344" priority="3800" operator="lessThan">
      <formula>$C$4</formula>
    </cfRule>
  </conditionalFormatting>
  <conditionalFormatting sqref="BE32">
    <cfRule type="cellIs" dxfId="18343" priority="3801" operator="lessThan">
      <formula>$C$4</formula>
    </cfRule>
  </conditionalFormatting>
  <conditionalFormatting sqref="BE33">
    <cfRule type="cellIs" dxfId="18342" priority="3802" operator="lessThan">
      <formula>$C$4</formula>
    </cfRule>
  </conditionalFormatting>
  <conditionalFormatting sqref="BE33">
    <cfRule type="cellIs" dxfId="18341" priority="3803" operator="lessThan">
      <formula>$C$4</formula>
    </cfRule>
  </conditionalFormatting>
  <conditionalFormatting sqref="BE34">
    <cfRule type="cellIs" dxfId="18340" priority="3804" operator="lessThan">
      <formula>$C$4</formula>
    </cfRule>
  </conditionalFormatting>
  <conditionalFormatting sqref="BE34">
    <cfRule type="cellIs" dxfId="18339" priority="3805" operator="lessThan">
      <formula>$C$4</formula>
    </cfRule>
  </conditionalFormatting>
  <conditionalFormatting sqref="BE35">
    <cfRule type="cellIs" dxfId="18338" priority="3806" operator="lessThan">
      <formula>$C$4</formula>
    </cfRule>
  </conditionalFormatting>
  <conditionalFormatting sqref="BE35">
    <cfRule type="cellIs" dxfId="18337" priority="3807" operator="lessThan">
      <formula>$C$4</formula>
    </cfRule>
  </conditionalFormatting>
  <conditionalFormatting sqref="BE36">
    <cfRule type="cellIs" dxfId="18336" priority="3808" operator="lessThan">
      <formula>$C$4</formula>
    </cfRule>
  </conditionalFormatting>
  <conditionalFormatting sqref="BE36">
    <cfRule type="cellIs" dxfId="18335" priority="3809" operator="lessThan">
      <formula>$C$4</formula>
    </cfRule>
  </conditionalFormatting>
  <conditionalFormatting sqref="BE37">
    <cfRule type="cellIs" dxfId="18334" priority="3810" operator="lessThan">
      <formula>$C$4</formula>
    </cfRule>
  </conditionalFormatting>
  <conditionalFormatting sqref="BE37">
    <cfRule type="cellIs" dxfId="18333" priority="3811" operator="lessThan">
      <formula>$C$4</formula>
    </cfRule>
  </conditionalFormatting>
  <conditionalFormatting sqref="BE38">
    <cfRule type="cellIs" dxfId="18332" priority="3812" operator="lessThan">
      <formula>$C$4</formula>
    </cfRule>
  </conditionalFormatting>
  <conditionalFormatting sqref="BE38">
    <cfRule type="cellIs" dxfId="18331" priority="3813" operator="lessThan">
      <formula>$C$4</formula>
    </cfRule>
  </conditionalFormatting>
  <conditionalFormatting sqref="BE39">
    <cfRule type="cellIs" dxfId="18330" priority="3814" operator="lessThan">
      <formula>$C$4</formula>
    </cfRule>
  </conditionalFormatting>
  <conditionalFormatting sqref="BE39">
    <cfRule type="cellIs" dxfId="18329" priority="3815" operator="lessThan">
      <formula>$C$4</formula>
    </cfRule>
  </conditionalFormatting>
  <conditionalFormatting sqref="BE40">
    <cfRule type="cellIs" dxfId="18328" priority="3816" operator="lessThan">
      <formula>$C$4</formula>
    </cfRule>
  </conditionalFormatting>
  <conditionalFormatting sqref="BE40">
    <cfRule type="cellIs" dxfId="18327" priority="3817" operator="lessThan">
      <formula>$C$4</formula>
    </cfRule>
  </conditionalFormatting>
  <conditionalFormatting sqref="BE41">
    <cfRule type="cellIs" dxfId="18326" priority="3818" operator="lessThan">
      <formula>$C$4</formula>
    </cfRule>
  </conditionalFormatting>
  <conditionalFormatting sqref="BE41">
    <cfRule type="cellIs" dxfId="18325" priority="3819" operator="lessThan">
      <formula>$C$4</formula>
    </cfRule>
  </conditionalFormatting>
  <conditionalFormatting sqref="BE42">
    <cfRule type="cellIs" dxfId="18324" priority="3820" operator="lessThan">
      <formula>$C$4</formula>
    </cfRule>
  </conditionalFormatting>
  <conditionalFormatting sqref="BE42">
    <cfRule type="cellIs" dxfId="18323" priority="3821" operator="lessThan">
      <formula>$C$4</formula>
    </cfRule>
  </conditionalFormatting>
  <conditionalFormatting sqref="BE43">
    <cfRule type="cellIs" dxfId="18322" priority="3822" operator="lessThan">
      <formula>$C$4</formula>
    </cfRule>
  </conditionalFormatting>
  <conditionalFormatting sqref="BE43">
    <cfRule type="cellIs" dxfId="18321" priority="3823" operator="lessThan">
      <formula>$C$4</formula>
    </cfRule>
  </conditionalFormatting>
  <conditionalFormatting sqref="BE44">
    <cfRule type="cellIs" dxfId="18320" priority="3824" operator="lessThan">
      <formula>$C$4</formula>
    </cfRule>
  </conditionalFormatting>
  <conditionalFormatting sqref="BE44">
    <cfRule type="cellIs" dxfId="18319" priority="3825" operator="lessThan">
      <formula>$C$4</formula>
    </cfRule>
  </conditionalFormatting>
  <conditionalFormatting sqref="BE45">
    <cfRule type="cellIs" dxfId="18318" priority="3826" operator="lessThan">
      <formula>$C$4</formula>
    </cfRule>
  </conditionalFormatting>
  <conditionalFormatting sqref="BE45">
    <cfRule type="cellIs" dxfId="18317" priority="3827" operator="lessThan">
      <formula>$C$4</formula>
    </cfRule>
  </conditionalFormatting>
  <conditionalFormatting sqref="BE46">
    <cfRule type="cellIs" dxfId="18316" priority="3828" operator="lessThan">
      <formula>$C$4</formula>
    </cfRule>
  </conditionalFormatting>
  <conditionalFormatting sqref="BE46">
    <cfRule type="cellIs" dxfId="18315" priority="3829" operator="lessThan">
      <formula>$C$4</formula>
    </cfRule>
  </conditionalFormatting>
  <conditionalFormatting sqref="BE47">
    <cfRule type="cellIs" dxfId="18314" priority="3830" operator="lessThan">
      <formula>$C$4</formula>
    </cfRule>
  </conditionalFormatting>
  <conditionalFormatting sqref="BE47">
    <cfRule type="cellIs" dxfId="18313" priority="3831" operator="lessThan">
      <formula>$C$4</formula>
    </cfRule>
  </conditionalFormatting>
  <conditionalFormatting sqref="BE48">
    <cfRule type="cellIs" dxfId="18312" priority="3832" operator="lessThan">
      <formula>$C$4</formula>
    </cfRule>
  </conditionalFormatting>
  <conditionalFormatting sqref="BE48">
    <cfRule type="cellIs" dxfId="18311" priority="3833" operator="lessThan">
      <formula>$C$4</formula>
    </cfRule>
  </conditionalFormatting>
  <conditionalFormatting sqref="BE49">
    <cfRule type="cellIs" dxfId="18310" priority="3834" operator="lessThan">
      <formula>$C$4</formula>
    </cfRule>
  </conditionalFormatting>
  <conditionalFormatting sqref="BE49">
    <cfRule type="cellIs" dxfId="18309" priority="3835" operator="lessThan">
      <formula>$C$4</formula>
    </cfRule>
  </conditionalFormatting>
  <conditionalFormatting sqref="BE50">
    <cfRule type="cellIs" dxfId="18308" priority="3836" operator="lessThan">
      <formula>$C$4</formula>
    </cfRule>
  </conditionalFormatting>
  <conditionalFormatting sqref="BE50">
    <cfRule type="cellIs" dxfId="18307" priority="3837" operator="lessThan">
      <formula>$C$4</formula>
    </cfRule>
  </conditionalFormatting>
  <conditionalFormatting sqref="BE51">
    <cfRule type="cellIs" dxfId="18306" priority="3838" operator="lessThan">
      <formula>$C$4</formula>
    </cfRule>
  </conditionalFormatting>
  <conditionalFormatting sqref="BE51">
    <cfRule type="cellIs" dxfId="18305" priority="3839" operator="lessThan">
      <formula>$C$4</formula>
    </cfRule>
  </conditionalFormatting>
  <conditionalFormatting sqref="BE52">
    <cfRule type="cellIs" dxfId="18304" priority="3840" operator="lessThan">
      <formula>$C$4</formula>
    </cfRule>
  </conditionalFormatting>
  <conditionalFormatting sqref="BE52">
    <cfRule type="cellIs" dxfId="18303" priority="3841" operator="lessThan">
      <formula>$C$4</formula>
    </cfRule>
  </conditionalFormatting>
  <conditionalFormatting sqref="BE53">
    <cfRule type="cellIs" dxfId="18302" priority="3842" operator="lessThan">
      <formula>$C$4</formula>
    </cfRule>
  </conditionalFormatting>
  <conditionalFormatting sqref="BE53">
    <cfRule type="cellIs" dxfId="18301" priority="3843" operator="lessThan">
      <formula>$C$4</formula>
    </cfRule>
  </conditionalFormatting>
  <conditionalFormatting sqref="BE54">
    <cfRule type="cellIs" dxfId="18300" priority="3844" operator="lessThan">
      <formula>$C$4</formula>
    </cfRule>
  </conditionalFormatting>
  <conditionalFormatting sqref="BE54">
    <cfRule type="cellIs" dxfId="18299" priority="3845" operator="lessThan">
      <formula>$C$4</formula>
    </cfRule>
  </conditionalFormatting>
  <conditionalFormatting sqref="BE55">
    <cfRule type="cellIs" dxfId="18298" priority="3846" operator="lessThan">
      <formula>$C$4</formula>
    </cfRule>
  </conditionalFormatting>
  <conditionalFormatting sqref="BE55">
    <cfRule type="cellIs" dxfId="18297" priority="3847" operator="lessThan">
      <formula>$C$4</formula>
    </cfRule>
  </conditionalFormatting>
  <conditionalFormatting sqref="BE56">
    <cfRule type="cellIs" dxfId="18296" priority="3848" operator="lessThan">
      <formula>$C$4</formula>
    </cfRule>
  </conditionalFormatting>
  <conditionalFormatting sqref="BE56">
    <cfRule type="cellIs" dxfId="18295" priority="3849" operator="lessThan">
      <formula>$C$4</formula>
    </cfRule>
  </conditionalFormatting>
  <conditionalFormatting sqref="BE57">
    <cfRule type="cellIs" dxfId="18294" priority="3850" operator="lessThan">
      <formula>$C$4</formula>
    </cfRule>
  </conditionalFormatting>
  <conditionalFormatting sqref="BE57">
    <cfRule type="cellIs" dxfId="18293" priority="3851" operator="lessThan">
      <formula>$C$4</formula>
    </cfRule>
  </conditionalFormatting>
  <conditionalFormatting sqref="BE58">
    <cfRule type="cellIs" dxfId="18292" priority="3852" operator="lessThan">
      <formula>$C$4</formula>
    </cfRule>
  </conditionalFormatting>
  <conditionalFormatting sqref="BE58">
    <cfRule type="cellIs" dxfId="18291" priority="3853" operator="lessThan">
      <formula>$C$4</formula>
    </cfRule>
  </conditionalFormatting>
  <conditionalFormatting sqref="BE59">
    <cfRule type="cellIs" dxfId="18290" priority="3854" operator="lessThan">
      <formula>$C$4</formula>
    </cfRule>
  </conditionalFormatting>
  <conditionalFormatting sqref="BE59">
    <cfRule type="cellIs" dxfId="18289" priority="3855" operator="lessThan">
      <formula>$C$4</formula>
    </cfRule>
  </conditionalFormatting>
  <conditionalFormatting sqref="BE60">
    <cfRule type="cellIs" dxfId="18288" priority="3856" operator="lessThan">
      <formula>$C$4</formula>
    </cfRule>
  </conditionalFormatting>
  <conditionalFormatting sqref="BE60">
    <cfRule type="cellIs" dxfId="18287" priority="3857" operator="lessThan">
      <formula>$C$4</formula>
    </cfRule>
  </conditionalFormatting>
  <conditionalFormatting sqref="BF11">
    <cfRule type="cellIs" dxfId="18286" priority="3858" operator="lessThan">
      <formula>$C$4</formula>
    </cfRule>
  </conditionalFormatting>
  <conditionalFormatting sqref="BF11">
    <cfRule type="cellIs" dxfId="18285" priority="3859" operator="lessThan">
      <formula>$C$4</formula>
    </cfRule>
  </conditionalFormatting>
  <conditionalFormatting sqref="BF12">
    <cfRule type="cellIs" dxfId="18284" priority="3860" operator="lessThan">
      <formula>$C$4</formula>
    </cfRule>
  </conditionalFormatting>
  <conditionalFormatting sqref="BF12">
    <cfRule type="cellIs" dxfId="18283" priority="3861" operator="lessThan">
      <formula>$C$4</formula>
    </cfRule>
  </conditionalFormatting>
  <conditionalFormatting sqref="BF13">
    <cfRule type="cellIs" dxfId="18282" priority="3862" operator="lessThan">
      <formula>$C$4</formula>
    </cfRule>
  </conditionalFormatting>
  <conditionalFormatting sqref="BF13">
    <cfRule type="cellIs" dxfId="18281" priority="3863" operator="lessThan">
      <formula>$C$4</formula>
    </cfRule>
  </conditionalFormatting>
  <conditionalFormatting sqref="BF14">
    <cfRule type="cellIs" dxfId="18280" priority="3864" operator="lessThan">
      <formula>$C$4</formula>
    </cfRule>
  </conditionalFormatting>
  <conditionalFormatting sqref="BF14">
    <cfRule type="cellIs" dxfId="18279" priority="3865" operator="lessThan">
      <formula>$C$4</formula>
    </cfRule>
  </conditionalFormatting>
  <conditionalFormatting sqref="BF15">
    <cfRule type="cellIs" dxfId="18278" priority="3866" operator="lessThan">
      <formula>$C$4</formula>
    </cfRule>
  </conditionalFormatting>
  <conditionalFormatting sqref="BF15">
    <cfRule type="cellIs" dxfId="18277" priority="3867" operator="lessThan">
      <formula>$C$4</formula>
    </cfRule>
  </conditionalFormatting>
  <conditionalFormatting sqref="BF16">
    <cfRule type="cellIs" dxfId="18276" priority="3868" operator="lessThan">
      <formula>$C$4</formula>
    </cfRule>
  </conditionalFormatting>
  <conditionalFormatting sqref="BF16">
    <cfRule type="cellIs" dxfId="18275" priority="3869" operator="lessThan">
      <formula>$C$4</formula>
    </cfRule>
  </conditionalFormatting>
  <conditionalFormatting sqref="BF17">
    <cfRule type="cellIs" dxfId="18274" priority="3870" operator="lessThan">
      <formula>$C$4</formula>
    </cfRule>
  </conditionalFormatting>
  <conditionalFormatting sqref="BF17">
    <cfRule type="cellIs" dxfId="18273" priority="3871" operator="lessThan">
      <formula>$C$4</formula>
    </cfRule>
  </conditionalFormatting>
  <conditionalFormatting sqref="BF18">
    <cfRule type="cellIs" dxfId="18272" priority="3872" operator="lessThan">
      <formula>$C$4</formula>
    </cfRule>
  </conditionalFormatting>
  <conditionalFormatting sqref="BF18">
    <cfRule type="cellIs" dxfId="18271" priority="3873" operator="lessThan">
      <formula>$C$4</formula>
    </cfRule>
  </conditionalFormatting>
  <conditionalFormatting sqref="BF19">
    <cfRule type="cellIs" dxfId="18270" priority="3874" operator="lessThan">
      <formula>$C$4</formula>
    </cfRule>
  </conditionalFormatting>
  <conditionalFormatting sqref="BF19">
    <cfRule type="cellIs" dxfId="18269" priority="3875" operator="lessThan">
      <formula>$C$4</formula>
    </cfRule>
  </conditionalFormatting>
  <conditionalFormatting sqref="BF20">
    <cfRule type="cellIs" dxfId="18268" priority="3876" operator="lessThan">
      <formula>$C$4</formula>
    </cfRule>
  </conditionalFormatting>
  <conditionalFormatting sqref="BF20">
    <cfRule type="cellIs" dxfId="18267" priority="3877" operator="lessThan">
      <formula>$C$4</formula>
    </cfRule>
  </conditionalFormatting>
  <conditionalFormatting sqref="BF21">
    <cfRule type="cellIs" dxfId="18266" priority="3878" operator="lessThan">
      <formula>$C$4</formula>
    </cfRule>
  </conditionalFormatting>
  <conditionalFormatting sqref="BF21">
    <cfRule type="cellIs" dxfId="18265" priority="3879" operator="lessThan">
      <formula>$C$4</formula>
    </cfRule>
  </conditionalFormatting>
  <conditionalFormatting sqref="BF22">
    <cfRule type="cellIs" dxfId="18264" priority="3880" operator="lessThan">
      <formula>$C$4</formula>
    </cfRule>
  </conditionalFormatting>
  <conditionalFormatting sqref="BF22">
    <cfRule type="cellIs" dxfId="18263" priority="3881" operator="lessThan">
      <formula>$C$4</formula>
    </cfRule>
  </conditionalFormatting>
  <conditionalFormatting sqref="BF23">
    <cfRule type="cellIs" dxfId="18262" priority="3882" operator="lessThan">
      <formula>$C$4</formula>
    </cfRule>
  </conditionalFormatting>
  <conditionalFormatting sqref="BF23">
    <cfRule type="cellIs" dxfId="18261" priority="3883" operator="lessThan">
      <formula>$C$4</formula>
    </cfRule>
  </conditionalFormatting>
  <conditionalFormatting sqref="BF24">
    <cfRule type="cellIs" dxfId="18260" priority="3884" operator="lessThan">
      <formula>$C$4</formula>
    </cfRule>
  </conditionalFormatting>
  <conditionalFormatting sqref="BF24">
    <cfRule type="cellIs" dxfId="18259" priority="3885" operator="lessThan">
      <formula>$C$4</formula>
    </cfRule>
  </conditionalFormatting>
  <conditionalFormatting sqref="BF25">
    <cfRule type="cellIs" dxfId="18258" priority="3886" operator="lessThan">
      <formula>$C$4</formula>
    </cfRule>
  </conditionalFormatting>
  <conditionalFormatting sqref="BF25">
    <cfRule type="cellIs" dxfId="18257" priority="3887" operator="lessThan">
      <formula>$C$4</formula>
    </cfRule>
  </conditionalFormatting>
  <conditionalFormatting sqref="BF26">
    <cfRule type="cellIs" dxfId="18256" priority="3888" operator="lessThan">
      <formula>$C$4</formula>
    </cfRule>
  </conditionalFormatting>
  <conditionalFormatting sqref="BF26">
    <cfRule type="cellIs" dxfId="18255" priority="3889" operator="lessThan">
      <formula>$C$4</formula>
    </cfRule>
  </conditionalFormatting>
  <conditionalFormatting sqref="BF27">
    <cfRule type="cellIs" dxfId="18254" priority="3890" operator="lessThan">
      <formula>$C$4</formula>
    </cfRule>
  </conditionalFormatting>
  <conditionalFormatting sqref="BF27">
    <cfRule type="cellIs" dxfId="18253" priority="3891" operator="lessThan">
      <formula>$C$4</formula>
    </cfRule>
  </conditionalFormatting>
  <conditionalFormatting sqref="BF28">
    <cfRule type="cellIs" dxfId="18252" priority="3892" operator="lessThan">
      <formula>$C$4</formula>
    </cfRule>
  </conditionalFormatting>
  <conditionalFormatting sqref="BF28">
    <cfRule type="cellIs" dxfId="18251" priority="3893" operator="lessThan">
      <formula>$C$4</formula>
    </cfRule>
  </conditionalFormatting>
  <conditionalFormatting sqref="BF29">
    <cfRule type="cellIs" dxfId="18250" priority="3894" operator="lessThan">
      <formula>$C$4</formula>
    </cfRule>
  </conditionalFormatting>
  <conditionalFormatting sqref="BF29">
    <cfRule type="cellIs" dxfId="18249" priority="3895" operator="lessThan">
      <formula>$C$4</formula>
    </cfRule>
  </conditionalFormatting>
  <conditionalFormatting sqref="BF30">
    <cfRule type="cellIs" dxfId="18248" priority="3896" operator="lessThan">
      <formula>$C$4</formula>
    </cfRule>
  </conditionalFormatting>
  <conditionalFormatting sqref="BF30">
    <cfRule type="cellIs" dxfId="18247" priority="3897" operator="lessThan">
      <formula>$C$4</formula>
    </cfRule>
  </conditionalFormatting>
  <conditionalFormatting sqref="BF31">
    <cfRule type="cellIs" dxfId="18246" priority="3898" operator="lessThan">
      <formula>$C$4</formula>
    </cfRule>
  </conditionalFormatting>
  <conditionalFormatting sqref="BF31">
    <cfRule type="cellIs" dxfId="18245" priority="3899" operator="lessThan">
      <formula>$C$4</formula>
    </cfRule>
  </conditionalFormatting>
  <conditionalFormatting sqref="BF32">
    <cfRule type="cellIs" dxfId="18244" priority="3900" operator="lessThan">
      <formula>$C$4</formula>
    </cfRule>
  </conditionalFormatting>
  <conditionalFormatting sqref="BF32">
    <cfRule type="cellIs" dxfId="18243" priority="3901" operator="lessThan">
      <formula>$C$4</formula>
    </cfRule>
  </conditionalFormatting>
  <conditionalFormatting sqref="BF33">
    <cfRule type="cellIs" dxfId="18242" priority="3902" operator="lessThan">
      <formula>$C$4</formula>
    </cfRule>
  </conditionalFormatting>
  <conditionalFormatting sqref="BF33">
    <cfRule type="cellIs" dxfId="18241" priority="3903" operator="lessThan">
      <formula>$C$4</formula>
    </cfRule>
  </conditionalFormatting>
  <conditionalFormatting sqref="BF34">
    <cfRule type="cellIs" dxfId="18240" priority="3904" operator="lessThan">
      <formula>$C$4</formula>
    </cfRule>
  </conditionalFormatting>
  <conditionalFormatting sqref="BF34">
    <cfRule type="cellIs" dxfId="18239" priority="3905" operator="lessThan">
      <formula>$C$4</formula>
    </cfRule>
  </conditionalFormatting>
  <conditionalFormatting sqref="BF35">
    <cfRule type="cellIs" dxfId="18238" priority="3906" operator="lessThan">
      <formula>$C$4</formula>
    </cfRule>
  </conditionalFormatting>
  <conditionalFormatting sqref="BF35">
    <cfRule type="cellIs" dxfId="18237" priority="3907" operator="lessThan">
      <formula>$C$4</formula>
    </cfRule>
  </conditionalFormatting>
  <conditionalFormatting sqref="BF36">
    <cfRule type="cellIs" dxfId="18236" priority="3908" operator="lessThan">
      <formula>$C$4</formula>
    </cfRule>
  </conditionalFormatting>
  <conditionalFormatting sqref="BF36">
    <cfRule type="cellIs" dxfId="18235" priority="3909" operator="lessThan">
      <formula>$C$4</formula>
    </cfRule>
  </conditionalFormatting>
  <conditionalFormatting sqref="BF37">
    <cfRule type="cellIs" dxfId="18234" priority="3910" operator="lessThan">
      <formula>$C$4</formula>
    </cfRule>
  </conditionalFormatting>
  <conditionalFormatting sqref="BF37">
    <cfRule type="cellIs" dxfId="18233" priority="3911" operator="lessThan">
      <formula>$C$4</formula>
    </cfRule>
  </conditionalFormatting>
  <conditionalFormatting sqref="BF38">
    <cfRule type="cellIs" dxfId="18232" priority="3912" operator="lessThan">
      <formula>$C$4</formula>
    </cfRule>
  </conditionalFormatting>
  <conditionalFormatting sqref="BF38">
    <cfRule type="cellIs" dxfId="18231" priority="3913" operator="lessThan">
      <formula>$C$4</formula>
    </cfRule>
  </conditionalFormatting>
  <conditionalFormatting sqref="BF39">
    <cfRule type="cellIs" dxfId="18230" priority="3914" operator="lessThan">
      <formula>$C$4</formula>
    </cfRule>
  </conditionalFormatting>
  <conditionalFormatting sqref="BF39">
    <cfRule type="cellIs" dxfId="18229" priority="3915" operator="lessThan">
      <formula>$C$4</formula>
    </cfRule>
  </conditionalFormatting>
  <conditionalFormatting sqref="BF40">
    <cfRule type="cellIs" dxfId="18228" priority="3916" operator="lessThan">
      <formula>$C$4</formula>
    </cfRule>
  </conditionalFormatting>
  <conditionalFormatting sqref="BF40">
    <cfRule type="cellIs" dxfId="18227" priority="3917" operator="lessThan">
      <formula>$C$4</formula>
    </cfRule>
  </conditionalFormatting>
  <conditionalFormatting sqref="BF41">
    <cfRule type="cellIs" dxfId="18226" priority="3918" operator="lessThan">
      <formula>$C$4</formula>
    </cfRule>
  </conditionalFormatting>
  <conditionalFormatting sqref="BF41">
    <cfRule type="cellIs" dxfId="18225" priority="3919" operator="lessThan">
      <formula>$C$4</formula>
    </cfRule>
  </conditionalFormatting>
  <conditionalFormatting sqref="BF42">
    <cfRule type="cellIs" dxfId="18224" priority="3920" operator="lessThan">
      <formula>$C$4</formula>
    </cfRule>
  </conditionalFormatting>
  <conditionalFormatting sqref="BF42">
    <cfRule type="cellIs" dxfId="18223" priority="3921" operator="lessThan">
      <formula>$C$4</formula>
    </cfRule>
  </conditionalFormatting>
  <conditionalFormatting sqref="BF43">
    <cfRule type="cellIs" dxfId="18222" priority="3922" operator="lessThan">
      <formula>$C$4</formula>
    </cfRule>
  </conditionalFormatting>
  <conditionalFormatting sqref="BF43">
    <cfRule type="cellIs" dxfId="18221" priority="3923" operator="lessThan">
      <formula>$C$4</formula>
    </cfRule>
  </conditionalFormatting>
  <conditionalFormatting sqref="BF44">
    <cfRule type="cellIs" dxfId="18220" priority="3924" operator="lessThan">
      <formula>$C$4</formula>
    </cfRule>
  </conditionalFormatting>
  <conditionalFormatting sqref="BF44">
    <cfRule type="cellIs" dxfId="18219" priority="3925" operator="lessThan">
      <formula>$C$4</formula>
    </cfRule>
  </conditionalFormatting>
  <conditionalFormatting sqref="BF45">
    <cfRule type="cellIs" dxfId="18218" priority="3926" operator="lessThan">
      <formula>$C$4</formula>
    </cfRule>
  </conditionalFormatting>
  <conditionalFormatting sqref="BF45">
    <cfRule type="cellIs" dxfId="18217" priority="3927" operator="lessThan">
      <formula>$C$4</formula>
    </cfRule>
  </conditionalFormatting>
  <conditionalFormatting sqref="BF46">
    <cfRule type="cellIs" dxfId="18216" priority="3928" operator="lessThan">
      <formula>$C$4</formula>
    </cfRule>
  </conditionalFormatting>
  <conditionalFormatting sqref="BF46">
    <cfRule type="cellIs" dxfId="18215" priority="3929" operator="lessThan">
      <formula>$C$4</formula>
    </cfRule>
  </conditionalFormatting>
  <conditionalFormatting sqref="BF47">
    <cfRule type="cellIs" dxfId="18214" priority="3930" operator="lessThan">
      <formula>$C$4</formula>
    </cfRule>
  </conditionalFormatting>
  <conditionalFormatting sqref="BF47">
    <cfRule type="cellIs" dxfId="18213" priority="3931" operator="lessThan">
      <formula>$C$4</formula>
    </cfRule>
  </conditionalFormatting>
  <conditionalFormatting sqref="BF48">
    <cfRule type="cellIs" dxfId="18212" priority="3932" operator="lessThan">
      <formula>$C$4</formula>
    </cfRule>
  </conditionalFormatting>
  <conditionalFormatting sqref="BF48">
    <cfRule type="cellIs" dxfId="18211" priority="3933" operator="lessThan">
      <formula>$C$4</formula>
    </cfRule>
  </conditionalFormatting>
  <conditionalFormatting sqref="BF49">
    <cfRule type="cellIs" dxfId="18210" priority="3934" operator="lessThan">
      <formula>$C$4</formula>
    </cfRule>
  </conditionalFormatting>
  <conditionalFormatting sqref="BF49">
    <cfRule type="cellIs" dxfId="18209" priority="3935" operator="lessThan">
      <formula>$C$4</formula>
    </cfRule>
  </conditionalFormatting>
  <conditionalFormatting sqref="BF50">
    <cfRule type="cellIs" dxfId="18208" priority="3936" operator="lessThan">
      <formula>$C$4</formula>
    </cfRule>
  </conditionalFormatting>
  <conditionalFormatting sqref="BF50">
    <cfRule type="cellIs" dxfId="18207" priority="3937" operator="lessThan">
      <formula>$C$4</formula>
    </cfRule>
  </conditionalFormatting>
  <conditionalFormatting sqref="BF51">
    <cfRule type="cellIs" dxfId="18206" priority="3938" operator="lessThan">
      <formula>$C$4</formula>
    </cfRule>
  </conditionalFormatting>
  <conditionalFormatting sqref="BF51">
    <cfRule type="cellIs" dxfId="18205" priority="3939" operator="lessThan">
      <formula>$C$4</formula>
    </cfRule>
  </conditionalFormatting>
  <conditionalFormatting sqref="BF52">
    <cfRule type="cellIs" dxfId="18204" priority="3940" operator="lessThan">
      <formula>$C$4</formula>
    </cfRule>
  </conditionalFormatting>
  <conditionalFormatting sqref="BF52">
    <cfRule type="cellIs" dxfId="18203" priority="3941" operator="lessThan">
      <formula>$C$4</formula>
    </cfRule>
  </conditionalFormatting>
  <conditionalFormatting sqref="BF53">
    <cfRule type="cellIs" dxfId="18202" priority="3942" operator="lessThan">
      <formula>$C$4</formula>
    </cfRule>
  </conditionalFormatting>
  <conditionalFormatting sqref="BF53">
    <cfRule type="cellIs" dxfId="18201" priority="3943" operator="lessThan">
      <formula>$C$4</formula>
    </cfRule>
  </conditionalFormatting>
  <conditionalFormatting sqref="BF54">
    <cfRule type="cellIs" dxfId="18200" priority="3944" operator="lessThan">
      <formula>$C$4</formula>
    </cfRule>
  </conditionalFormatting>
  <conditionalFormatting sqref="BF54">
    <cfRule type="cellIs" dxfId="18199" priority="3945" operator="lessThan">
      <formula>$C$4</formula>
    </cfRule>
  </conditionalFormatting>
  <conditionalFormatting sqref="BF55">
    <cfRule type="cellIs" dxfId="18198" priority="3946" operator="lessThan">
      <formula>$C$4</formula>
    </cfRule>
  </conditionalFormatting>
  <conditionalFormatting sqref="BF55">
    <cfRule type="cellIs" dxfId="18197" priority="3947" operator="lessThan">
      <formula>$C$4</formula>
    </cfRule>
  </conditionalFormatting>
  <conditionalFormatting sqref="BF56">
    <cfRule type="cellIs" dxfId="18196" priority="3948" operator="lessThan">
      <formula>$C$4</formula>
    </cfRule>
  </conditionalFormatting>
  <conditionalFormatting sqref="BF56">
    <cfRule type="cellIs" dxfId="18195" priority="3949" operator="lessThan">
      <formula>$C$4</formula>
    </cfRule>
  </conditionalFormatting>
  <conditionalFormatting sqref="BF57">
    <cfRule type="cellIs" dxfId="18194" priority="3950" operator="lessThan">
      <formula>$C$4</formula>
    </cfRule>
  </conditionalFormatting>
  <conditionalFormatting sqref="BF57">
    <cfRule type="cellIs" dxfId="18193" priority="3951" operator="lessThan">
      <formula>$C$4</formula>
    </cfRule>
  </conditionalFormatting>
  <conditionalFormatting sqref="BF58">
    <cfRule type="cellIs" dxfId="18192" priority="3952" operator="lessThan">
      <formula>$C$4</formula>
    </cfRule>
  </conditionalFormatting>
  <conditionalFormatting sqref="BF58">
    <cfRule type="cellIs" dxfId="18191" priority="3953" operator="lessThan">
      <formula>$C$4</formula>
    </cfRule>
  </conditionalFormatting>
  <conditionalFormatting sqref="BF59">
    <cfRule type="cellIs" dxfId="18190" priority="3954" operator="lessThan">
      <formula>$C$4</formula>
    </cfRule>
  </conditionalFormatting>
  <conditionalFormatting sqref="BF59">
    <cfRule type="cellIs" dxfId="18189" priority="3955" operator="lessThan">
      <formula>$C$4</formula>
    </cfRule>
  </conditionalFormatting>
  <conditionalFormatting sqref="BF60">
    <cfRule type="cellIs" dxfId="18188" priority="3956" operator="lessThan">
      <formula>$C$4</formula>
    </cfRule>
  </conditionalFormatting>
  <conditionalFormatting sqref="BF60">
    <cfRule type="cellIs" dxfId="18187" priority="3957" operator="lessThan">
      <formula>$C$4</formula>
    </cfRule>
  </conditionalFormatting>
  <conditionalFormatting sqref="BG11">
    <cfRule type="cellIs" dxfId="18186" priority="3958" operator="lessThan">
      <formula>$C$4</formula>
    </cfRule>
  </conditionalFormatting>
  <conditionalFormatting sqref="BG11">
    <cfRule type="cellIs" dxfId="18185" priority="3959" operator="lessThan">
      <formula>$C$4</formula>
    </cfRule>
  </conditionalFormatting>
  <conditionalFormatting sqref="BG12">
    <cfRule type="cellIs" dxfId="18184" priority="3960" operator="lessThan">
      <formula>$C$4</formula>
    </cfRule>
  </conditionalFormatting>
  <conditionalFormatting sqref="BG12">
    <cfRule type="cellIs" dxfId="18183" priority="3961" operator="lessThan">
      <formula>$C$4</formula>
    </cfRule>
  </conditionalFormatting>
  <conditionalFormatting sqref="BG13">
    <cfRule type="cellIs" dxfId="18182" priority="3962" operator="lessThan">
      <formula>$C$4</formula>
    </cfRule>
  </conditionalFormatting>
  <conditionalFormatting sqref="BG13">
    <cfRule type="cellIs" dxfId="18181" priority="3963" operator="lessThan">
      <formula>$C$4</formula>
    </cfRule>
  </conditionalFormatting>
  <conditionalFormatting sqref="BG14">
    <cfRule type="cellIs" dxfId="18180" priority="3964" operator="lessThan">
      <formula>$C$4</formula>
    </cfRule>
  </conditionalFormatting>
  <conditionalFormatting sqref="BG14">
    <cfRule type="cellIs" dxfId="18179" priority="3965" operator="lessThan">
      <formula>$C$4</formula>
    </cfRule>
  </conditionalFormatting>
  <conditionalFormatting sqref="BG15">
    <cfRule type="cellIs" dxfId="18178" priority="3966" operator="lessThan">
      <formula>$C$4</formula>
    </cfRule>
  </conditionalFormatting>
  <conditionalFormatting sqref="BG15">
    <cfRule type="cellIs" dxfId="18177" priority="3967" operator="lessThan">
      <formula>$C$4</formula>
    </cfRule>
  </conditionalFormatting>
  <conditionalFormatting sqref="BG16">
    <cfRule type="cellIs" dxfId="18176" priority="3968" operator="lessThan">
      <formula>$C$4</formula>
    </cfRule>
  </conditionalFormatting>
  <conditionalFormatting sqref="BG16">
    <cfRule type="cellIs" dxfId="18175" priority="3969" operator="lessThan">
      <formula>$C$4</formula>
    </cfRule>
  </conditionalFormatting>
  <conditionalFormatting sqref="BG17">
    <cfRule type="cellIs" dxfId="18174" priority="3970" operator="lessThan">
      <formula>$C$4</formula>
    </cfRule>
  </conditionalFormatting>
  <conditionalFormatting sqref="BG17">
    <cfRule type="cellIs" dxfId="18173" priority="3971" operator="lessThan">
      <formula>$C$4</formula>
    </cfRule>
  </conditionalFormatting>
  <conditionalFormatting sqref="BG18">
    <cfRule type="cellIs" dxfId="18172" priority="3972" operator="lessThan">
      <formula>$C$4</formula>
    </cfRule>
  </conditionalFormatting>
  <conditionalFormatting sqref="BG18">
    <cfRule type="cellIs" dxfId="18171" priority="3973" operator="lessThan">
      <formula>$C$4</formula>
    </cfRule>
  </conditionalFormatting>
  <conditionalFormatting sqref="BG19">
    <cfRule type="cellIs" dxfId="18170" priority="3974" operator="lessThan">
      <formula>$C$4</formula>
    </cfRule>
  </conditionalFormatting>
  <conditionalFormatting sqref="BG19">
    <cfRule type="cellIs" dxfId="18169" priority="3975" operator="lessThan">
      <formula>$C$4</formula>
    </cfRule>
  </conditionalFormatting>
  <conditionalFormatting sqref="BG20">
    <cfRule type="cellIs" dxfId="18168" priority="3976" operator="lessThan">
      <formula>$C$4</formula>
    </cfRule>
  </conditionalFormatting>
  <conditionalFormatting sqref="BG20">
    <cfRule type="cellIs" dxfId="18167" priority="3977" operator="lessThan">
      <formula>$C$4</formula>
    </cfRule>
  </conditionalFormatting>
  <conditionalFormatting sqref="BG21">
    <cfRule type="cellIs" dxfId="18166" priority="3978" operator="lessThan">
      <formula>$C$4</formula>
    </cfRule>
  </conditionalFormatting>
  <conditionalFormatting sqref="BG21">
    <cfRule type="cellIs" dxfId="18165" priority="3979" operator="lessThan">
      <formula>$C$4</formula>
    </cfRule>
  </conditionalFormatting>
  <conditionalFormatting sqref="BG22">
    <cfRule type="cellIs" dxfId="18164" priority="3980" operator="lessThan">
      <formula>$C$4</formula>
    </cfRule>
  </conditionalFormatting>
  <conditionalFormatting sqref="BG22">
    <cfRule type="cellIs" dxfId="18163" priority="3981" operator="lessThan">
      <formula>$C$4</formula>
    </cfRule>
  </conditionalFormatting>
  <conditionalFormatting sqref="BG23">
    <cfRule type="cellIs" dxfId="18162" priority="3982" operator="lessThan">
      <formula>$C$4</formula>
    </cfRule>
  </conditionalFormatting>
  <conditionalFormatting sqref="BG23">
    <cfRule type="cellIs" dxfId="18161" priority="3983" operator="lessThan">
      <formula>$C$4</formula>
    </cfRule>
  </conditionalFormatting>
  <conditionalFormatting sqref="BG24">
    <cfRule type="cellIs" dxfId="18160" priority="3984" operator="lessThan">
      <formula>$C$4</formula>
    </cfRule>
  </conditionalFormatting>
  <conditionalFormatting sqref="BG24">
    <cfRule type="cellIs" dxfId="18159" priority="3985" operator="lessThan">
      <formula>$C$4</formula>
    </cfRule>
  </conditionalFormatting>
  <conditionalFormatting sqref="BG25">
    <cfRule type="cellIs" dxfId="18158" priority="3986" operator="lessThan">
      <formula>$C$4</formula>
    </cfRule>
  </conditionalFormatting>
  <conditionalFormatting sqref="BG25">
    <cfRule type="cellIs" dxfId="18157" priority="3987" operator="lessThan">
      <formula>$C$4</formula>
    </cfRule>
  </conditionalFormatting>
  <conditionalFormatting sqref="BG26">
    <cfRule type="cellIs" dxfId="18156" priority="3988" operator="lessThan">
      <formula>$C$4</formula>
    </cfRule>
  </conditionalFormatting>
  <conditionalFormatting sqref="BG26">
    <cfRule type="cellIs" dxfId="18155" priority="3989" operator="lessThan">
      <formula>$C$4</formula>
    </cfRule>
  </conditionalFormatting>
  <conditionalFormatting sqref="BG27">
    <cfRule type="cellIs" dxfId="18154" priority="3990" operator="lessThan">
      <formula>$C$4</formula>
    </cfRule>
  </conditionalFormatting>
  <conditionalFormatting sqref="BG27">
    <cfRule type="cellIs" dxfId="18153" priority="3991" operator="lessThan">
      <formula>$C$4</formula>
    </cfRule>
  </conditionalFormatting>
  <conditionalFormatting sqref="BG28">
    <cfRule type="cellIs" dxfId="18152" priority="3992" operator="lessThan">
      <formula>$C$4</formula>
    </cfRule>
  </conditionalFormatting>
  <conditionalFormatting sqref="BG28">
    <cfRule type="cellIs" dxfId="18151" priority="3993" operator="lessThan">
      <formula>$C$4</formula>
    </cfRule>
  </conditionalFormatting>
  <conditionalFormatting sqref="BG29">
    <cfRule type="cellIs" dxfId="18150" priority="3994" operator="lessThan">
      <formula>$C$4</formula>
    </cfRule>
  </conditionalFormatting>
  <conditionalFormatting sqref="BG29">
    <cfRule type="cellIs" dxfId="18149" priority="3995" operator="lessThan">
      <formula>$C$4</formula>
    </cfRule>
  </conditionalFormatting>
  <conditionalFormatting sqref="BG30">
    <cfRule type="cellIs" dxfId="18148" priority="3996" operator="lessThan">
      <formula>$C$4</formula>
    </cfRule>
  </conditionalFormatting>
  <conditionalFormatting sqref="BG30">
    <cfRule type="cellIs" dxfId="18147" priority="3997" operator="lessThan">
      <formula>$C$4</formula>
    </cfRule>
  </conditionalFormatting>
  <conditionalFormatting sqref="BG31">
    <cfRule type="cellIs" dxfId="18146" priority="3998" operator="lessThan">
      <formula>$C$4</formula>
    </cfRule>
  </conditionalFormatting>
  <conditionalFormatting sqref="BG31">
    <cfRule type="cellIs" dxfId="18145" priority="3999" operator="lessThan">
      <formula>$C$4</formula>
    </cfRule>
  </conditionalFormatting>
  <conditionalFormatting sqref="BG32">
    <cfRule type="cellIs" dxfId="18144" priority="4000" operator="lessThan">
      <formula>$C$4</formula>
    </cfRule>
  </conditionalFormatting>
  <conditionalFormatting sqref="BG32">
    <cfRule type="cellIs" dxfId="18143" priority="4001" operator="lessThan">
      <formula>$C$4</formula>
    </cfRule>
  </conditionalFormatting>
  <conditionalFormatting sqref="BG33">
    <cfRule type="cellIs" dxfId="18142" priority="4002" operator="lessThan">
      <formula>$C$4</formula>
    </cfRule>
  </conditionalFormatting>
  <conditionalFormatting sqref="BG33">
    <cfRule type="cellIs" dxfId="18141" priority="4003" operator="lessThan">
      <formula>$C$4</formula>
    </cfRule>
  </conditionalFormatting>
  <conditionalFormatting sqref="BG34">
    <cfRule type="cellIs" dxfId="18140" priority="4004" operator="lessThan">
      <formula>$C$4</formula>
    </cfRule>
  </conditionalFormatting>
  <conditionalFormatting sqref="BG34">
    <cfRule type="cellIs" dxfId="18139" priority="4005" operator="lessThan">
      <formula>$C$4</formula>
    </cfRule>
  </conditionalFormatting>
  <conditionalFormatting sqref="BG35">
    <cfRule type="cellIs" dxfId="18138" priority="4006" operator="lessThan">
      <formula>$C$4</formula>
    </cfRule>
  </conditionalFormatting>
  <conditionalFormatting sqref="BG35">
    <cfRule type="cellIs" dxfId="18137" priority="4007" operator="lessThan">
      <formula>$C$4</formula>
    </cfRule>
  </conditionalFormatting>
  <conditionalFormatting sqref="BG36">
    <cfRule type="cellIs" dxfId="18136" priority="4008" operator="lessThan">
      <formula>$C$4</formula>
    </cfRule>
  </conditionalFormatting>
  <conditionalFormatting sqref="BG36">
    <cfRule type="cellIs" dxfId="18135" priority="4009" operator="lessThan">
      <formula>$C$4</formula>
    </cfRule>
  </conditionalFormatting>
  <conditionalFormatting sqref="BG37">
    <cfRule type="cellIs" dxfId="18134" priority="4010" operator="lessThan">
      <formula>$C$4</formula>
    </cfRule>
  </conditionalFormatting>
  <conditionalFormatting sqref="BG37">
    <cfRule type="cellIs" dxfId="18133" priority="4011" operator="lessThan">
      <formula>$C$4</formula>
    </cfRule>
  </conditionalFormatting>
  <conditionalFormatting sqref="BG38">
    <cfRule type="cellIs" dxfId="18132" priority="4012" operator="lessThan">
      <formula>$C$4</formula>
    </cfRule>
  </conditionalFormatting>
  <conditionalFormatting sqref="BG38">
    <cfRule type="cellIs" dxfId="18131" priority="4013" operator="lessThan">
      <formula>$C$4</formula>
    </cfRule>
  </conditionalFormatting>
  <conditionalFormatting sqref="BG39">
    <cfRule type="cellIs" dxfId="18130" priority="4014" operator="lessThan">
      <formula>$C$4</formula>
    </cfRule>
  </conditionalFormatting>
  <conditionalFormatting sqref="BG39">
    <cfRule type="cellIs" dxfId="18129" priority="4015" operator="lessThan">
      <formula>$C$4</formula>
    </cfRule>
  </conditionalFormatting>
  <conditionalFormatting sqref="BG40">
    <cfRule type="cellIs" dxfId="18128" priority="4016" operator="lessThan">
      <formula>$C$4</formula>
    </cfRule>
  </conditionalFormatting>
  <conditionalFormatting sqref="BG40">
    <cfRule type="cellIs" dxfId="18127" priority="4017" operator="lessThan">
      <formula>$C$4</formula>
    </cfRule>
  </conditionalFormatting>
  <conditionalFormatting sqref="BG41">
    <cfRule type="cellIs" dxfId="18126" priority="4018" operator="lessThan">
      <formula>$C$4</formula>
    </cfRule>
  </conditionalFormatting>
  <conditionalFormatting sqref="BG41">
    <cfRule type="cellIs" dxfId="18125" priority="4019" operator="lessThan">
      <formula>$C$4</formula>
    </cfRule>
  </conditionalFormatting>
  <conditionalFormatting sqref="BG42">
    <cfRule type="cellIs" dxfId="18124" priority="4020" operator="lessThan">
      <formula>$C$4</formula>
    </cfRule>
  </conditionalFormatting>
  <conditionalFormatting sqref="BG42">
    <cfRule type="cellIs" dxfId="18123" priority="4021" operator="lessThan">
      <formula>$C$4</formula>
    </cfRule>
  </conditionalFormatting>
  <conditionalFormatting sqref="BG43">
    <cfRule type="cellIs" dxfId="18122" priority="4022" operator="lessThan">
      <formula>$C$4</formula>
    </cfRule>
  </conditionalFormatting>
  <conditionalFormatting sqref="BG43">
    <cfRule type="cellIs" dxfId="18121" priority="4023" operator="lessThan">
      <formula>$C$4</formula>
    </cfRule>
  </conditionalFormatting>
  <conditionalFormatting sqref="BG44">
    <cfRule type="cellIs" dxfId="18120" priority="4024" operator="lessThan">
      <formula>$C$4</formula>
    </cfRule>
  </conditionalFormatting>
  <conditionalFormatting sqref="BG44">
    <cfRule type="cellIs" dxfId="18119" priority="4025" operator="lessThan">
      <formula>$C$4</formula>
    </cfRule>
  </conditionalFormatting>
  <conditionalFormatting sqref="BG45">
    <cfRule type="cellIs" dxfId="18118" priority="4026" operator="lessThan">
      <formula>$C$4</formula>
    </cfRule>
  </conditionalFormatting>
  <conditionalFormatting sqref="BG45">
    <cfRule type="cellIs" dxfId="18117" priority="4027" operator="lessThan">
      <formula>$C$4</formula>
    </cfRule>
  </conditionalFormatting>
  <conditionalFormatting sqref="BG46">
    <cfRule type="cellIs" dxfId="18116" priority="4028" operator="lessThan">
      <formula>$C$4</formula>
    </cfRule>
  </conditionalFormatting>
  <conditionalFormatting sqref="BG46">
    <cfRule type="cellIs" dxfId="18115" priority="4029" operator="lessThan">
      <formula>$C$4</formula>
    </cfRule>
  </conditionalFormatting>
  <conditionalFormatting sqref="BG47">
    <cfRule type="cellIs" dxfId="18114" priority="4030" operator="lessThan">
      <formula>$C$4</formula>
    </cfRule>
  </conditionalFormatting>
  <conditionalFormatting sqref="BG47">
    <cfRule type="cellIs" dxfId="18113" priority="4031" operator="lessThan">
      <formula>$C$4</formula>
    </cfRule>
  </conditionalFormatting>
  <conditionalFormatting sqref="BG48">
    <cfRule type="cellIs" dxfId="18112" priority="4032" operator="lessThan">
      <formula>$C$4</formula>
    </cfRule>
  </conditionalFormatting>
  <conditionalFormatting sqref="BG48">
    <cfRule type="cellIs" dxfId="18111" priority="4033" operator="lessThan">
      <formula>$C$4</formula>
    </cfRule>
  </conditionalFormatting>
  <conditionalFormatting sqref="BG49">
    <cfRule type="cellIs" dxfId="18110" priority="4034" operator="lessThan">
      <formula>$C$4</formula>
    </cfRule>
  </conditionalFormatting>
  <conditionalFormatting sqref="BG49">
    <cfRule type="cellIs" dxfId="18109" priority="4035" operator="lessThan">
      <formula>$C$4</formula>
    </cfRule>
  </conditionalFormatting>
  <conditionalFormatting sqref="BG50">
    <cfRule type="cellIs" dxfId="18108" priority="4036" operator="lessThan">
      <formula>$C$4</formula>
    </cfRule>
  </conditionalFormatting>
  <conditionalFormatting sqref="BG50">
    <cfRule type="cellIs" dxfId="18107" priority="4037" operator="lessThan">
      <formula>$C$4</formula>
    </cfRule>
  </conditionalFormatting>
  <conditionalFormatting sqref="BG51">
    <cfRule type="cellIs" dxfId="18106" priority="4038" operator="lessThan">
      <formula>$C$4</formula>
    </cfRule>
  </conditionalFormatting>
  <conditionalFormatting sqref="BG51">
    <cfRule type="cellIs" dxfId="18105" priority="4039" operator="lessThan">
      <formula>$C$4</formula>
    </cfRule>
  </conditionalFormatting>
  <conditionalFormatting sqref="BG52">
    <cfRule type="cellIs" dxfId="18104" priority="4040" operator="lessThan">
      <formula>$C$4</formula>
    </cfRule>
  </conditionalFormatting>
  <conditionalFormatting sqref="BG52">
    <cfRule type="cellIs" dxfId="18103" priority="4041" operator="lessThan">
      <formula>$C$4</formula>
    </cfRule>
  </conditionalFormatting>
  <conditionalFormatting sqref="BG53">
    <cfRule type="cellIs" dxfId="18102" priority="4042" operator="lessThan">
      <formula>$C$4</formula>
    </cfRule>
  </conditionalFormatting>
  <conditionalFormatting sqref="BG53">
    <cfRule type="cellIs" dxfId="18101" priority="4043" operator="lessThan">
      <formula>$C$4</formula>
    </cfRule>
  </conditionalFormatting>
  <conditionalFormatting sqref="BG54">
    <cfRule type="cellIs" dxfId="18100" priority="4044" operator="lessThan">
      <formula>$C$4</formula>
    </cfRule>
  </conditionalFormatting>
  <conditionalFormatting sqref="BG54">
    <cfRule type="cellIs" dxfId="18099" priority="4045" operator="lessThan">
      <formula>$C$4</formula>
    </cfRule>
  </conditionalFormatting>
  <conditionalFormatting sqref="BG55">
    <cfRule type="cellIs" dxfId="18098" priority="4046" operator="lessThan">
      <formula>$C$4</formula>
    </cfRule>
  </conditionalFormatting>
  <conditionalFormatting sqref="BG55">
    <cfRule type="cellIs" dxfId="18097" priority="4047" operator="lessThan">
      <formula>$C$4</formula>
    </cfRule>
  </conditionalFormatting>
  <conditionalFormatting sqref="BG56">
    <cfRule type="cellIs" dxfId="18096" priority="4048" operator="lessThan">
      <formula>$C$4</formula>
    </cfRule>
  </conditionalFormatting>
  <conditionalFormatting sqref="BG56">
    <cfRule type="cellIs" dxfId="18095" priority="4049" operator="lessThan">
      <formula>$C$4</formula>
    </cfRule>
  </conditionalFormatting>
  <conditionalFormatting sqref="BG57">
    <cfRule type="cellIs" dxfId="18094" priority="4050" operator="lessThan">
      <formula>$C$4</formula>
    </cfRule>
  </conditionalFormatting>
  <conditionalFormatting sqref="BG57">
    <cfRule type="cellIs" dxfId="18093" priority="4051" operator="lessThan">
      <formula>$C$4</formula>
    </cfRule>
  </conditionalFormatting>
  <conditionalFormatting sqref="BG58">
    <cfRule type="cellIs" dxfId="18092" priority="4052" operator="lessThan">
      <formula>$C$4</formula>
    </cfRule>
  </conditionalFormatting>
  <conditionalFormatting sqref="BG58">
    <cfRule type="cellIs" dxfId="18091" priority="4053" operator="lessThan">
      <formula>$C$4</formula>
    </cfRule>
  </conditionalFormatting>
  <conditionalFormatting sqref="BG59">
    <cfRule type="cellIs" dxfId="18090" priority="4054" operator="lessThan">
      <formula>$C$4</formula>
    </cfRule>
  </conditionalFormatting>
  <conditionalFormatting sqref="BG59">
    <cfRule type="cellIs" dxfId="18089" priority="4055" operator="lessThan">
      <formula>$C$4</formula>
    </cfRule>
  </conditionalFormatting>
  <conditionalFormatting sqref="BG60">
    <cfRule type="cellIs" dxfId="18088" priority="4056" operator="lessThan">
      <formula>$C$4</formula>
    </cfRule>
  </conditionalFormatting>
  <conditionalFormatting sqref="BG60">
    <cfRule type="cellIs" dxfId="18087" priority="4057" operator="lessThan">
      <formula>$C$4</formula>
    </cfRule>
  </conditionalFormatting>
  <conditionalFormatting sqref="BH11">
    <cfRule type="cellIs" dxfId="18086" priority="4058" operator="lessThan">
      <formula>$C$4</formula>
    </cfRule>
  </conditionalFormatting>
  <conditionalFormatting sqref="BH11">
    <cfRule type="cellIs" dxfId="18085" priority="4059" operator="lessThan">
      <formula>$C$4</formula>
    </cfRule>
  </conditionalFormatting>
  <conditionalFormatting sqref="BH12">
    <cfRule type="cellIs" dxfId="18084" priority="4060" operator="lessThan">
      <formula>$C$4</formula>
    </cfRule>
  </conditionalFormatting>
  <conditionalFormatting sqref="BH12">
    <cfRule type="cellIs" dxfId="18083" priority="4061" operator="lessThan">
      <formula>$C$4</formula>
    </cfRule>
  </conditionalFormatting>
  <conditionalFormatting sqref="BH13">
    <cfRule type="cellIs" dxfId="18082" priority="4062" operator="lessThan">
      <formula>$C$4</formula>
    </cfRule>
  </conditionalFormatting>
  <conditionalFormatting sqref="BH13">
    <cfRule type="cellIs" dxfId="18081" priority="4063" operator="lessThan">
      <formula>$C$4</formula>
    </cfRule>
  </conditionalFormatting>
  <conditionalFormatting sqref="BH14">
    <cfRule type="cellIs" dxfId="18080" priority="4064" operator="lessThan">
      <formula>$C$4</formula>
    </cfRule>
  </conditionalFormatting>
  <conditionalFormatting sqref="BH14">
    <cfRule type="cellIs" dxfId="18079" priority="4065" operator="lessThan">
      <formula>$C$4</formula>
    </cfRule>
  </conditionalFormatting>
  <conditionalFormatting sqref="BH15">
    <cfRule type="cellIs" dxfId="18078" priority="4066" operator="lessThan">
      <formula>$C$4</formula>
    </cfRule>
  </conditionalFormatting>
  <conditionalFormatting sqref="BH15">
    <cfRule type="cellIs" dxfId="18077" priority="4067" operator="lessThan">
      <formula>$C$4</formula>
    </cfRule>
  </conditionalFormatting>
  <conditionalFormatting sqref="BH16">
    <cfRule type="cellIs" dxfId="18076" priority="4068" operator="lessThan">
      <formula>$C$4</formula>
    </cfRule>
  </conditionalFormatting>
  <conditionalFormatting sqref="BH16">
    <cfRule type="cellIs" dxfId="18075" priority="4069" operator="lessThan">
      <formula>$C$4</formula>
    </cfRule>
  </conditionalFormatting>
  <conditionalFormatting sqref="BH17">
    <cfRule type="cellIs" dxfId="18074" priority="4070" operator="lessThan">
      <formula>$C$4</formula>
    </cfRule>
  </conditionalFormatting>
  <conditionalFormatting sqref="BH17">
    <cfRule type="cellIs" dxfId="18073" priority="4071" operator="lessThan">
      <formula>$C$4</formula>
    </cfRule>
  </conditionalFormatting>
  <conditionalFormatting sqref="BH18">
    <cfRule type="cellIs" dxfId="18072" priority="4072" operator="lessThan">
      <formula>$C$4</formula>
    </cfRule>
  </conditionalFormatting>
  <conditionalFormatting sqref="BH18">
    <cfRule type="cellIs" dxfId="18071" priority="4073" operator="lessThan">
      <formula>$C$4</formula>
    </cfRule>
  </conditionalFormatting>
  <conditionalFormatting sqref="BH19">
    <cfRule type="cellIs" dxfId="18070" priority="4074" operator="lessThan">
      <formula>$C$4</formula>
    </cfRule>
  </conditionalFormatting>
  <conditionalFormatting sqref="BH19">
    <cfRule type="cellIs" dxfId="18069" priority="4075" operator="lessThan">
      <formula>$C$4</formula>
    </cfRule>
  </conditionalFormatting>
  <conditionalFormatting sqref="BH20">
    <cfRule type="cellIs" dxfId="18068" priority="4076" operator="lessThan">
      <formula>$C$4</formula>
    </cfRule>
  </conditionalFormatting>
  <conditionalFormatting sqref="BH20">
    <cfRule type="cellIs" dxfId="18067" priority="4077" operator="lessThan">
      <formula>$C$4</formula>
    </cfRule>
  </conditionalFormatting>
  <conditionalFormatting sqref="BH21">
    <cfRule type="cellIs" dxfId="18066" priority="4078" operator="lessThan">
      <formula>$C$4</formula>
    </cfRule>
  </conditionalFormatting>
  <conditionalFormatting sqref="BH21">
    <cfRule type="cellIs" dxfId="18065" priority="4079" operator="lessThan">
      <formula>$C$4</formula>
    </cfRule>
  </conditionalFormatting>
  <conditionalFormatting sqref="BH22">
    <cfRule type="cellIs" dxfId="18064" priority="4080" operator="lessThan">
      <formula>$C$4</formula>
    </cfRule>
  </conditionalFormatting>
  <conditionalFormatting sqref="BH22">
    <cfRule type="cellIs" dxfId="18063" priority="4081" operator="lessThan">
      <formula>$C$4</formula>
    </cfRule>
  </conditionalFormatting>
  <conditionalFormatting sqref="BH23">
    <cfRule type="cellIs" dxfId="18062" priority="4082" operator="lessThan">
      <formula>$C$4</formula>
    </cfRule>
  </conditionalFormatting>
  <conditionalFormatting sqref="BH23">
    <cfRule type="cellIs" dxfId="18061" priority="4083" operator="lessThan">
      <formula>$C$4</formula>
    </cfRule>
  </conditionalFormatting>
  <conditionalFormatting sqref="BH24">
    <cfRule type="cellIs" dxfId="18060" priority="4084" operator="lessThan">
      <formula>$C$4</formula>
    </cfRule>
  </conditionalFormatting>
  <conditionalFormatting sqref="BH24">
    <cfRule type="cellIs" dxfId="18059" priority="4085" operator="lessThan">
      <formula>$C$4</formula>
    </cfRule>
  </conditionalFormatting>
  <conditionalFormatting sqref="BH25">
    <cfRule type="cellIs" dxfId="18058" priority="4086" operator="lessThan">
      <formula>$C$4</formula>
    </cfRule>
  </conditionalFormatting>
  <conditionalFormatting sqref="BH25">
    <cfRule type="cellIs" dxfId="18057" priority="4087" operator="lessThan">
      <formula>$C$4</formula>
    </cfRule>
  </conditionalFormatting>
  <conditionalFormatting sqref="BH26">
    <cfRule type="cellIs" dxfId="18056" priority="4088" operator="lessThan">
      <formula>$C$4</formula>
    </cfRule>
  </conditionalFormatting>
  <conditionalFormatting sqref="BH26">
    <cfRule type="cellIs" dxfId="18055" priority="4089" operator="lessThan">
      <formula>$C$4</formula>
    </cfRule>
  </conditionalFormatting>
  <conditionalFormatting sqref="BH27">
    <cfRule type="cellIs" dxfId="18054" priority="4090" operator="lessThan">
      <formula>$C$4</formula>
    </cfRule>
  </conditionalFormatting>
  <conditionalFormatting sqref="BH27">
    <cfRule type="cellIs" dxfId="18053" priority="4091" operator="lessThan">
      <formula>$C$4</formula>
    </cfRule>
  </conditionalFormatting>
  <conditionalFormatting sqref="BH28">
    <cfRule type="cellIs" dxfId="18052" priority="4092" operator="lessThan">
      <formula>$C$4</formula>
    </cfRule>
  </conditionalFormatting>
  <conditionalFormatting sqref="BH28">
    <cfRule type="cellIs" dxfId="18051" priority="4093" operator="lessThan">
      <formula>$C$4</formula>
    </cfRule>
  </conditionalFormatting>
  <conditionalFormatting sqref="BH29">
    <cfRule type="cellIs" dxfId="18050" priority="4094" operator="lessThan">
      <formula>$C$4</formula>
    </cfRule>
  </conditionalFormatting>
  <conditionalFormatting sqref="BH29">
    <cfRule type="cellIs" dxfId="18049" priority="4095" operator="lessThan">
      <formula>$C$4</formula>
    </cfRule>
  </conditionalFormatting>
  <conditionalFormatting sqref="BH30">
    <cfRule type="cellIs" dxfId="18048" priority="4096" operator="lessThan">
      <formula>$C$4</formula>
    </cfRule>
  </conditionalFormatting>
  <conditionalFormatting sqref="BH30">
    <cfRule type="cellIs" dxfId="18047" priority="4097" operator="lessThan">
      <formula>$C$4</formula>
    </cfRule>
  </conditionalFormatting>
  <conditionalFormatting sqref="BH31">
    <cfRule type="cellIs" dxfId="18046" priority="4098" operator="lessThan">
      <formula>$C$4</formula>
    </cfRule>
  </conditionalFormatting>
  <conditionalFormatting sqref="BH31">
    <cfRule type="cellIs" dxfId="18045" priority="4099" operator="lessThan">
      <formula>$C$4</formula>
    </cfRule>
  </conditionalFormatting>
  <conditionalFormatting sqref="BH32">
    <cfRule type="cellIs" dxfId="18044" priority="4100" operator="lessThan">
      <formula>$C$4</formula>
    </cfRule>
  </conditionalFormatting>
  <conditionalFormatting sqref="BH32">
    <cfRule type="cellIs" dxfId="18043" priority="4101" operator="lessThan">
      <formula>$C$4</formula>
    </cfRule>
  </conditionalFormatting>
  <conditionalFormatting sqref="BH33">
    <cfRule type="cellIs" dxfId="18042" priority="4102" operator="lessThan">
      <formula>$C$4</formula>
    </cfRule>
  </conditionalFormatting>
  <conditionalFormatting sqref="BH33">
    <cfRule type="cellIs" dxfId="18041" priority="4103" operator="lessThan">
      <formula>$C$4</formula>
    </cfRule>
  </conditionalFormatting>
  <conditionalFormatting sqref="BH34">
    <cfRule type="cellIs" dxfId="18040" priority="4104" operator="lessThan">
      <formula>$C$4</formula>
    </cfRule>
  </conditionalFormatting>
  <conditionalFormatting sqref="BH34">
    <cfRule type="cellIs" dxfId="18039" priority="4105" operator="lessThan">
      <formula>$C$4</formula>
    </cfRule>
  </conditionalFormatting>
  <conditionalFormatting sqref="BH35">
    <cfRule type="cellIs" dxfId="18038" priority="4106" operator="lessThan">
      <formula>$C$4</formula>
    </cfRule>
  </conditionalFormatting>
  <conditionalFormatting sqref="BH35">
    <cfRule type="cellIs" dxfId="18037" priority="4107" operator="lessThan">
      <formula>$C$4</formula>
    </cfRule>
  </conditionalFormatting>
  <conditionalFormatting sqref="BH36">
    <cfRule type="cellIs" dxfId="18036" priority="4108" operator="lessThan">
      <formula>$C$4</formula>
    </cfRule>
  </conditionalFormatting>
  <conditionalFormatting sqref="BH36">
    <cfRule type="cellIs" dxfId="18035" priority="4109" operator="lessThan">
      <formula>$C$4</formula>
    </cfRule>
  </conditionalFormatting>
  <conditionalFormatting sqref="BH37">
    <cfRule type="cellIs" dxfId="18034" priority="4110" operator="lessThan">
      <formula>$C$4</formula>
    </cfRule>
  </conditionalFormatting>
  <conditionalFormatting sqref="BH37">
    <cfRule type="cellIs" dxfId="18033" priority="4111" operator="lessThan">
      <formula>$C$4</formula>
    </cfRule>
  </conditionalFormatting>
  <conditionalFormatting sqref="BH38">
    <cfRule type="cellIs" dxfId="18032" priority="4112" operator="lessThan">
      <formula>$C$4</formula>
    </cfRule>
  </conditionalFormatting>
  <conditionalFormatting sqref="BH38">
    <cfRule type="cellIs" dxfId="18031" priority="4113" operator="lessThan">
      <formula>$C$4</formula>
    </cfRule>
  </conditionalFormatting>
  <conditionalFormatting sqref="BH39">
    <cfRule type="cellIs" dxfId="18030" priority="4114" operator="lessThan">
      <formula>$C$4</formula>
    </cfRule>
  </conditionalFormatting>
  <conditionalFormatting sqref="BH39">
    <cfRule type="cellIs" dxfId="18029" priority="4115" operator="lessThan">
      <formula>$C$4</formula>
    </cfRule>
  </conditionalFormatting>
  <conditionalFormatting sqref="BH40">
    <cfRule type="cellIs" dxfId="18028" priority="4116" operator="lessThan">
      <formula>$C$4</formula>
    </cfRule>
  </conditionalFormatting>
  <conditionalFormatting sqref="BH40">
    <cfRule type="cellIs" dxfId="18027" priority="4117" operator="lessThan">
      <formula>$C$4</formula>
    </cfRule>
  </conditionalFormatting>
  <conditionalFormatting sqref="BH41">
    <cfRule type="cellIs" dxfId="18026" priority="4118" operator="lessThan">
      <formula>$C$4</formula>
    </cfRule>
  </conditionalFormatting>
  <conditionalFormatting sqref="BH41">
    <cfRule type="cellIs" dxfId="18025" priority="4119" operator="lessThan">
      <formula>$C$4</formula>
    </cfRule>
  </conditionalFormatting>
  <conditionalFormatting sqref="BH42">
    <cfRule type="cellIs" dxfId="18024" priority="4120" operator="lessThan">
      <formula>$C$4</formula>
    </cfRule>
  </conditionalFormatting>
  <conditionalFormatting sqref="BH42">
    <cfRule type="cellIs" dxfId="18023" priority="4121" operator="lessThan">
      <formula>$C$4</formula>
    </cfRule>
  </conditionalFormatting>
  <conditionalFormatting sqref="BH43">
    <cfRule type="cellIs" dxfId="18022" priority="4122" operator="lessThan">
      <formula>$C$4</formula>
    </cfRule>
  </conditionalFormatting>
  <conditionalFormatting sqref="BH43">
    <cfRule type="cellIs" dxfId="18021" priority="4123" operator="lessThan">
      <formula>$C$4</formula>
    </cfRule>
  </conditionalFormatting>
  <conditionalFormatting sqref="BH44">
    <cfRule type="cellIs" dxfId="18020" priority="4124" operator="lessThan">
      <formula>$C$4</formula>
    </cfRule>
  </conditionalFormatting>
  <conditionalFormatting sqref="BH44">
    <cfRule type="cellIs" dxfId="18019" priority="4125" operator="lessThan">
      <formula>$C$4</formula>
    </cfRule>
  </conditionalFormatting>
  <conditionalFormatting sqref="BH45">
    <cfRule type="cellIs" dxfId="18018" priority="4126" operator="lessThan">
      <formula>$C$4</formula>
    </cfRule>
  </conditionalFormatting>
  <conditionalFormatting sqref="BH45">
    <cfRule type="cellIs" dxfId="18017" priority="4127" operator="lessThan">
      <formula>$C$4</formula>
    </cfRule>
  </conditionalFormatting>
  <conditionalFormatting sqref="BH46">
    <cfRule type="cellIs" dxfId="18016" priority="4128" operator="lessThan">
      <formula>$C$4</formula>
    </cfRule>
  </conditionalFormatting>
  <conditionalFormatting sqref="BH46">
    <cfRule type="cellIs" dxfId="18015" priority="4129" operator="lessThan">
      <formula>$C$4</formula>
    </cfRule>
  </conditionalFormatting>
  <conditionalFormatting sqref="BH47">
    <cfRule type="cellIs" dxfId="18014" priority="4130" operator="lessThan">
      <formula>$C$4</formula>
    </cfRule>
  </conditionalFormatting>
  <conditionalFormatting sqref="BH47">
    <cfRule type="cellIs" dxfId="18013" priority="4131" operator="lessThan">
      <formula>$C$4</formula>
    </cfRule>
  </conditionalFormatting>
  <conditionalFormatting sqref="BH48">
    <cfRule type="cellIs" dxfId="18012" priority="4132" operator="lessThan">
      <formula>$C$4</formula>
    </cfRule>
  </conditionalFormatting>
  <conditionalFormatting sqref="BH48">
    <cfRule type="cellIs" dxfId="18011" priority="4133" operator="lessThan">
      <formula>$C$4</formula>
    </cfRule>
  </conditionalFormatting>
  <conditionalFormatting sqref="BH49">
    <cfRule type="cellIs" dxfId="18010" priority="4134" operator="lessThan">
      <formula>$C$4</formula>
    </cfRule>
  </conditionalFormatting>
  <conditionalFormatting sqref="BH49">
    <cfRule type="cellIs" dxfId="18009" priority="4135" operator="lessThan">
      <formula>$C$4</formula>
    </cfRule>
  </conditionalFormatting>
  <conditionalFormatting sqref="BH50">
    <cfRule type="cellIs" dxfId="18008" priority="4136" operator="lessThan">
      <formula>$C$4</formula>
    </cfRule>
  </conditionalFormatting>
  <conditionalFormatting sqref="BH50">
    <cfRule type="cellIs" dxfId="18007" priority="4137" operator="lessThan">
      <formula>$C$4</formula>
    </cfRule>
  </conditionalFormatting>
  <conditionalFormatting sqref="BH51">
    <cfRule type="cellIs" dxfId="18006" priority="4138" operator="lessThan">
      <formula>$C$4</formula>
    </cfRule>
  </conditionalFormatting>
  <conditionalFormatting sqref="BH51">
    <cfRule type="cellIs" dxfId="18005" priority="4139" operator="lessThan">
      <formula>$C$4</formula>
    </cfRule>
  </conditionalFormatting>
  <conditionalFormatting sqref="BH52">
    <cfRule type="cellIs" dxfId="18004" priority="4140" operator="lessThan">
      <formula>$C$4</formula>
    </cfRule>
  </conditionalFormatting>
  <conditionalFormatting sqref="BH52">
    <cfRule type="cellIs" dxfId="18003" priority="4141" operator="lessThan">
      <formula>$C$4</formula>
    </cfRule>
  </conditionalFormatting>
  <conditionalFormatting sqref="BH53">
    <cfRule type="cellIs" dxfId="18002" priority="4142" operator="lessThan">
      <formula>$C$4</formula>
    </cfRule>
  </conditionalFormatting>
  <conditionalFormatting sqref="BH53">
    <cfRule type="cellIs" dxfId="18001" priority="4143" operator="lessThan">
      <formula>$C$4</formula>
    </cfRule>
  </conditionalFormatting>
  <conditionalFormatting sqref="BH54">
    <cfRule type="cellIs" dxfId="18000" priority="4144" operator="lessThan">
      <formula>$C$4</formula>
    </cfRule>
  </conditionalFormatting>
  <conditionalFormatting sqref="BH54">
    <cfRule type="cellIs" dxfId="17999" priority="4145" operator="lessThan">
      <formula>$C$4</formula>
    </cfRule>
  </conditionalFormatting>
  <conditionalFormatting sqref="BH55">
    <cfRule type="cellIs" dxfId="17998" priority="4146" operator="lessThan">
      <formula>$C$4</formula>
    </cfRule>
  </conditionalFormatting>
  <conditionalFormatting sqref="BH55">
    <cfRule type="cellIs" dxfId="17997" priority="4147" operator="lessThan">
      <formula>$C$4</formula>
    </cfRule>
  </conditionalFormatting>
  <conditionalFormatting sqref="BH56">
    <cfRule type="cellIs" dxfId="17996" priority="4148" operator="lessThan">
      <formula>$C$4</formula>
    </cfRule>
  </conditionalFormatting>
  <conditionalFormatting sqref="BH56">
    <cfRule type="cellIs" dxfId="17995" priority="4149" operator="lessThan">
      <formula>$C$4</formula>
    </cfRule>
  </conditionalFormatting>
  <conditionalFormatting sqref="BH57">
    <cfRule type="cellIs" dxfId="17994" priority="4150" operator="lessThan">
      <formula>$C$4</formula>
    </cfRule>
  </conditionalFormatting>
  <conditionalFormatting sqref="BH57">
    <cfRule type="cellIs" dxfId="17993" priority="4151" operator="lessThan">
      <formula>$C$4</formula>
    </cfRule>
  </conditionalFormatting>
  <conditionalFormatting sqref="BH58">
    <cfRule type="cellIs" dxfId="17992" priority="4152" operator="lessThan">
      <formula>$C$4</formula>
    </cfRule>
  </conditionalFormatting>
  <conditionalFormatting sqref="BH58">
    <cfRule type="cellIs" dxfId="17991" priority="4153" operator="lessThan">
      <formula>$C$4</formula>
    </cfRule>
  </conditionalFormatting>
  <conditionalFormatting sqref="BH59">
    <cfRule type="cellIs" dxfId="17990" priority="4154" operator="lessThan">
      <formula>$C$4</formula>
    </cfRule>
  </conditionalFormatting>
  <conditionalFormatting sqref="BH59">
    <cfRule type="cellIs" dxfId="17989" priority="4155" operator="lessThan">
      <formula>$C$4</formula>
    </cfRule>
  </conditionalFormatting>
  <conditionalFormatting sqref="BH60">
    <cfRule type="cellIs" dxfId="17988" priority="4156" operator="lessThan">
      <formula>$C$4</formula>
    </cfRule>
  </conditionalFormatting>
  <conditionalFormatting sqref="BH60">
    <cfRule type="cellIs" dxfId="17987" priority="4157" operator="lessThan">
      <formula>$C$4</formula>
    </cfRule>
  </conditionalFormatting>
  <conditionalFormatting sqref="BI11">
    <cfRule type="cellIs" dxfId="17986" priority="4158" operator="lessThan">
      <formula>$C$4</formula>
    </cfRule>
  </conditionalFormatting>
  <conditionalFormatting sqref="BI11">
    <cfRule type="cellIs" dxfId="17985" priority="4159" operator="lessThan">
      <formula>$C$4</formula>
    </cfRule>
  </conditionalFormatting>
  <conditionalFormatting sqref="BI12">
    <cfRule type="cellIs" dxfId="17984" priority="4160" operator="lessThan">
      <formula>$C$4</formula>
    </cfRule>
  </conditionalFormatting>
  <conditionalFormatting sqref="BI12">
    <cfRule type="cellIs" dxfId="17983" priority="4161" operator="lessThan">
      <formula>$C$4</formula>
    </cfRule>
  </conditionalFormatting>
  <conditionalFormatting sqref="BI13">
    <cfRule type="cellIs" dxfId="17982" priority="4162" operator="lessThan">
      <formula>$C$4</formula>
    </cfRule>
  </conditionalFormatting>
  <conditionalFormatting sqref="BI13">
    <cfRule type="cellIs" dxfId="17981" priority="4163" operator="lessThan">
      <formula>$C$4</formula>
    </cfRule>
  </conditionalFormatting>
  <conditionalFormatting sqref="BI14">
    <cfRule type="cellIs" dxfId="17980" priority="4164" operator="lessThan">
      <formula>$C$4</formula>
    </cfRule>
  </conditionalFormatting>
  <conditionalFormatting sqref="BI14">
    <cfRule type="cellIs" dxfId="17979" priority="4165" operator="lessThan">
      <formula>$C$4</formula>
    </cfRule>
  </conditionalFormatting>
  <conditionalFormatting sqref="BI15">
    <cfRule type="cellIs" dxfId="17978" priority="4166" operator="lessThan">
      <formula>$C$4</formula>
    </cfRule>
  </conditionalFormatting>
  <conditionalFormatting sqref="BI15">
    <cfRule type="cellIs" dxfId="17977" priority="4167" operator="lessThan">
      <formula>$C$4</formula>
    </cfRule>
  </conditionalFormatting>
  <conditionalFormatting sqref="BI16">
    <cfRule type="cellIs" dxfId="17976" priority="4168" operator="lessThan">
      <formula>$C$4</formula>
    </cfRule>
  </conditionalFormatting>
  <conditionalFormatting sqref="BI16">
    <cfRule type="cellIs" dxfId="17975" priority="4169" operator="lessThan">
      <formula>$C$4</formula>
    </cfRule>
  </conditionalFormatting>
  <conditionalFormatting sqref="BI17">
    <cfRule type="cellIs" dxfId="17974" priority="4170" operator="lessThan">
      <formula>$C$4</formula>
    </cfRule>
  </conditionalFormatting>
  <conditionalFormatting sqref="BI17">
    <cfRule type="cellIs" dxfId="17973" priority="4171" operator="lessThan">
      <formula>$C$4</formula>
    </cfRule>
  </conditionalFormatting>
  <conditionalFormatting sqref="BI18">
    <cfRule type="cellIs" dxfId="17972" priority="4172" operator="lessThan">
      <formula>$C$4</formula>
    </cfRule>
  </conditionalFormatting>
  <conditionalFormatting sqref="BI18">
    <cfRule type="cellIs" dxfId="17971" priority="4173" operator="lessThan">
      <formula>$C$4</formula>
    </cfRule>
  </conditionalFormatting>
  <conditionalFormatting sqref="BI19">
    <cfRule type="cellIs" dxfId="17970" priority="4174" operator="lessThan">
      <formula>$C$4</formula>
    </cfRule>
  </conditionalFormatting>
  <conditionalFormatting sqref="BI19">
    <cfRule type="cellIs" dxfId="17969" priority="4175" operator="lessThan">
      <formula>$C$4</formula>
    </cfRule>
  </conditionalFormatting>
  <conditionalFormatting sqref="BI20">
    <cfRule type="cellIs" dxfId="17968" priority="4176" operator="lessThan">
      <formula>$C$4</formula>
    </cfRule>
  </conditionalFormatting>
  <conditionalFormatting sqref="BI20">
    <cfRule type="cellIs" dxfId="17967" priority="4177" operator="lessThan">
      <formula>$C$4</formula>
    </cfRule>
  </conditionalFormatting>
  <conditionalFormatting sqref="BI21">
    <cfRule type="cellIs" dxfId="17966" priority="4178" operator="lessThan">
      <formula>$C$4</formula>
    </cfRule>
  </conditionalFormatting>
  <conditionalFormatting sqref="BI21">
    <cfRule type="cellIs" dxfId="17965" priority="4179" operator="lessThan">
      <formula>$C$4</formula>
    </cfRule>
  </conditionalFormatting>
  <conditionalFormatting sqref="BI22">
    <cfRule type="cellIs" dxfId="17964" priority="4180" operator="lessThan">
      <formula>$C$4</formula>
    </cfRule>
  </conditionalFormatting>
  <conditionalFormatting sqref="BI22">
    <cfRule type="cellIs" dxfId="17963" priority="4181" operator="lessThan">
      <formula>$C$4</formula>
    </cfRule>
  </conditionalFormatting>
  <conditionalFormatting sqref="BI23">
    <cfRule type="cellIs" dxfId="17962" priority="4182" operator="lessThan">
      <formula>$C$4</formula>
    </cfRule>
  </conditionalFormatting>
  <conditionalFormatting sqref="BI23">
    <cfRule type="cellIs" dxfId="17961" priority="4183" operator="lessThan">
      <formula>$C$4</formula>
    </cfRule>
  </conditionalFormatting>
  <conditionalFormatting sqref="BI24">
    <cfRule type="cellIs" dxfId="17960" priority="4184" operator="lessThan">
      <formula>$C$4</formula>
    </cfRule>
  </conditionalFormatting>
  <conditionalFormatting sqref="BI24">
    <cfRule type="cellIs" dxfId="17959" priority="4185" operator="lessThan">
      <formula>$C$4</formula>
    </cfRule>
  </conditionalFormatting>
  <conditionalFormatting sqref="BI25">
    <cfRule type="cellIs" dxfId="17958" priority="4186" operator="lessThan">
      <formula>$C$4</formula>
    </cfRule>
  </conditionalFormatting>
  <conditionalFormatting sqref="BI25">
    <cfRule type="cellIs" dxfId="17957" priority="4187" operator="lessThan">
      <formula>$C$4</formula>
    </cfRule>
  </conditionalFormatting>
  <conditionalFormatting sqref="BI26">
    <cfRule type="cellIs" dxfId="17956" priority="4188" operator="lessThan">
      <formula>$C$4</formula>
    </cfRule>
  </conditionalFormatting>
  <conditionalFormatting sqref="BI26">
    <cfRule type="cellIs" dxfId="17955" priority="4189" operator="lessThan">
      <formula>$C$4</formula>
    </cfRule>
  </conditionalFormatting>
  <conditionalFormatting sqref="BI27">
    <cfRule type="cellIs" dxfId="17954" priority="4190" operator="lessThan">
      <formula>$C$4</formula>
    </cfRule>
  </conditionalFormatting>
  <conditionalFormatting sqref="BI27">
    <cfRule type="cellIs" dxfId="17953" priority="4191" operator="lessThan">
      <formula>$C$4</formula>
    </cfRule>
  </conditionalFormatting>
  <conditionalFormatting sqref="BI28">
    <cfRule type="cellIs" dxfId="17952" priority="4192" operator="lessThan">
      <formula>$C$4</formula>
    </cfRule>
  </conditionalFormatting>
  <conditionalFormatting sqref="BI28">
    <cfRule type="cellIs" dxfId="17951" priority="4193" operator="lessThan">
      <formula>$C$4</formula>
    </cfRule>
  </conditionalFormatting>
  <conditionalFormatting sqref="BI29">
    <cfRule type="cellIs" dxfId="17950" priority="4194" operator="lessThan">
      <formula>$C$4</formula>
    </cfRule>
  </conditionalFormatting>
  <conditionalFormatting sqref="BI29">
    <cfRule type="cellIs" dxfId="17949" priority="4195" operator="lessThan">
      <formula>$C$4</formula>
    </cfRule>
  </conditionalFormatting>
  <conditionalFormatting sqref="BI30">
    <cfRule type="cellIs" dxfId="17948" priority="4196" operator="lessThan">
      <formula>$C$4</formula>
    </cfRule>
  </conditionalFormatting>
  <conditionalFormatting sqref="BI30">
    <cfRule type="cellIs" dxfId="17947" priority="4197" operator="lessThan">
      <formula>$C$4</formula>
    </cfRule>
  </conditionalFormatting>
  <conditionalFormatting sqref="BI31">
    <cfRule type="cellIs" dxfId="17946" priority="4198" operator="lessThan">
      <formula>$C$4</formula>
    </cfRule>
  </conditionalFormatting>
  <conditionalFormatting sqref="BI31">
    <cfRule type="cellIs" dxfId="17945" priority="4199" operator="lessThan">
      <formula>$C$4</formula>
    </cfRule>
  </conditionalFormatting>
  <conditionalFormatting sqref="BI32">
    <cfRule type="cellIs" dxfId="17944" priority="4200" operator="lessThan">
      <formula>$C$4</formula>
    </cfRule>
  </conditionalFormatting>
  <conditionalFormatting sqref="BI32">
    <cfRule type="cellIs" dxfId="17943" priority="4201" operator="lessThan">
      <formula>$C$4</formula>
    </cfRule>
  </conditionalFormatting>
  <conditionalFormatting sqref="BI33">
    <cfRule type="cellIs" dxfId="17942" priority="4202" operator="lessThan">
      <formula>$C$4</formula>
    </cfRule>
  </conditionalFormatting>
  <conditionalFormatting sqref="BI33">
    <cfRule type="cellIs" dxfId="17941" priority="4203" operator="lessThan">
      <formula>$C$4</formula>
    </cfRule>
  </conditionalFormatting>
  <conditionalFormatting sqref="BI34">
    <cfRule type="cellIs" dxfId="17940" priority="4204" operator="lessThan">
      <formula>$C$4</formula>
    </cfRule>
  </conditionalFormatting>
  <conditionalFormatting sqref="BI34">
    <cfRule type="cellIs" dxfId="17939" priority="4205" operator="lessThan">
      <formula>$C$4</formula>
    </cfRule>
  </conditionalFormatting>
  <conditionalFormatting sqref="BI35">
    <cfRule type="cellIs" dxfId="17938" priority="4206" operator="lessThan">
      <formula>$C$4</formula>
    </cfRule>
  </conditionalFormatting>
  <conditionalFormatting sqref="BI35">
    <cfRule type="cellIs" dxfId="17937" priority="4207" operator="lessThan">
      <formula>$C$4</formula>
    </cfRule>
  </conditionalFormatting>
  <conditionalFormatting sqref="BI36">
    <cfRule type="cellIs" dxfId="17936" priority="4208" operator="lessThan">
      <formula>$C$4</formula>
    </cfRule>
  </conditionalFormatting>
  <conditionalFormatting sqref="BI36">
    <cfRule type="cellIs" dxfId="17935" priority="4209" operator="lessThan">
      <formula>$C$4</formula>
    </cfRule>
  </conditionalFormatting>
  <conditionalFormatting sqref="BI37">
    <cfRule type="cellIs" dxfId="17934" priority="4210" operator="lessThan">
      <formula>$C$4</formula>
    </cfRule>
  </conditionalFormatting>
  <conditionalFormatting sqref="BI37">
    <cfRule type="cellIs" dxfId="17933" priority="4211" operator="lessThan">
      <formula>$C$4</formula>
    </cfRule>
  </conditionalFormatting>
  <conditionalFormatting sqref="BI38">
    <cfRule type="cellIs" dxfId="17932" priority="4212" operator="lessThan">
      <formula>$C$4</formula>
    </cfRule>
  </conditionalFormatting>
  <conditionalFormatting sqref="BI38">
    <cfRule type="cellIs" dxfId="17931" priority="4213" operator="lessThan">
      <formula>$C$4</formula>
    </cfRule>
  </conditionalFormatting>
  <conditionalFormatting sqref="BI39">
    <cfRule type="cellIs" dxfId="17930" priority="4214" operator="lessThan">
      <formula>$C$4</formula>
    </cfRule>
  </conditionalFormatting>
  <conditionalFormatting sqref="BI39">
    <cfRule type="cellIs" dxfId="17929" priority="4215" operator="lessThan">
      <formula>$C$4</formula>
    </cfRule>
  </conditionalFormatting>
  <conditionalFormatting sqref="BI40">
    <cfRule type="cellIs" dxfId="17928" priority="4216" operator="lessThan">
      <formula>$C$4</formula>
    </cfRule>
  </conditionalFormatting>
  <conditionalFormatting sqref="BI40">
    <cfRule type="cellIs" dxfId="17927" priority="4217" operator="lessThan">
      <formula>$C$4</formula>
    </cfRule>
  </conditionalFormatting>
  <conditionalFormatting sqref="BI41">
    <cfRule type="cellIs" dxfId="17926" priority="4218" operator="lessThan">
      <formula>$C$4</formula>
    </cfRule>
  </conditionalFormatting>
  <conditionalFormatting sqref="BI41">
    <cfRule type="cellIs" dxfId="17925" priority="4219" operator="lessThan">
      <formula>$C$4</formula>
    </cfRule>
  </conditionalFormatting>
  <conditionalFormatting sqref="BI42">
    <cfRule type="cellIs" dxfId="17924" priority="4220" operator="lessThan">
      <formula>$C$4</formula>
    </cfRule>
  </conditionalFormatting>
  <conditionalFormatting sqref="BI42">
    <cfRule type="cellIs" dxfId="17923" priority="4221" operator="lessThan">
      <formula>$C$4</formula>
    </cfRule>
  </conditionalFormatting>
  <conditionalFormatting sqref="BI43">
    <cfRule type="cellIs" dxfId="17922" priority="4222" operator="lessThan">
      <formula>$C$4</formula>
    </cfRule>
  </conditionalFormatting>
  <conditionalFormatting sqref="BI43">
    <cfRule type="cellIs" dxfId="17921" priority="4223" operator="lessThan">
      <formula>$C$4</formula>
    </cfRule>
  </conditionalFormatting>
  <conditionalFormatting sqref="BI44">
    <cfRule type="cellIs" dxfId="17920" priority="4224" operator="lessThan">
      <formula>$C$4</formula>
    </cfRule>
  </conditionalFormatting>
  <conditionalFormatting sqref="BI44">
    <cfRule type="cellIs" dxfId="17919" priority="4225" operator="lessThan">
      <formula>$C$4</formula>
    </cfRule>
  </conditionalFormatting>
  <conditionalFormatting sqref="BI45">
    <cfRule type="cellIs" dxfId="17918" priority="4226" operator="lessThan">
      <formula>$C$4</formula>
    </cfRule>
  </conditionalFormatting>
  <conditionalFormatting sqref="BI45">
    <cfRule type="cellIs" dxfId="17917" priority="4227" operator="lessThan">
      <formula>$C$4</formula>
    </cfRule>
  </conditionalFormatting>
  <conditionalFormatting sqref="BI46">
    <cfRule type="cellIs" dxfId="17916" priority="4228" operator="lessThan">
      <formula>$C$4</formula>
    </cfRule>
  </conditionalFormatting>
  <conditionalFormatting sqref="BI46">
    <cfRule type="cellIs" dxfId="17915" priority="4229" operator="lessThan">
      <formula>$C$4</formula>
    </cfRule>
  </conditionalFormatting>
  <conditionalFormatting sqref="BI47">
    <cfRule type="cellIs" dxfId="17914" priority="4230" operator="lessThan">
      <formula>$C$4</formula>
    </cfRule>
  </conditionalFormatting>
  <conditionalFormatting sqref="BI47">
    <cfRule type="cellIs" dxfId="17913" priority="4231" operator="lessThan">
      <formula>$C$4</formula>
    </cfRule>
  </conditionalFormatting>
  <conditionalFormatting sqref="BI48">
    <cfRule type="cellIs" dxfId="17912" priority="4232" operator="lessThan">
      <formula>$C$4</formula>
    </cfRule>
  </conditionalFormatting>
  <conditionalFormatting sqref="BI48">
    <cfRule type="cellIs" dxfId="17911" priority="4233" operator="lessThan">
      <formula>$C$4</formula>
    </cfRule>
  </conditionalFormatting>
  <conditionalFormatting sqref="BI49">
    <cfRule type="cellIs" dxfId="17910" priority="4234" operator="lessThan">
      <formula>$C$4</formula>
    </cfRule>
  </conditionalFormatting>
  <conditionalFormatting sqref="BI49">
    <cfRule type="cellIs" dxfId="17909" priority="4235" operator="lessThan">
      <formula>$C$4</formula>
    </cfRule>
  </conditionalFormatting>
  <conditionalFormatting sqref="BI50">
    <cfRule type="cellIs" dxfId="17908" priority="4236" operator="lessThan">
      <formula>$C$4</formula>
    </cfRule>
  </conditionalFormatting>
  <conditionalFormatting sqref="BI50">
    <cfRule type="cellIs" dxfId="17907" priority="4237" operator="lessThan">
      <formula>$C$4</formula>
    </cfRule>
  </conditionalFormatting>
  <conditionalFormatting sqref="BI51">
    <cfRule type="cellIs" dxfId="17906" priority="4238" operator="lessThan">
      <formula>$C$4</formula>
    </cfRule>
  </conditionalFormatting>
  <conditionalFormatting sqref="BI51">
    <cfRule type="cellIs" dxfId="17905" priority="4239" operator="lessThan">
      <formula>$C$4</formula>
    </cfRule>
  </conditionalFormatting>
  <conditionalFormatting sqref="BI52">
    <cfRule type="cellIs" dxfId="17904" priority="4240" operator="lessThan">
      <formula>$C$4</formula>
    </cfRule>
  </conditionalFormatting>
  <conditionalFormatting sqref="BI52">
    <cfRule type="cellIs" dxfId="17903" priority="4241" operator="lessThan">
      <formula>$C$4</formula>
    </cfRule>
  </conditionalFormatting>
  <conditionalFormatting sqref="BI53">
    <cfRule type="cellIs" dxfId="17902" priority="4242" operator="lessThan">
      <formula>$C$4</formula>
    </cfRule>
  </conditionalFormatting>
  <conditionalFormatting sqref="BI53">
    <cfRule type="cellIs" dxfId="17901" priority="4243" operator="lessThan">
      <formula>$C$4</formula>
    </cfRule>
  </conditionalFormatting>
  <conditionalFormatting sqref="BI54">
    <cfRule type="cellIs" dxfId="17900" priority="4244" operator="lessThan">
      <formula>$C$4</formula>
    </cfRule>
  </conditionalFormatting>
  <conditionalFormatting sqref="BI54">
    <cfRule type="cellIs" dxfId="17899" priority="4245" operator="lessThan">
      <formula>$C$4</formula>
    </cfRule>
  </conditionalFormatting>
  <conditionalFormatting sqref="BI55">
    <cfRule type="cellIs" dxfId="17898" priority="4246" operator="lessThan">
      <formula>$C$4</formula>
    </cfRule>
  </conditionalFormatting>
  <conditionalFormatting sqref="BI55">
    <cfRule type="cellIs" dxfId="17897" priority="4247" operator="lessThan">
      <formula>$C$4</formula>
    </cfRule>
  </conditionalFormatting>
  <conditionalFormatting sqref="BI56">
    <cfRule type="cellIs" dxfId="17896" priority="4248" operator="lessThan">
      <formula>$C$4</formula>
    </cfRule>
  </conditionalFormatting>
  <conditionalFormatting sqref="BI56">
    <cfRule type="cellIs" dxfId="17895" priority="4249" operator="lessThan">
      <formula>$C$4</formula>
    </cfRule>
  </conditionalFormatting>
  <conditionalFormatting sqref="BI57">
    <cfRule type="cellIs" dxfId="17894" priority="4250" operator="lessThan">
      <formula>$C$4</formula>
    </cfRule>
  </conditionalFormatting>
  <conditionalFormatting sqref="BI57">
    <cfRule type="cellIs" dxfId="17893" priority="4251" operator="lessThan">
      <formula>$C$4</formula>
    </cfRule>
  </conditionalFormatting>
  <conditionalFormatting sqref="BI58">
    <cfRule type="cellIs" dxfId="17892" priority="4252" operator="lessThan">
      <formula>$C$4</formula>
    </cfRule>
  </conditionalFormatting>
  <conditionalFormatting sqref="BI58">
    <cfRule type="cellIs" dxfId="17891" priority="4253" operator="lessThan">
      <formula>$C$4</formula>
    </cfRule>
  </conditionalFormatting>
  <conditionalFormatting sqref="BI59">
    <cfRule type="cellIs" dxfId="17890" priority="4254" operator="lessThan">
      <formula>$C$4</formula>
    </cfRule>
  </conditionalFormatting>
  <conditionalFormatting sqref="BI59">
    <cfRule type="cellIs" dxfId="17889" priority="4255" operator="lessThan">
      <formula>$C$4</formula>
    </cfRule>
  </conditionalFormatting>
  <conditionalFormatting sqref="BI60">
    <cfRule type="cellIs" dxfId="17888" priority="4256" operator="lessThan">
      <formula>$C$4</formula>
    </cfRule>
  </conditionalFormatting>
  <conditionalFormatting sqref="BI60">
    <cfRule type="cellIs" dxfId="17887" priority="4257" operator="lessThan">
      <formula>$C$4</formula>
    </cfRule>
  </conditionalFormatting>
  <conditionalFormatting sqref="BJ11">
    <cfRule type="cellIs" dxfId="17886" priority="4258" operator="lessThan">
      <formula>$C$4</formula>
    </cfRule>
  </conditionalFormatting>
  <conditionalFormatting sqref="BJ11">
    <cfRule type="cellIs" dxfId="17885" priority="4259" operator="lessThan">
      <formula>$C$4</formula>
    </cfRule>
  </conditionalFormatting>
  <conditionalFormatting sqref="BJ12">
    <cfRule type="cellIs" dxfId="17884" priority="4260" operator="lessThan">
      <formula>$C$4</formula>
    </cfRule>
  </conditionalFormatting>
  <conditionalFormatting sqref="BJ12">
    <cfRule type="cellIs" dxfId="17883" priority="4261" operator="lessThan">
      <formula>$C$4</formula>
    </cfRule>
  </conditionalFormatting>
  <conditionalFormatting sqref="BJ13">
    <cfRule type="cellIs" dxfId="17882" priority="4262" operator="lessThan">
      <formula>$C$4</formula>
    </cfRule>
  </conditionalFormatting>
  <conditionalFormatting sqref="BJ13">
    <cfRule type="cellIs" dxfId="17881" priority="4263" operator="lessThan">
      <formula>$C$4</formula>
    </cfRule>
  </conditionalFormatting>
  <conditionalFormatting sqref="BJ14">
    <cfRule type="cellIs" dxfId="17880" priority="4264" operator="lessThan">
      <formula>$C$4</formula>
    </cfRule>
  </conditionalFormatting>
  <conditionalFormatting sqref="BJ14">
    <cfRule type="cellIs" dxfId="17879" priority="4265" operator="lessThan">
      <formula>$C$4</formula>
    </cfRule>
  </conditionalFormatting>
  <conditionalFormatting sqref="BJ15">
    <cfRule type="cellIs" dxfId="17878" priority="4266" operator="lessThan">
      <formula>$C$4</formula>
    </cfRule>
  </conditionalFormatting>
  <conditionalFormatting sqref="BJ15">
    <cfRule type="cellIs" dxfId="17877" priority="4267" operator="lessThan">
      <formula>$C$4</formula>
    </cfRule>
  </conditionalFormatting>
  <conditionalFormatting sqref="BJ16">
    <cfRule type="cellIs" dxfId="17876" priority="4268" operator="lessThan">
      <formula>$C$4</formula>
    </cfRule>
  </conditionalFormatting>
  <conditionalFormatting sqref="BJ16">
    <cfRule type="cellIs" dxfId="17875" priority="4269" operator="lessThan">
      <formula>$C$4</formula>
    </cfRule>
  </conditionalFormatting>
  <conditionalFormatting sqref="BJ17">
    <cfRule type="cellIs" dxfId="17874" priority="4270" operator="lessThan">
      <formula>$C$4</formula>
    </cfRule>
  </conditionalFormatting>
  <conditionalFormatting sqref="BJ17">
    <cfRule type="cellIs" dxfId="17873" priority="4271" operator="lessThan">
      <formula>$C$4</formula>
    </cfRule>
  </conditionalFormatting>
  <conditionalFormatting sqref="BJ18">
    <cfRule type="cellIs" dxfId="17872" priority="4272" operator="lessThan">
      <formula>$C$4</formula>
    </cfRule>
  </conditionalFormatting>
  <conditionalFormatting sqref="BJ18">
    <cfRule type="cellIs" dxfId="17871" priority="4273" operator="lessThan">
      <formula>$C$4</formula>
    </cfRule>
  </conditionalFormatting>
  <conditionalFormatting sqref="BJ19">
    <cfRule type="cellIs" dxfId="17870" priority="4274" operator="lessThan">
      <formula>$C$4</formula>
    </cfRule>
  </conditionalFormatting>
  <conditionalFormatting sqref="BJ19">
    <cfRule type="cellIs" dxfId="17869" priority="4275" operator="lessThan">
      <formula>$C$4</formula>
    </cfRule>
  </conditionalFormatting>
  <conditionalFormatting sqref="BJ20">
    <cfRule type="cellIs" dxfId="17868" priority="4276" operator="lessThan">
      <formula>$C$4</formula>
    </cfRule>
  </conditionalFormatting>
  <conditionalFormatting sqref="BJ20">
    <cfRule type="cellIs" dxfId="17867" priority="4277" operator="lessThan">
      <formula>$C$4</formula>
    </cfRule>
  </conditionalFormatting>
  <conditionalFormatting sqref="BJ21">
    <cfRule type="cellIs" dxfId="17866" priority="4278" operator="lessThan">
      <formula>$C$4</formula>
    </cfRule>
  </conditionalFormatting>
  <conditionalFormatting sqref="BJ21">
    <cfRule type="cellIs" dxfId="17865" priority="4279" operator="lessThan">
      <formula>$C$4</formula>
    </cfRule>
  </conditionalFormatting>
  <conditionalFormatting sqref="BJ22">
    <cfRule type="cellIs" dxfId="17864" priority="4280" operator="lessThan">
      <formula>$C$4</formula>
    </cfRule>
  </conditionalFormatting>
  <conditionalFormatting sqref="BJ22">
    <cfRule type="cellIs" dxfId="17863" priority="4281" operator="lessThan">
      <formula>$C$4</formula>
    </cfRule>
  </conditionalFormatting>
  <conditionalFormatting sqref="BJ23">
    <cfRule type="cellIs" dxfId="17862" priority="4282" operator="lessThan">
      <formula>$C$4</formula>
    </cfRule>
  </conditionalFormatting>
  <conditionalFormatting sqref="BJ23">
    <cfRule type="cellIs" dxfId="17861" priority="4283" operator="lessThan">
      <formula>$C$4</formula>
    </cfRule>
  </conditionalFormatting>
  <conditionalFormatting sqref="BJ24">
    <cfRule type="cellIs" dxfId="17860" priority="4284" operator="lessThan">
      <formula>$C$4</formula>
    </cfRule>
  </conditionalFormatting>
  <conditionalFormatting sqref="BJ24">
    <cfRule type="cellIs" dxfId="17859" priority="4285" operator="lessThan">
      <formula>$C$4</formula>
    </cfRule>
  </conditionalFormatting>
  <conditionalFormatting sqref="BJ25">
    <cfRule type="cellIs" dxfId="17858" priority="4286" operator="lessThan">
      <formula>$C$4</formula>
    </cfRule>
  </conditionalFormatting>
  <conditionalFormatting sqref="BJ25">
    <cfRule type="cellIs" dxfId="17857" priority="4287" operator="lessThan">
      <formula>$C$4</formula>
    </cfRule>
  </conditionalFormatting>
  <conditionalFormatting sqref="BJ26">
    <cfRule type="cellIs" dxfId="17856" priority="4288" operator="lessThan">
      <formula>$C$4</formula>
    </cfRule>
  </conditionalFormatting>
  <conditionalFormatting sqref="BJ26">
    <cfRule type="cellIs" dxfId="17855" priority="4289" operator="lessThan">
      <formula>$C$4</formula>
    </cfRule>
  </conditionalFormatting>
  <conditionalFormatting sqref="BJ27">
    <cfRule type="cellIs" dxfId="17854" priority="4290" operator="lessThan">
      <formula>$C$4</formula>
    </cfRule>
  </conditionalFormatting>
  <conditionalFormatting sqref="BJ27">
    <cfRule type="cellIs" dxfId="17853" priority="4291" operator="lessThan">
      <formula>$C$4</formula>
    </cfRule>
  </conditionalFormatting>
  <conditionalFormatting sqref="BJ28">
    <cfRule type="cellIs" dxfId="17852" priority="4292" operator="lessThan">
      <formula>$C$4</formula>
    </cfRule>
  </conditionalFormatting>
  <conditionalFormatting sqref="BJ28">
    <cfRule type="cellIs" dxfId="17851" priority="4293" operator="lessThan">
      <formula>$C$4</formula>
    </cfRule>
  </conditionalFormatting>
  <conditionalFormatting sqref="BJ29">
    <cfRule type="cellIs" dxfId="17850" priority="4294" operator="lessThan">
      <formula>$C$4</formula>
    </cfRule>
  </conditionalFormatting>
  <conditionalFormatting sqref="BJ29">
    <cfRule type="cellIs" dxfId="17849" priority="4295" operator="lessThan">
      <formula>$C$4</formula>
    </cfRule>
  </conditionalFormatting>
  <conditionalFormatting sqref="BJ30">
    <cfRule type="cellIs" dxfId="17848" priority="4296" operator="lessThan">
      <formula>$C$4</formula>
    </cfRule>
  </conditionalFormatting>
  <conditionalFormatting sqref="BJ30">
    <cfRule type="cellIs" dxfId="17847" priority="4297" operator="lessThan">
      <formula>$C$4</formula>
    </cfRule>
  </conditionalFormatting>
  <conditionalFormatting sqref="BJ31">
    <cfRule type="cellIs" dxfId="17846" priority="4298" operator="lessThan">
      <formula>$C$4</formula>
    </cfRule>
  </conditionalFormatting>
  <conditionalFormatting sqref="BJ31">
    <cfRule type="cellIs" dxfId="17845" priority="4299" operator="lessThan">
      <formula>$C$4</formula>
    </cfRule>
  </conditionalFormatting>
  <conditionalFormatting sqref="BJ32">
    <cfRule type="cellIs" dxfId="17844" priority="4300" operator="lessThan">
      <formula>$C$4</formula>
    </cfRule>
  </conditionalFormatting>
  <conditionalFormatting sqref="BJ32">
    <cfRule type="cellIs" dxfId="17843" priority="4301" operator="lessThan">
      <formula>$C$4</formula>
    </cfRule>
  </conditionalFormatting>
  <conditionalFormatting sqref="BJ33">
    <cfRule type="cellIs" dxfId="17842" priority="4302" operator="lessThan">
      <formula>$C$4</formula>
    </cfRule>
  </conditionalFormatting>
  <conditionalFormatting sqref="BJ33">
    <cfRule type="cellIs" dxfId="17841" priority="4303" operator="lessThan">
      <formula>$C$4</formula>
    </cfRule>
  </conditionalFormatting>
  <conditionalFormatting sqref="BJ34">
    <cfRule type="cellIs" dxfId="17840" priority="4304" operator="lessThan">
      <formula>$C$4</formula>
    </cfRule>
  </conditionalFormatting>
  <conditionalFormatting sqref="BJ34">
    <cfRule type="cellIs" dxfId="17839" priority="4305" operator="lessThan">
      <formula>$C$4</formula>
    </cfRule>
  </conditionalFormatting>
  <conditionalFormatting sqref="BJ35">
    <cfRule type="cellIs" dxfId="17838" priority="4306" operator="lessThan">
      <formula>$C$4</formula>
    </cfRule>
  </conditionalFormatting>
  <conditionalFormatting sqref="BJ35">
    <cfRule type="cellIs" dxfId="17837" priority="4307" operator="lessThan">
      <formula>$C$4</formula>
    </cfRule>
  </conditionalFormatting>
  <conditionalFormatting sqref="BJ36">
    <cfRule type="cellIs" dxfId="17836" priority="4308" operator="lessThan">
      <formula>$C$4</formula>
    </cfRule>
  </conditionalFormatting>
  <conditionalFormatting sqref="BJ36">
    <cfRule type="cellIs" dxfId="17835" priority="4309" operator="lessThan">
      <formula>$C$4</formula>
    </cfRule>
  </conditionalFormatting>
  <conditionalFormatting sqref="BJ37">
    <cfRule type="cellIs" dxfId="17834" priority="4310" operator="lessThan">
      <formula>$C$4</formula>
    </cfRule>
  </conditionalFormatting>
  <conditionalFormatting sqref="BJ37">
    <cfRule type="cellIs" dxfId="17833" priority="4311" operator="lessThan">
      <formula>$C$4</formula>
    </cfRule>
  </conditionalFormatting>
  <conditionalFormatting sqref="BJ38">
    <cfRule type="cellIs" dxfId="17832" priority="4312" operator="lessThan">
      <formula>$C$4</formula>
    </cfRule>
  </conditionalFormatting>
  <conditionalFormatting sqref="BJ38">
    <cfRule type="cellIs" dxfId="17831" priority="4313" operator="lessThan">
      <formula>$C$4</formula>
    </cfRule>
  </conditionalFormatting>
  <conditionalFormatting sqref="BJ39">
    <cfRule type="cellIs" dxfId="17830" priority="4314" operator="lessThan">
      <formula>$C$4</formula>
    </cfRule>
  </conditionalFormatting>
  <conditionalFormatting sqref="BJ39">
    <cfRule type="cellIs" dxfId="17829" priority="4315" operator="lessThan">
      <formula>$C$4</formula>
    </cfRule>
  </conditionalFormatting>
  <conditionalFormatting sqref="BJ40">
    <cfRule type="cellIs" dxfId="17828" priority="4316" operator="lessThan">
      <formula>$C$4</formula>
    </cfRule>
  </conditionalFormatting>
  <conditionalFormatting sqref="BJ40">
    <cfRule type="cellIs" dxfId="17827" priority="4317" operator="lessThan">
      <formula>$C$4</formula>
    </cfRule>
  </conditionalFormatting>
  <conditionalFormatting sqref="BJ41">
    <cfRule type="cellIs" dxfId="17826" priority="4318" operator="lessThan">
      <formula>$C$4</formula>
    </cfRule>
  </conditionalFormatting>
  <conditionalFormatting sqref="BJ41">
    <cfRule type="cellIs" dxfId="17825" priority="4319" operator="lessThan">
      <formula>$C$4</formula>
    </cfRule>
  </conditionalFormatting>
  <conditionalFormatting sqref="BJ42">
    <cfRule type="cellIs" dxfId="17824" priority="4320" operator="lessThan">
      <formula>$C$4</formula>
    </cfRule>
  </conditionalFormatting>
  <conditionalFormatting sqref="BJ42">
    <cfRule type="cellIs" dxfId="17823" priority="4321" operator="lessThan">
      <formula>$C$4</formula>
    </cfRule>
  </conditionalFormatting>
  <conditionalFormatting sqref="BJ43">
    <cfRule type="cellIs" dxfId="17822" priority="4322" operator="lessThan">
      <formula>$C$4</formula>
    </cfRule>
  </conditionalFormatting>
  <conditionalFormatting sqref="BJ43">
    <cfRule type="cellIs" dxfId="17821" priority="4323" operator="lessThan">
      <formula>$C$4</formula>
    </cfRule>
  </conditionalFormatting>
  <conditionalFormatting sqref="BJ44">
    <cfRule type="cellIs" dxfId="17820" priority="4324" operator="lessThan">
      <formula>$C$4</formula>
    </cfRule>
  </conditionalFormatting>
  <conditionalFormatting sqref="BJ44">
    <cfRule type="cellIs" dxfId="17819" priority="4325" operator="lessThan">
      <formula>$C$4</formula>
    </cfRule>
  </conditionalFormatting>
  <conditionalFormatting sqref="BJ45">
    <cfRule type="cellIs" dxfId="17818" priority="4326" operator="lessThan">
      <formula>$C$4</formula>
    </cfRule>
  </conditionalFormatting>
  <conditionalFormatting sqref="BJ45">
    <cfRule type="cellIs" dxfId="17817" priority="4327" operator="lessThan">
      <formula>$C$4</formula>
    </cfRule>
  </conditionalFormatting>
  <conditionalFormatting sqref="BJ46">
    <cfRule type="cellIs" dxfId="17816" priority="4328" operator="lessThan">
      <formula>$C$4</formula>
    </cfRule>
  </conditionalFormatting>
  <conditionalFormatting sqref="BJ46">
    <cfRule type="cellIs" dxfId="17815" priority="4329" operator="lessThan">
      <formula>$C$4</formula>
    </cfRule>
  </conditionalFormatting>
  <conditionalFormatting sqref="BJ47">
    <cfRule type="cellIs" dxfId="17814" priority="4330" operator="lessThan">
      <formula>$C$4</formula>
    </cfRule>
  </conditionalFormatting>
  <conditionalFormatting sqref="BJ47">
    <cfRule type="cellIs" dxfId="17813" priority="4331" operator="lessThan">
      <formula>$C$4</formula>
    </cfRule>
  </conditionalFormatting>
  <conditionalFormatting sqref="BJ48">
    <cfRule type="cellIs" dxfId="17812" priority="4332" operator="lessThan">
      <formula>$C$4</formula>
    </cfRule>
  </conditionalFormatting>
  <conditionalFormatting sqref="BJ48">
    <cfRule type="cellIs" dxfId="17811" priority="4333" operator="lessThan">
      <formula>$C$4</formula>
    </cfRule>
  </conditionalFormatting>
  <conditionalFormatting sqref="BJ49">
    <cfRule type="cellIs" dxfId="17810" priority="4334" operator="lessThan">
      <formula>$C$4</formula>
    </cfRule>
  </conditionalFormatting>
  <conditionalFormatting sqref="BJ49">
    <cfRule type="cellIs" dxfId="17809" priority="4335" operator="lessThan">
      <formula>$C$4</formula>
    </cfRule>
  </conditionalFormatting>
  <conditionalFormatting sqref="BJ50">
    <cfRule type="cellIs" dxfId="17808" priority="4336" operator="lessThan">
      <formula>$C$4</formula>
    </cfRule>
  </conditionalFormatting>
  <conditionalFormatting sqref="BJ50">
    <cfRule type="cellIs" dxfId="17807" priority="4337" operator="lessThan">
      <formula>$C$4</formula>
    </cfRule>
  </conditionalFormatting>
  <conditionalFormatting sqref="BJ51">
    <cfRule type="cellIs" dxfId="17806" priority="4338" operator="lessThan">
      <formula>$C$4</formula>
    </cfRule>
  </conditionalFormatting>
  <conditionalFormatting sqref="BJ51">
    <cfRule type="cellIs" dxfId="17805" priority="4339" operator="lessThan">
      <formula>$C$4</formula>
    </cfRule>
  </conditionalFormatting>
  <conditionalFormatting sqref="BJ52">
    <cfRule type="cellIs" dxfId="17804" priority="4340" operator="lessThan">
      <formula>$C$4</formula>
    </cfRule>
  </conditionalFormatting>
  <conditionalFormatting sqref="BJ52">
    <cfRule type="cellIs" dxfId="17803" priority="4341" operator="lessThan">
      <formula>$C$4</formula>
    </cfRule>
  </conditionalFormatting>
  <conditionalFormatting sqref="BJ53">
    <cfRule type="cellIs" dxfId="17802" priority="4342" operator="lessThan">
      <formula>$C$4</formula>
    </cfRule>
  </conditionalFormatting>
  <conditionalFormatting sqref="BJ53">
    <cfRule type="cellIs" dxfId="17801" priority="4343" operator="lessThan">
      <formula>$C$4</formula>
    </cfRule>
  </conditionalFormatting>
  <conditionalFormatting sqref="BJ54">
    <cfRule type="cellIs" dxfId="17800" priority="4344" operator="lessThan">
      <formula>$C$4</formula>
    </cfRule>
  </conditionalFormatting>
  <conditionalFormatting sqref="BJ54">
    <cfRule type="cellIs" dxfId="17799" priority="4345" operator="lessThan">
      <formula>$C$4</formula>
    </cfRule>
  </conditionalFormatting>
  <conditionalFormatting sqref="BJ55">
    <cfRule type="cellIs" dxfId="17798" priority="4346" operator="lessThan">
      <formula>$C$4</formula>
    </cfRule>
  </conditionalFormatting>
  <conditionalFormatting sqref="BJ55">
    <cfRule type="cellIs" dxfId="17797" priority="4347" operator="lessThan">
      <formula>$C$4</formula>
    </cfRule>
  </conditionalFormatting>
  <conditionalFormatting sqref="BJ56">
    <cfRule type="cellIs" dxfId="17796" priority="4348" operator="lessThan">
      <formula>$C$4</formula>
    </cfRule>
  </conditionalFormatting>
  <conditionalFormatting sqref="BJ56">
    <cfRule type="cellIs" dxfId="17795" priority="4349" operator="lessThan">
      <formula>$C$4</formula>
    </cfRule>
  </conditionalFormatting>
  <conditionalFormatting sqref="BJ57">
    <cfRule type="cellIs" dxfId="17794" priority="4350" operator="lessThan">
      <formula>$C$4</formula>
    </cfRule>
  </conditionalFormatting>
  <conditionalFormatting sqref="BJ57">
    <cfRule type="cellIs" dxfId="17793" priority="4351" operator="lessThan">
      <formula>$C$4</formula>
    </cfRule>
  </conditionalFormatting>
  <conditionalFormatting sqref="BJ58">
    <cfRule type="cellIs" dxfId="17792" priority="4352" operator="lessThan">
      <formula>$C$4</formula>
    </cfRule>
  </conditionalFormatting>
  <conditionalFormatting sqref="BJ58">
    <cfRule type="cellIs" dxfId="17791" priority="4353" operator="lessThan">
      <formula>$C$4</formula>
    </cfRule>
  </conditionalFormatting>
  <conditionalFormatting sqref="BJ59">
    <cfRule type="cellIs" dxfId="17790" priority="4354" operator="lessThan">
      <formula>$C$4</formula>
    </cfRule>
  </conditionalFormatting>
  <conditionalFormatting sqref="BJ59">
    <cfRule type="cellIs" dxfId="17789" priority="4355" operator="lessThan">
      <formula>$C$4</formula>
    </cfRule>
  </conditionalFormatting>
  <conditionalFormatting sqref="BJ60">
    <cfRule type="cellIs" dxfId="17788" priority="4356" operator="lessThan">
      <formula>$C$4</formula>
    </cfRule>
  </conditionalFormatting>
  <conditionalFormatting sqref="BJ60">
    <cfRule type="cellIs" dxfId="17787" priority="4357" operator="lessThan">
      <formula>$C$4</formula>
    </cfRule>
  </conditionalFormatting>
  <conditionalFormatting sqref="BK11">
    <cfRule type="cellIs" dxfId="17786" priority="4358" operator="lessThan">
      <formula>$C$4</formula>
    </cfRule>
  </conditionalFormatting>
  <conditionalFormatting sqref="BK11">
    <cfRule type="cellIs" dxfId="17785" priority="4359" operator="lessThan">
      <formula>$C$4</formula>
    </cfRule>
  </conditionalFormatting>
  <conditionalFormatting sqref="BK12">
    <cfRule type="cellIs" dxfId="17784" priority="4360" operator="lessThan">
      <formula>$C$4</formula>
    </cfRule>
  </conditionalFormatting>
  <conditionalFormatting sqref="BK12">
    <cfRule type="cellIs" dxfId="17783" priority="4361" operator="lessThan">
      <formula>$C$4</formula>
    </cfRule>
  </conditionalFormatting>
  <conditionalFormatting sqref="BK13">
    <cfRule type="cellIs" dxfId="17782" priority="4362" operator="lessThan">
      <formula>$C$4</formula>
    </cfRule>
  </conditionalFormatting>
  <conditionalFormatting sqref="BK13">
    <cfRule type="cellIs" dxfId="17781" priority="4363" operator="lessThan">
      <formula>$C$4</formula>
    </cfRule>
  </conditionalFormatting>
  <conditionalFormatting sqref="BK14">
    <cfRule type="cellIs" dxfId="17780" priority="4364" operator="lessThan">
      <formula>$C$4</formula>
    </cfRule>
  </conditionalFormatting>
  <conditionalFormatting sqref="BK14">
    <cfRule type="cellIs" dxfId="17779" priority="4365" operator="lessThan">
      <formula>$C$4</formula>
    </cfRule>
  </conditionalFormatting>
  <conditionalFormatting sqref="BK15">
    <cfRule type="cellIs" dxfId="17778" priority="4366" operator="lessThan">
      <formula>$C$4</formula>
    </cfRule>
  </conditionalFormatting>
  <conditionalFormatting sqref="BK15">
    <cfRule type="cellIs" dxfId="17777" priority="4367" operator="lessThan">
      <formula>$C$4</formula>
    </cfRule>
  </conditionalFormatting>
  <conditionalFormatting sqref="BK16">
    <cfRule type="cellIs" dxfId="17776" priority="4368" operator="lessThan">
      <formula>$C$4</formula>
    </cfRule>
  </conditionalFormatting>
  <conditionalFormatting sqref="BK16">
    <cfRule type="cellIs" dxfId="17775" priority="4369" operator="lessThan">
      <formula>$C$4</formula>
    </cfRule>
  </conditionalFormatting>
  <conditionalFormatting sqref="BK17">
    <cfRule type="cellIs" dxfId="17774" priority="4370" operator="lessThan">
      <formula>$C$4</formula>
    </cfRule>
  </conditionalFormatting>
  <conditionalFormatting sqref="BK17">
    <cfRule type="cellIs" dxfId="17773" priority="4371" operator="lessThan">
      <formula>$C$4</formula>
    </cfRule>
  </conditionalFormatting>
  <conditionalFormatting sqref="BK18">
    <cfRule type="cellIs" dxfId="17772" priority="4372" operator="lessThan">
      <formula>$C$4</formula>
    </cfRule>
  </conditionalFormatting>
  <conditionalFormatting sqref="BK18">
    <cfRule type="cellIs" dxfId="17771" priority="4373" operator="lessThan">
      <formula>$C$4</formula>
    </cfRule>
  </conditionalFormatting>
  <conditionalFormatting sqref="BK19">
    <cfRule type="cellIs" dxfId="17770" priority="4374" operator="lessThan">
      <formula>$C$4</formula>
    </cfRule>
  </conditionalFormatting>
  <conditionalFormatting sqref="BK19">
    <cfRule type="cellIs" dxfId="17769" priority="4375" operator="lessThan">
      <formula>$C$4</formula>
    </cfRule>
  </conditionalFormatting>
  <conditionalFormatting sqref="BK20">
    <cfRule type="cellIs" dxfId="17768" priority="4376" operator="lessThan">
      <formula>$C$4</formula>
    </cfRule>
  </conditionalFormatting>
  <conditionalFormatting sqref="BK20">
    <cfRule type="cellIs" dxfId="17767" priority="4377" operator="lessThan">
      <formula>$C$4</formula>
    </cfRule>
  </conditionalFormatting>
  <conditionalFormatting sqref="BK21">
    <cfRule type="cellIs" dxfId="17766" priority="4378" operator="lessThan">
      <formula>$C$4</formula>
    </cfRule>
  </conditionalFormatting>
  <conditionalFormatting sqref="BK21">
    <cfRule type="cellIs" dxfId="17765" priority="4379" operator="lessThan">
      <formula>$C$4</formula>
    </cfRule>
  </conditionalFormatting>
  <conditionalFormatting sqref="BK22">
    <cfRule type="cellIs" dxfId="17764" priority="4380" operator="lessThan">
      <formula>$C$4</formula>
    </cfRule>
  </conditionalFormatting>
  <conditionalFormatting sqref="BK22">
    <cfRule type="cellIs" dxfId="17763" priority="4381" operator="lessThan">
      <formula>$C$4</formula>
    </cfRule>
  </conditionalFormatting>
  <conditionalFormatting sqref="BK23">
    <cfRule type="cellIs" dxfId="17762" priority="4382" operator="lessThan">
      <formula>$C$4</formula>
    </cfRule>
  </conditionalFormatting>
  <conditionalFormatting sqref="BK23">
    <cfRule type="cellIs" dxfId="17761" priority="4383" operator="lessThan">
      <formula>$C$4</formula>
    </cfRule>
  </conditionalFormatting>
  <conditionalFormatting sqref="BK24">
    <cfRule type="cellIs" dxfId="17760" priority="4384" operator="lessThan">
      <formula>$C$4</formula>
    </cfRule>
  </conditionalFormatting>
  <conditionalFormatting sqref="BK24">
    <cfRule type="cellIs" dxfId="17759" priority="4385" operator="lessThan">
      <formula>$C$4</formula>
    </cfRule>
  </conditionalFormatting>
  <conditionalFormatting sqref="BK25">
    <cfRule type="cellIs" dxfId="17758" priority="4386" operator="lessThan">
      <formula>$C$4</formula>
    </cfRule>
  </conditionalFormatting>
  <conditionalFormatting sqref="BK25">
    <cfRule type="cellIs" dxfId="17757" priority="4387" operator="lessThan">
      <formula>$C$4</formula>
    </cfRule>
  </conditionalFormatting>
  <conditionalFormatting sqref="BK26">
    <cfRule type="cellIs" dxfId="17756" priority="4388" operator="lessThan">
      <formula>$C$4</formula>
    </cfRule>
  </conditionalFormatting>
  <conditionalFormatting sqref="BK26">
    <cfRule type="cellIs" dxfId="17755" priority="4389" operator="lessThan">
      <formula>$C$4</formula>
    </cfRule>
  </conditionalFormatting>
  <conditionalFormatting sqref="BK27">
    <cfRule type="cellIs" dxfId="17754" priority="4390" operator="lessThan">
      <formula>$C$4</formula>
    </cfRule>
  </conditionalFormatting>
  <conditionalFormatting sqref="BK27">
    <cfRule type="cellIs" dxfId="17753" priority="4391" operator="lessThan">
      <formula>$C$4</formula>
    </cfRule>
  </conditionalFormatting>
  <conditionalFormatting sqref="BK28">
    <cfRule type="cellIs" dxfId="17752" priority="4392" operator="lessThan">
      <formula>$C$4</formula>
    </cfRule>
  </conditionalFormatting>
  <conditionalFormatting sqref="BK28">
    <cfRule type="cellIs" dxfId="17751" priority="4393" operator="lessThan">
      <formula>$C$4</formula>
    </cfRule>
  </conditionalFormatting>
  <conditionalFormatting sqref="BK29">
    <cfRule type="cellIs" dxfId="17750" priority="4394" operator="lessThan">
      <formula>$C$4</formula>
    </cfRule>
  </conditionalFormatting>
  <conditionalFormatting sqref="BK29">
    <cfRule type="cellIs" dxfId="17749" priority="4395" operator="lessThan">
      <formula>$C$4</formula>
    </cfRule>
  </conditionalFormatting>
  <conditionalFormatting sqref="BK30">
    <cfRule type="cellIs" dxfId="17748" priority="4396" operator="lessThan">
      <formula>$C$4</formula>
    </cfRule>
  </conditionalFormatting>
  <conditionalFormatting sqref="BK30">
    <cfRule type="cellIs" dxfId="17747" priority="4397" operator="lessThan">
      <formula>$C$4</formula>
    </cfRule>
  </conditionalFormatting>
  <conditionalFormatting sqref="BK31">
    <cfRule type="cellIs" dxfId="17746" priority="4398" operator="lessThan">
      <formula>$C$4</formula>
    </cfRule>
  </conditionalFormatting>
  <conditionalFormatting sqref="BK31">
    <cfRule type="cellIs" dxfId="17745" priority="4399" operator="lessThan">
      <formula>$C$4</formula>
    </cfRule>
  </conditionalFormatting>
  <conditionalFormatting sqref="BK32">
    <cfRule type="cellIs" dxfId="17744" priority="4400" operator="lessThan">
      <formula>$C$4</formula>
    </cfRule>
  </conditionalFormatting>
  <conditionalFormatting sqref="BK32">
    <cfRule type="cellIs" dxfId="17743" priority="4401" operator="lessThan">
      <formula>$C$4</formula>
    </cfRule>
  </conditionalFormatting>
  <conditionalFormatting sqref="BK33">
    <cfRule type="cellIs" dxfId="17742" priority="4402" operator="lessThan">
      <formula>$C$4</formula>
    </cfRule>
  </conditionalFormatting>
  <conditionalFormatting sqref="BK33">
    <cfRule type="cellIs" dxfId="17741" priority="4403" operator="lessThan">
      <formula>$C$4</formula>
    </cfRule>
  </conditionalFormatting>
  <conditionalFormatting sqref="BK34">
    <cfRule type="cellIs" dxfId="17740" priority="4404" operator="lessThan">
      <formula>$C$4</formula>
    </cfRule>
  </conditionalFormatting>
  <conditionalFormatting sqref="BK34">
    <cfRule type="cellIs" dxfId="17739" priority="4405" operator="lessThan">
      <formula>$C$4</formula>
    </cfRule>
  </conditionalFormatting>
  <conditionalFormatting sqref="BK35">
    <cfRule type="cellIs" dxfId="17738" priority="4406" operator="lessThan">
      <formula>$C$4</formula>
    </cfRule>
  </conditionalFormatting>
  <conditionalFormatting sqref="BK35">
    <cfRule type="cellIs" dxfId="17737" priority="4407" operator="lessThan">
      <formula>$C$4</formula>
    </cfRule>
  </conditionalFormatting>
  <conditionalFormatting sqref="BK36">
    <cfRule type="cellIs" dxfId="17736" priority="4408" operator="lessThan">
      <formula>$C$4</formula>
    </cfRule>
  </conditionalFormatting>
  <conditionalFormatting sqref="BK36">
    <cfRule type="cellIs" dxfId="17735" priority="4409" operator="lessThan">
      <formula>$C$4</formula>
    </cfRule>
  </conditionalFormatting>
  <conditionalFormatting sqref="BK37">
    <cfRule type="cellIs" dxfId="17734" priority="4410" operator="lessThan">
      <formula>$C$4</formula>
    </cfRule>
  </conditionalFormatting>
  <conditionalFormatting sqref="BK37">
    <cfRule type="cellIs" dxfId="17733" priority="4411" operator="lessThan">
      <formula>$C$4</formula>
    </cfRule>
  </conditionalFormatting>
  <conditionalFormatting sqref="BK38">
    <cfRule type="cellIs" dxfId="17732" priority="4412" operator="lessThan">
      <formula>$C$4</formula>
    </cfRule>
  </conditionalFormatting>
  <conditionalFormatting sqref="BK38">
    <cfRule type="cellIs" dxfId="17731" priority="4413" operator="lessThan">
      <formula>$C$4</formula>
    </cfRule>
  </conditionalFormatting>
  <conditionalFormatting sqref="BK39">
    <cfRule type="cellIs" dxfId="17730" priority="4414" operator="lessThan">
      <formula>$C$4</formula>
    </cfRule>
  </conditionalFormatting>
  <conditionalFormatting sqref="BK39">
    <cfRule type="cellIs" dxfId="17729" priority="4415" operator="lessThan">
      <formula>$C$4</formula>
    </cfRule>
  </conditionalFormatting>
  <conditionalFormatting sqref="BK40">
    <cfRule type="cellIs" dxfId="17728" priority="4416" operator="lessThan">
      <formula>$C$4</formula>
    </cfRule>
  </conditionalFormatting>
  <conditionalFormatting sqref="BK40">
    <cfRule type="cellIs" dxfId="17727" priority="4417" operator="lessThan">
      <formula>$C$4</formula>
    </cfRule>
  </conditionalFormatting>
  <conditionalFormatting sqref="BK41">
    <cfRule type="cellIs" dxfId="17726" priority="4418" operator="lessThan">
      <formula>$C$4</formula>
    </cfRule>
  </conditionalFormatting>
  <conditionalFormatting sqref="BK41">
    <cfRule type="cellIs" dxfId="17725" priority="4419" operator="lessThan">
      <formula>$C$4</formula>
    </cfRule>
  </conditionalFormatting>
  <conditionalFormatting sqref="BK42">
    <cfRule type="cellIs" dxfId="17724" priority="4420" operator="lessThan">
      <formula>$C$4</formula>
    </cfRule>
  </conditionalFormatting>
  <conditionalFormatting sqref="BK42">
    <cfRule type="cellIs" dxfId="17723" priority="4421" operator="lessThan">
      <formula>$C$4</formula>
    </cfRule>
  </conditionalFormatting>
  <conditionalFormatting sqref="BK43">
    <cfRule type="cellIs" dxfId="17722" priority="4422" operator="lessThan">
      <formula>$C$4</formula>
    </cfRule>
  </conditionalFormatting>
  <conditionalFormatting sqref="BK43">
    <cfRule type="cellIs" dxfId="17721" priority="4423" operator="lessThan">
      <formula>$C$4</formula>
    </cfRule>
  </conditionalFormatting>
  <conditionalFormatting sqref="BK44">
    <cfRule type="cellIs" dxfId="17720" priority="4424" operator="lessThan">
      <formula>$C$4</formula>
    </cfRule>
  </conditionalFormatting>
  <conditionalFormatting sqref="BK44">
    <cfRule type="cellIs" dxfId="17719" priority="4425" operator="lessThan">
      <formula>$C$4</formula>
    </cfRule>
  </conditionalFormatting>
  <conditionalFormatting sqref="BK45">
    <cfRule type="cellIs" dxfId="17718" priority="4426" operator="lessThan">
      <formula>$C$4</formula>
    </cfRule>
  </conditionalFormatting>
  <conditionalFormatting sqref="BK45">
    <cfRule type="cellIs" dxfId="17717" priority="4427" operator="lessThan">
      <formula>$C$4</formula>
    </cfRule>
  </conditionalFormatting>
  <conditionalFormatting sqref="BK46">
    <cfRule type="cellIs" dxfId="17716" priority="4428" operator="lessThan">
      <formula>$C$4</formula>
    </cfRule>
  </conditionalFormatting>
  <conditionalFormatting sqref="BK46">
    <cfRule type="cellIs" dxfId="17715" priority="4429" operator="lessThan">
      <formula>$C$4</formula>
    </cfRule>
  </conditionalFormatting>
  <conditionalFormatting sqref="BK47">
    <cfRule type="cellIs" dxfId="17714" priority="4430" operator="lessThan">
      <formula>$C$4</formula>
    </cfRule>
  </conditionalFormatting>
  <conditionalFormatting sqref="BK47">
    <cfRule type="cellIs" dxfId="17713" priority="4431" operator="lessThan">
      <formula>$C$4</formula>
    </cfRule>
  </conditionalFormatting>
  <conditionalFormatting sqref="BK48">
    <cfRule type="cellIs" dxfId="17712" priority="4432" operator="lessThan">
      <formula>$C$4</formula>
    </cfRule>
  </conditionalFormatting>
  <conditionalFormatting sqref="BK48">
    <cfRule type="cellIs" dxfId="17711" priority="4433" operator="lessThan">
      <formula>$C$4</formula>
    </cfRule>
  </conditionalFormatting>
  <conditionalFormatting sqref="BK49">
    <cfRule type="cellIs" dxfId="17710" priority="4434" operator="lessThan">
      <formula>$C$4</formula>
    </cfRule>
  </conditionalFormatting>
  <conditionalFormatting sqref="BK49">
    <cfRule type="cellIs" dxfId="17709" priority="4435" operator="lessThan">
      <formula>$C$4</formula>
    </cfRule>
  </conditionalFormatting>
  <conditionalFormatting sqref="BK50">
    <cfRule type="cellIs" dxfId="17708" priority="4436" operator="lessThan">
      <formula>$C$4</formula>
    </cfRule>
  </conditionalFormatting>
  <conditionalFormatting sqref="BK50">
    <cfRule type="cellIs" dxfId="17707" priority="4437" operator="lessThan">
      <formula>$C$4</formula>
    </cfRule>
  </conditionalFormatting>
  <conditionalFormatting sqref="BK51">
    <cfRule type="cellIs" dxfId="17706" priority="4438" operator="lessThan">
      <formula>$C$4</formula>
    </cfRule>
  </conditionalFormatting>
  <conditionalFormatting sqref="BK51">
    <cfRule type="cellIs" dxfId="17705" priority="4439" operator="lessThan">
      <formula>$C$4</formula>
    </cfRule>
  </conditionalFormatting>
  <conditionalFormatting sqref="BK52">
    <cfRule type="cellIs" dxfId="17704" priority="4440" operator="lessThan">
      <formula>$C$4</formula>
    </cfRule>
  </conditionalFormatting>
  <conditionalFormatting sqref="BK52">
    <cfRule type="cellIs" dxfId="17703" priority="4441" operator="lessThan">
      <formula>$C$4</formula>
    </cfRule>
  </conditionalFormatting>
  <conditionalFormatting sqref="BK53">
    <cfRule type="cellIs" dxfId="17702" priority="4442" operator="lessThan">
      <formula>$C$4</formula>
    </cfRule>
  </conditionalFormatting>
  <conditionalFormatting sqref="BK53">
    <cfRule type="cellIs" dxfId="17701" priority="4443" operator="lessThan">
      <formula>$C$4</formula>
    </cfRule>
  </conditionalFormatting>
  <conditionalFormatting sqref="BK54">
    <cfRule type="cellIs" dxfId="17700" priority="4444" operator="lessThan">
      <formula>$C$4</formula>
    </cfRule>
  </conditionalFormatting>
  <conditionalFormatting sqref="BK54">
    <cfRule type="cellIs" dxfId="17699" priority="4445" operator="lessThan">
      <formula>$C$4</formula>
    </cfRule>
  </conditionalFormatting>
  <conditionalFormatting sqref="BK55">
    <cfRule type="cellIs" dxfId="17698" priority="4446" operator="lessThan">
      <formula>$C$4</formula>
    </cfRule>
  </conditionalFormatting>
  <conditionalFormatting sqref="BK55">
    <cfRule type="cellIs" dxfId="17697" priority="4447" operator="lessThan">
      <formula>$C$4</formula>
    </cfRule>
  </conditionalFormatting>
  <conditionalFormatting sqref="BK56">
    <cfRule type="cellIs" dxfId="17696" priority="4448" operator="lessThan">
      <formula>$C$4</formula>
    </cfRule>
  </conditionalFormatting>
  <conditionalFormatting sqref="BK56">
    <cfRule type="cellIs" dxfId="17695" priority="4449" operator="lessThan">
      <formula>$C$4</formula>
    </cfRule>
  </conditionalFormatting>
  <conditionalFormatting sqref="BK57">
    <cfRule type="cellIs" dxfId="17694" priority="4450" operator="lessThan">
      <formula>$C$4</formula>
    </cfRule>
  </conditionalFormatting>
  <conditionalFormatting sqref="BK57">
    <cfRule type="cellIs" dxfId="17693" priority="4451" operator="lessThan">
      <formula>$C$4</formula>
    </cfRule>
  </conditionalFormatting>
  <conditionalFormatting sqref="BK58">
    <cfRule type="cellIs" dxfId="17692" priority="4452" operator="lessThan">
      <formula>$C$4</formula>
    </cfRule>
  </conditionalFormatting>
  <conditionalFormatting sqref="BK58">
    <cfRule type="cellIs" dxfId="17691" priority="4453" operator="lessThan">
      <formula>$C$4</formula>
    </cfRule>
  </conditionalFormatting>
  <conditionalFormatting sqref="BK59">
    <cfRule type="cellIs" dxfId="17690" priority="4454" operator="lessThan">
      <formula>$C$4</formula>
    </cfRule>
  </conditionalFormatting>
  <conditionalFormatting sqref="BK59">
    <cfRule type="cellIs" dxfId="17689" priority="4455" operator="lessThan">
      <formula>$C$4</formula>
    </cfRule>
  </conditionalFormatting>
  <conditionalFormatting sqref="BK60">
    <cfRule type="cellIs" dxfId="17688" priority="4456" operator="lessThan">
      <formula>$C$4</formula>
    </cfRule>
  </conditionalFormatting>
  <conditionalFormatting sqref="BK60">
    <cfRule type="cellIs" dxfId="17687" priority="4457" operator="lessThan">
      <formula>$C$4</formula>
    </cfRule>
  </conditionalFormatting>
  <conditionalFormatting sqref="BL11">
    <cfRule type="cellIs" dxfId="17686" priority="4458" operator="lessThan">
      <formula>$C$4</formula>
    </cfRule>
  </conditionalFormatting>
  <conditionalFormatting sqref="BL11">
    <cfRule type="cellIs" dxfId="17685" priority="4459" operator="lessThan">
      <formula>$C$4</formula>
    </cfRule>
  </conditionalFormatting>
  <conditionalFormatting sqref="BL12">
    <cfRule type="cellIs" dxfId="17684" priority="4460" operator="lessThan">
      <formula>$C$4</formula>
    </cfRule>
  </conditionalFormatting>
  <conditionalFormatting sqref="BL12">
    <cfRule type="cellIs" dxfId="17683" priority="4461" operator="lessThan">
      <formula>$C$4</formula>
    </cfRule>
  </conditionalFormatting>
  <conditionalFormatting sqref="BL13">
    <cfRule type="cellIs" dxfId="17682" priority="4462" operator="lessThan">
      <formula>$C$4</formula>
    </cfRule>
  </conditionalFormatting>
  <conditionalFormatting sqref="BL13">
    <cfRule type="cellIs" dxfId="17681" priority="4463" operator="lessThan">
      <formula>$C$4</formula>
    </cfRule>
  </conditionalFormatting>
  <conditionalFormatting sqref="BL14">
    <cfRule type="cellIs" dxfId="17680" priority="4464" operator="lessThan">
      <formula>$C$4</formula>
    </cfRule>
  </conditionalFormatting>
  <conditionalFormatting sqref="BL14">
    <cfRule type="cellIs" dxfId="17679" priority="4465" operator="lessThan">
      <formula>$C$4</formula>
    </cfRule>
  </conditionalFormatting>
  <conditionalFormatting sqref="BL15">
    <cfRule type="cellIs" dxfId="17678" priority="4466" operator="lessThan">
      <formula>$C$4</formula>
    </cfRule>
  </conditionalFormatting>
  <conditionalFormatting sqref="BL15">
    <cfRule type="cellIs" dxfId="17677" priority="4467" operator="lessThan">
      <formula>$C$4</formula>
    </cfRule>
  </conditionalFormatting>
  <conditionalFormatting sqref="BL16">
    <cfRule type="cellIs" dxfId="17676" priority="4468" operator="lessThan">
      <formula>$C$4</formula>
    </cfRule>
  </conditionalFormatting>
  <conditionalFormatting sqref="BL16">
    <cfRule type="cellIs" dxfId="17675" priority="4469" operator="lessThan">
      <formula>$C$4</formula>
    </cfRule>
  </conditionalFormatting>
  <conditionalFormatting sqref="BL17">
    <cfRule type="cellIs" dxfId="17674" priority="4470" operator="lessThan">
      <formula>$C$4</formula>
    </cfRule>
  </conditionalFormatting>
  <conditionalFormatting sqref="BL17">
    <cfRule type="cellIs" dxfId="17673" priority="4471" operator="lessThan">
      <formula>$C$4</formula>
    </cfRule>
  </conditionalFormatting>
  <conditionalFormatting sqref="BL18">
    <cfRule type="cellIs" dxfId="17672" priority="4472" operator="lessThan">
      <formula>$C$4</formula>
    </cfRule>
  </conditionalFormatting>
  <conditionalFormatting sqref="BL18">
    <cfRule type="cellIs" dxfId="17671" priority="4473" operator="lessThan">
      <formula>$C$4</formula>
    </cfRule>
  </conditionalFormatting>
  <conditionalFormatting sqref="BL19">
    <cfRule type="cellIs" dxfId="17670" priority="4474" operator="lessThan">
      <formula>$C$4</formula>
    </cfRule>
  </conditionalFormatting>
  <conditionalFormatting sqref="BL19">
    <cfRule type="cellIs" dxfId="17669" priority="4475" operator="lessThan">
      <formula>$C$4</formula>
    </cfRule>
  </conditionalFormatting>
  <conditionalFormatting sqref="BL20">
    <cfRule type="cellIs" dxfId="17668" priority="4476" operator="lessThan">
      <formula>$C$4</formula>
    </cfRule>
  </conditionalFormatting>
  <conditionalFormatting sqref="BL20">
    <cfRule type="cellIs" dxfId="17667" priority="4477" operator="lessThan">
      <formula>$C$4</formula>
    </cfRule>
  </conditionalFormatting>
  <conditionalFormatting sqref="BL21">
    <cfRule type="cellIs" dxfId="17666" priority="4478" operator="lessThan">
      <formula>$C$4</formula>
    </cfRule>
  </conditionalFormatting>
  <conditionalFormatting sqref="BL21">
    <cfRule type="cellIs" dxfId="17665" priority="4479" operator="lessThan">
      <formula>$C$4</formula>
    </cfRule>
  </conditionalFormatting>
  <conditionalFormatting sqref="BL22">
    <cfRule type="cellIs" dxfId="17664" priority="4480" operator="lessThan">
      <formula>$C$4</formula>
    </cfRule>
  </conditionalFormatting>
  <conditionalFormatting sqref="BL22">
    <cfRule type="cellIs" dxfId="17663" priority="4481" operator="lessThan">
      <formula>$C$4</formula>
    </cfRule>
  </conditionalFormatting>
  <conditionalFormatting sqref="BL23">
    <cfRule type="cellIs" dxfId="17662" priority="4482" operator="lessThan">
      <formula>$C$4</formula>
    </cfRule>
  </conditionalFormatting>
  <conditionalFormatting sqref="BL23">
    <cfRule type="cellIs" dxfId="17661" priority="4483" operator="lessThan">
      <formula>$C$4</formula>
    </cfRule>
  </conditionalFormatting>
  <conditionalFormatting sqref="BL24">
    <cfRule type="cellIs" dxfId="17660" priority="4484" operator="lessThan">
      <formula>$C$4</formula>
    </cfRule>
  </conditionalFormatting>
  <conditionalFormatting sqref="BL24">
    <cfRule type="cellIs" dxfId="17659" priority="4485" operator="lessThan">
      <formula>$C$4</formula>
    </cfRule>
  </conditionalFormatting>
  <conditionalFormatting sqref="BL25">
    <cfRule type="cellIs" dxfId="17658" priority="4486" operator="lessThan">
      <formula>$C$4</formula>
    </cfRule>
  </conditionalFormatting>
  <conditionalFormatting sqref="BL25">
    <cfRule type="cellIs" dxfId="17657" priority="4487" operator="lessThan">
      <formula>$C$4</formula>
    </cfRule>
  </conditionalFormatting>
  <conditionalFormatting sqref="BL26">
    <cfRule type="cellIs" dxfId="17656" priority="4488" operator="lessThan">
      <formula>$C$4</formula>
    </cfRule>
  </conditionalFormatting>
  <conditionalFormatting sqref="BL26">
    <cfRule type="cellIs" dxfId="17655" priority="4489" operator="lessThan">
      <formula>$C$4</formula>
    </cfRule>
  </conditionalFormatting>
  <conditionalFormatting sqref="BL27">
    <cfRule type="cellIs" dxfId="17654" priority="4490" operator="lessThan">
      <formula>$C$4</formula>
    </cfRule>
  </conditionalFormatting>
  <conditionalFormatting sqref="BL27">
    <cfRule type="cellIs" dxfId="17653" priority="4491" operator="lessThan">
      <formula>$C$4</formula>
    </cfRule>
  </conditionalFormatting>
  <conditionalFormatting sqref="BL28">
    <cfRule type="cellIs" dxfId="17652" priority="4492" operator="lessThan">
      <formula>$C$4</formula>
    </cfRule>
  </conditionalFormatting>
  <conditionalFormatting sqref="BL28">
    <cfRule type="cellIs" dxfId="17651" priority="4493" operator="lessThan">
      <formula>$C$4</formula>
    </cfRule>
  </conditionalFormatting>
  <conditionalFormatting sqref="BL29">
    <cfRule type="cellIs" dxfId="17650" priority="4494" operator="lessThan">
      <formula>$C$4</formula>
    </cfRule>
  </conditionalFormatting>
  <conditionalFormatting sqref="BL29">
    <cfRule type="cellIs" dxfId="17649" priority="4495" operator="lessThan">
      <formula>$C$4</formula>
    </cfRule>
  </conditionalFormatting>
  <conditionalFormatting sqref="BL30">
    <cfRule type="cellIs" dxfId="17648" priority="4496" operator="lessThan">
      <formula>$C$4</formula>
    </cfRule>
  </conditionalFormatting>
  <conditionalFormatting sqref="BL30">
    <cfRule type="cellIs" dxfId="17647" priority="4497" operator="lessThan">
      <formula>$C$4</formula>
    </cfRule>
  </conditionalFormatting>
  <conditionalFormatting sqref="BL31">
    <cfRule type="cellIs" dxfId="17646" priority="4498" operator="lessThan">
      <formula>$C$4</formula>
    </cfRule>
  </conditionalFormatting>
  <conditionalFormatting sqref="BL31">
    <cfRule type="cellIs" dxfId="17645" priority="4499" operator="lessThan">
      <formula>$C$4</formula>
    </cfRule>
  </conditionalFormatting>
  <conditionalFormatting sqref="BL32">
    <cfRule type="cellIs" dxfId="17644" priority="4500" operator="lessThan">
      <formula>$C$4</formula>
    </cfRule>
  </conditionalFormatting>
  <conditionalFormatting sqref="BL32">
    <cfRule type="cellIs" dxfId="17643" priority="4501" operator="lessThan">
      <formula>$C$4</formula>
    </cfRule>
  </conditionalFormatting>
  <conditionalFormatting sqref="BL33">
    <cfRule type="cellIs" dxfId="17642" priority="4502" operator="lessThan">
      <formula>$C$4</formula>
    </cfRule>
  </conditionalFormatting>
  <conditionalFormatting sqref="BL33">
    <cfRule type="cellIs" dxfId="17641" priority="4503" operator="lessThan">
      <formula>$C$4</formula>
    </cfRule>
  </conditionalFormatting>
  <conditionalFormatting sqref="BL34">
    <cfRule type="cellIs" dxfId="17640" priority="4504" operator="lessThan">
      <formula>$C$4</formula>
    </cfRule>
  </conditionalFormatting>
  <conditionalFormatting sqref="BL34">
    <cfRule type="cellIs" dxfId="17639" priority="4505" operator="lessThan">
      <formula>$C$4</formula>
    </cfRule>
  </conditionalFormatting>
  <conditionalFormatting sqref="BL35">
    <cfRule type="cellIs" dxfId="17638" priority="4506" operator="lessThan">
      <formula>$C$4</formula>
    </cfRule>
  </conditionalFormatting>
  <conditionalFormatting sqref="BL35">
    <cfRule type="cellIs" dxfId="17637" priority="4507" operator="lessThan">
      <formula>$C$4</formula>
    </cfRule>
  </conditionalFormatting>
  <conditionalFormatting sqref="BL36">
    <cfRule type="cellIs" dxfId="17636" priority="4508" operator="lessThan">
      <formula>$C$4</formula>
    </cfRule>
  </conditionalFormatting>
  <conditionalFormatting sqref="BL36">
    <cfRule type="cellIs" dxfId="17635" priority="4509" operator="lessThan">
      <formula>$C$4</formula>
    </cfRule>
  </conditionalFormatting>
  <conditionalFormatting sqref="BL37">
    <cfRule type="cellIs" dxfId="17634" priority="4510" operator="lessThan">
      <formula>$C$4</formula>
    </cfRule>
  </conditionalFormatting>
  <conditionalFormatting sqref="BL37">
    <cfRule type="cellIs" dxfId="17633" priority="4511" operator="lessThan">
      <formula>$C$4</formula>
    </cfRule>
  </conditionalFormatting>
  <conditionalFormatting sqref="BL38">
    <cfRule type="cellIs" dxfId="17632" priority="4512" operator="lessThan">
      <formula>$C$4</formula>
    </cfRule>
  </conditionalFormatting>
  <conditionalFormatting sqref="BL38">
    <cfRule type="cellIs" dxfId="17631" priority="4513" operator="lessThan">
      <formula>$C$4</formula>
    </cfRule>
  </conditionalFormatting>
  <conditionalFormatting sqref="BL39">
    <cfRule type="cellIs" dxfId="17630" priority="4514" operator="lessThan">
      <formula>$C$4</formula>
    </cfRule>
  </conditionalFormatting>
  <conditionalFormatting sqref="BL39">
    <cfRule type="cellIs" dxfId="17629" priority="4515" operator="lessThan">
      <formula>$C$4</formula>
    </cfRule>
  </conditionalFormatting>
  <conditionalFormatting sqref="BL40">
    <cfRule type="cellIs" dxfId="17628" priority="4516" operator="lessThan">
      <formula>$C$4</formula>
    </cfRule>
  </conditionalFormatting>
  <conditionalFormatting sqref="BL40">
    <cfRule type="cellIs" dxfId="17627" priority="4517" operator="lessThan">
      <formula>$C$4</formula>
    </cfRule>
  </conditionalFormatting>
  <conditionalFormatting sqref="BL41">
    <cfRule type="cellIs" dxfId="17626" priority="4518" operator="lessThan">
      <formula>$C$4</formula>
    </cfRule>
  </conditionalFormatting>
  <conditionalFormatting sqref="BL41">
    <cfRule type="cellIs" dxfId="17625" priority="4519" operator="lessThan">
      <formula>$C$4</formula>
    </cfRule>
  </conditionalFormatting>
  <conditionalFormatting sqref="BL42">
    <cfRule type="cellIs" dxfId="17624" priority="4520" operator="lessThan">
      <formula>$C$4</formula>
    </cfRule>
  </conditionalFormatting>
  <conditionalFormatting sqref="BL42">
    <cfRule type="cellIs" dxfId="17623" priority="4521" operator="lessThan">
      <formula>$C$4</formula>
    </cfRule>
  </conditionalFormatting>
  <conditionalFormatting sqref="BL43">
    <cfRule type="cellIs" dxfId="17622" priority="4522" operator="lessThan">
      <formula>$C$4</formula>
    </cfRule>
  </conditionalFormatting>
  <conditionalFormatting sqref="BL43">
    <cfRule type="cellIs" dxfId="17621" priority="4523" operator="lessThan">
      <formula>$C$4</formula>
    </cfRule>
  </conditionalFormatting>
  <conditionalFormatting sqref="BL44">
    <cfRule type="cellIs" dxfId="17620" priority="4524" operator="lessThan">
      <formula>$C$4</formula>
    </cfRule>
  </conditionalFormatting>
  <conditionalFormatting sqref="BL44">
    <cfRule type="cellIs" dxfId="17619" priority="4525" operator="lessThan">
      <formula>$C$4</formula>
    </cfRule>
  </conditionalFormatting>
  <conditionalFormatting sqref="BL45">
    <cfRule type="cellIs" dxfId="17618" priority="4526" operator="lessThan">
      <formula>$C$4</formula>
    </cfRule>
  </conditionalFormatting>
  <conditionalFormatting sqref="BL45">
    <cfRule type="cellIs" dxfId="17617" priority="4527" operator="lessThan">
      <formula>$C$4</formula>
    </cfRule>
  </conditionalFormatting>
  <conditionalFormatting sqref="BL46">
    <cfRule type="cellIs" dxfId="17616" priority="4528" operator="lessThan">
      <formula>$C$4</formula>
    </cfRule>
  </conditionalFormatting>
  <conditionalFormatting sqref="BL46">
    <cfRule type="cellIs" dxfId="17615" priority="4529" operator="lessThan">
      <formula>$C$4</formula>
    </cfRule>
  </conditionalFormatting>
  <conditionalFormatting sqref="BL47">
    <cfRule type="cellIs" dxfId="17614" priority="4530" operator="lessThan">
      <formula>$C$4</formula>
    </cfRule>
  </conditionalFormatting>
  <conditionalFormatting sqref="BL47">
    <cfRule type="cellIs" dxfId="17613" priority="4531" operator="lessThan">
      <formula>$C$4</formula>
    </cfRule>
  </conditionalFormatting>
  <conditionalFormatting sqref="BL48">
    <cfRule type="cellIs" dxfId="17612" priority="4532" operator="lessThan">
      <formula>$C$4</formula>
    </cfRule>
  </conditionalFormatting>
  <conditionalFormatting sqref="BL48">
    <cfRule type="cellIs" dxfId="17611" priority="4533" operator="lessThan">
      <formula>$C$4</formula>
    </cfRule>
  </conditionalFormatting>
  <conditionalFormatting sqref="BL49">
    <cfRule type="cellIs" dxfId="17610" priority="4534" operator="lessThan">
      <formula>$C$4</formula>
    </cfRule>
  </conditionalFormatting>
  <conditionalFormatting sqref="BL49">
    <cfRule type="cellIs" dxfId="17609" priority="4535" operator="lessThan">
      <formula>$C$4</formula>
    </cfRule>
  </conditionalFormatting>
  <conditionalFormatting sqref="BL50">
    <cfRule type="cellIs" dxfId="17608" priority="4536" operator="lessThan">
      <formula>$C$4</formula>
    </cfRule>
  </conditionalFormatting>
  <conditionalFormatting sqref="BL50">
    <cfRule type="cellIs" dxfId="17607" priority="4537" operator="lessThan">
      <formula>$C$4</formula>
    </cfRule>
  </conditionalFormatting>
  <conditionalFormatting sqref="BL51">
    <cfRule type="cellIs" dxfId="17606" priority="4538" operator="lessThan">
      <formula>$C$4</formula>
    </cfRule>
  </conditionalFormatting>
  <conditionalFormatting sqref="BL51">
    <cfRule type="cellIs" dxfId="17605" priority="4539" operator="lessThan">
      <formula>$C$4</formula>
    </cfRule>
  </conditionalFormatting>
  <conditionalFormatting sqref="BL52">
    <cfRule type="cellIs" dxfId="17604" priority="4540" operator="lessThan">
      <formula>$C$4</formula>
    </cfRule>
  </conditionalFormatting>
  <conditionalFormatting sqref="BL52">
    <cfRule type="cellIs" dxfId="17603" priority="4541" operator="lessThan">
      <formula>$C$4</formula>
    </cfRule>
  </conditionalFormatting>
  <conditionalFormatting sqref="BL53">
    <cfRule type="cellIs" dxfId="17602" priority="4542" operator="lessThan">
      <formula>$C$4</formula>
    </cfRule>
  </conditionalFormatting>
  <conditionalFormatting sqref="BL53">
    <cfRule type="cellIs" dxfId="17601" priority="4543" operator="lessThan">
      <formula>$C$4</formula>
    </cfRule>
  </conditionalFormatting>
  <conditionalFormatting sqref="BL54">
    <cfRule type="cellIs" dxfId="17600" priority="4544" operator="lessThan">
      <formula>$C$4</formula>
    </cfRule>
  </conditionalFormatting>
  <conditionalFormatting sqref="BL54">
    <cfRule type="cellIs" dxfId="17599" priority="4545" operator="lessThan">
      <formula>$C$4</formula>
    </cfRule>
  </conditionalFormatting>
  <conditionalFormatting sqref="BL55">
    <cfRule type="cellIs" dxfId="17598" priority="4546" operator="lessThan">
      <formula>$C$4</formula>
    </cfRule>
  </conditionalFormatting>
  <conditionalFormatting sqref="BL55">
    <cfRule type="cellIs" dxfId="17597" priority="4547" operator="lessThan">
      <formula>$C$4</formula>
    </cfRule>
  </conditionalFormatting>
  <conditionalFormatting sqref="BL56">
    <cfRule type="cellIs" dxfId="17596" priority="4548" operator="lessThan">
      <formula>$C$4</formula>
    </cfRule>
  </conditionalFormatting>
  <conditionalFormatting sqref="BL56">
    <cfRule type="cellIs" dxfId="17595" priority="4549" operator="lessThan">
      <formula>$C$4</formula>
    </cfRule>
  </conditionalFormatting>
  <conditionalFormatting sqref="BL57">
    <cfRule type="cellIs" dxfId="17594" priority="4550" operator="lessThan">
      <formula>$C$4</formula>
    </cfRule>
  </conditionalFormatting>
  <conditionalFormatting sqref="BL57">
    <cfRule type="cellIs" dxfId="17593" priority="4551" operator="lessThan">
      <formula>$C$4</formula>
    </cfRule>
  </conditionalFormatting>
  <conditionalFormatting sqref="BL58">
    <cfRule type="cellIs" dxfId="17592" priority="4552" operator="lessThan">
      <formula>$C$4</formula>
    </cfRule>
  </conditionalFormatting>
  <conditionalFormatting sqref="BL58">
    <cfRule type="cellIs" dxfId="17591" priority="4553" operator="lessThan">
      <formula>$C$4</formula>
    </cfRule>
  </conditionalFormatting>
  <conditionalFormatting sqref="BL59">
    <cfRule type="cellIs" dxfId="17590" priority="4554" operator="lessThan">
      <formula>$C$4</formula>
    </cfRule>
  </conditionalFormatting>
  <conditionalFormatting sqref="BL59">
    <cfRule type="cellIs" dxfId="17589" priority="4555" operator="lessThan">
      <formula>$C$4</formula>
    </cfRule>
  </conditionalFormatting>
  <conditionalFormatting sqref="BL60">
    <cfRule type="cellIs" dxfId="17588" priority="4556" operator="lessThan">
      <formula>$C$4</formula>
    </cfRule>
  </conditionalFormatting>
  <conditionalFormatting sqref="BL60">
    <cfRule type="cellIs" dxfId="17587" priority="4557" operator="lessThan">
      <formula>$C$4</formula>
    </cfRule>
  </conditionalFormatting>
  <conditionalFormatting sqref="BM11">
    <cfRule type="cellIs" dxfId="17586" priority="4558" operator="lessThan">
      <formula>$C$4</formula>
    </cfRule>
  </conditionalFormatting>
  <conditionalFormatting sqref="BM11">
    <cfRule type="cellIs" dxfId="17585" priority="4559" operator="lessThan">
      <formula>$C$4</formula>
    </cfRule>
  </conditionalFormatting>
  <conditionalFormatting sqref="BM12">
    <cfRule type="cellIs" dxfId="17584" priority="4560" operator="lessThan">
      <formula>$C$4</formula>
    </cfRule>
  </conditionalFormatting>
  <conditionalFormatting sqref="BM12">
    <cfRule type="cellIs" dxfId="17583" priority="4561" operator="lessThan">
      <formula>$C$4</formula>
    </cfRule>
  </conditionalFormatting>
  <conditionalFormatting sqref="BM13">
    <cfRule type="cellIs" dxfId="17582" priority="4562" operator="lessThan">
      <formula>$C$4</formula>
    </cfRule>
  </conditionalFormatting>
  <conditionalFormatting sqref="BM13">
    <cfRule type="cellIs" dxfId="17581" priority="4563" operator="lessThan">
      <formula>$C$4</formula>
    </cfRule>
  </conditionalFormatting>
  <conditionalFormatting sqref="BM14">
    <cfRule type="cellIs" dxfId="17580" priority="4564" operator="lessThan">
      <formula>$C$4</formula>
    </cfRule>
  </conditionalFormatting>
  <conditionalFormatting sqref="BM14">
    <cfRule type="cellIs" dxfId="17579" priority="4565" operator="lessThan">
      <formula>$C$4</formula>
    </cfRule>
  </conditionalFormatting>
  <conditionalFormatting sqref="BM15">
    <cfRule type="cellIs" dxfId="17578" priority="4566" operator="lessThan">
      <formula>$C$4</formula>
    </cfRule>
  </conditionalFormatting>
  <conditionalFormatting sqref="BM15">
    <cfRule type="cellIs" dxfId="17577" priority="4567" operator="lessThan">
      <formula>$C$4</formula>
    </cfRule>
  </conditionalFormatting>
  <conditionalFormatting sqref="BM16">
    <cfRule type="cellIs" dxfId="17576" priority="4568" operator="lessThan">
      <formula>$C$4</formula>
    </cfRule>
  </conditionalFormatting>
  <conditionalFormatting sqref="BM16">
    <cfRule type="cellIs" dxfId="17575" priority="4569" operator="lessThan">
      <formula>$C$4</formula>
    </cfRule>
  </conditionalFormatting>
  <conditionalFormatting sqref="BM17">
    <cfRule type="cellIs" dxfId="17574" priority="4570" operator="lessThan">
      <formula>$C$4</formula>
    </cfRule>
  </conditionalFormatting>
  <conditionalFormatting sqref="BM17">
    <cfRule type="cellIs" dxfId="17573" priority="4571" operator="lessThan">
      <formula>$C$4</formula>
    </cfRule>
  </conditionalFormatting>
  <conditionalFormatting sqref="BM18">
    <cfRule type="cellIs" dxfId="17572" priority="4572" operator="lessThan">
      <formula>$C$4</formula>
    </cfRule>
  </conditionalFormatting>
  <conditionalFormatting sqref="BM18">
    <cfRule type="cellIs" dxfId="17571" priority="4573" operator="lessThan">
      <formula>$C$4</formula>
    </cfRule>
  </conditionalFormatting>
  <conditionalFormatting sqref="BM19">
    <cfRule type="cellIs" dxfId="17570" priority="4574" operator="lessThan">
      <formula>$C$4</formula>
    </cfRule>
  </conditionalFormatting>
  <conditionalFormatting sqref="BM19">
    <cfRule type="cellIs" dxfId="17569" priority="4575" operator="lessThan">
      <formula>$C$4</formula>
    </cfRule>
  </conditionalFormatting>
  <conditionalFormatting sqref="BM20">
    <cfRule type="cellIs" dxfId="17568" priority="4576" operator="lessThan">
      <formula>$C$4</formula>
    </cfRule>
  </conditionalFormatting>
  <conditionalFormatting sqref="BM20">
    <cfRule type="cellIs" dxfId="17567" priority="4577" operator="lessThan">
      <formula>$C$4</formula>
    </cfRule>
  </conditionalFormatting>
  <conditionalFormatting sqref="BM21">
    <cfRule type="cellIs" dxfId="17566" priority="4578" operator="lessThan">
      <formula>$C$4</formula>
    </cfRule>
  </conditionalFormatting>
  <conditionalFormatting sqref="BM21">
    <cfRule type="cellIs" dxfId="17565" priority="4579" operator="lessThan">
      <formula>$C$4</formula>
    </cfRule>
  </conditionalFormatting>
  <conditionalFormatting sqref="BM22">
    <cfRule type="cellIs" dxfId="17564" priority="4580" operator="lessThan">
      <formula>$C$4</formula>
    </cfRule>
  </conditionalFormatting>
  <conditionalFormatting sqref="BM22">
    <cfRule type="cellIs" dxfId="17563" priority="4581" operator="lessThan">
      <formula>$C$4</formula>
    </cfRule>
  </conditionalFormatting>
  <conditionalFormatting sqref="BM23">
    <cfRule type="cellIs" dxfId="17562" priority="4582" operator="lessThan">
      <formula>$C$4</formula>
    </cfRule>
  </conditionalFormatting>
  <conditionalFormatting sqref="BM23">
    <cfRule type="cellIs" dxfId="17561" priority="4583" operator="lessThan">
      <formula>$C$4</formula>
    </cfRule>
  </conditionalFormatting>
  <conditionalFormatting sqref="BM24">
    <cfRule type="cellIs" dxfId="17560" priority="4584" operator="lessThan">
      <formula>$C$4</formula>
    </cfRule>
  </conditionalFormatting>
  <conditionalFormatting sqref="BM24">
    <cfRule type="cellIs" dxfId="17559" priority="4585" operator="lessThan">
      <formula>$C$4</formula>
    </cfRule>
  </conditionalFormatting>
  <conditionalFormatting sqref="BM25">
    <cfRule type="cellIs" dxfId="17558" priority="4586" operator="lessThan">
      <formula>$C$4</formula>
    </cfRule>
  </conditionalFormatting>
  <conditionalFormatting sqref="BM25">
    <cfRule type="cellIs" dxfId="17557" priority="4587" operator="lessThan">
      <formula>$C$4</formula>
    </cfRule>
  </conditionalFormatting>
  <conditionalFormatting sqref="BM26">
    <cfRule type="cellIs" dxfId="17556" priority="4588" operator="lessThan">
      <formula>$C$4</formula>
    </cfRule>
  </conditionalFormatting>
  <conditionalFormatting sqref="BM26">
    <cfRule type="cellIs" dxfId="17555" priority="4589" operator="lessThan">
      <formula>$C$4</formula>
    </cfRule>
  </conditionalFormatting>
  <conditionalFormatting sqref="BM27">
    <cfRule type="cellIs" dxfId="17554" priority="4590" operator="lessThan">
      <formula>$C$4</formula>
    </cfRule>
  </conditionalFormatting>
  <conditionalFormatting sqref="BM27">
    <cfRule type="cellIs" dxfId="17553" priority="4591" operator="lessThan">
      <formula>$C$4</formula>
    </cfRule>
  </conditionalFormatting>
  <conditionalFormatting sqref="BM28">
    <cfRule type="cellIs" dxfId="17552" priority="4592" operator="lessThan">
      <formula>$C$4</formula>
    </cfRule>
  </conditionalFormatting>
  <conditionalFormatting sqref="BM28">
    <cfRule type="cellIs" dxfId="17551" priority="4593" operator="lessThan">
      <formula>$C$4</formula>
    </cfRule>
  </conditionalFormatting>
  <conditionalFormatting sqref="BM29">
    <cfRule type="cellIs" dxfId="17550" priority="4594" operator="lessThan">
      <formula>$C$4</formula>
    </cfRule>
  </conditionalFormatting>
  <conditionalFormatting sqref="BM29">
    <cfRule type="cellIs" dxfId="17549" priority="4595" operator="lessThan">
      <formula>$C$4</formula>
    </cfRule>
  </conditionalFormatting>
  <conditionalFormatting sqref="BM30">
    <cfRule type="cellIs" dxfId="17548" priority="4596" operator="lessThan">
      <formula>$C$4</formula>
    </cfRule>
  </conditionalFormatting>
  <conditionalFormatting sqref="BM30">
    <cfRule type="cellIs" dxfId="17547" priority="4597" operator="lessThan">
      <formula>$C$4</formula>
    </cfRule>
  </conditionalFormatting>
  <conditionalFormatting sqref="BM31">
    <cfRule type="cellIs" dxfId="17546" priority="4598" operator="lessThan">
      <formula>$C$4</formula>
    </cfRule>
  </conditionalFormatting>
  <conditionalFormatting sqref="BM31">
    <cfRule type="cellIs" dxfId="17545" priority="4599" operator="lessThan">
      <formula>$C$4</formula>
    </cfRule>
  </conditionalFormatting>
  <conditionalFormatting sqref="BM32">
    <cfRule type="cellIs" dxfId="17544" priority="4600" operator="lessThan">
      <formula>$C$4</formula>
    </cfRule>
  </conditionalFormatting>
  <conditionalFormatting sqref="BM32">
    <cfRule type="cellIs" dxfId="17543" priority="4601" operator="lessThan">
      <formula>$C$4</formula>
    </cfRule>
  </conditionalFormatting>
  <conditionalFormatting sqref="BM33">
    <cfRule type="cellIs" dxfId="17542" priority="4602" operator="lessThan">
      <formula>$C$4</formula>
    </cfRule>
  </conditionalFormatting>
  <conditionalFormatting sqref="BM33">
    <cfRule type="cellIs" dxfId="17541" priority="4603" operator="lessThan">
      <formula>$C$4</formula>
    </cfRule>
  </conditionalFormatting>
  <conditionalFormatting sqref="BM34">
    <cfRule type="cellIs" dxfId="17540" priority="4604" operator="lessThan">
      <formula>$C$4</formula>
    </cfRule>
  </conditionalFormatting>
  <conditionalFormatting sqref="BM34">
    <cfRule type="cellIs" dxfId="17539" priority="4605" operator="lessThan">
      <formula>$C$4</formula>
    </cfRule>
  </conditionalFormatting>
  <conditionalFormatting sqref="BM35">
    <cfRule type="cellIs" dxfId="17538" priority="4606" operator="lessThan">
      <formula>$C$4</formula>
    </cfRule>
  </conditionalFormatting>
  <conditionalFormatting sqref="BM35">
    <cfRule type="cellIs" dxfId="17537" priority="4607" operator="lessThan">
      <formula>$C$4</formula>
    </cfRule>
  </conditionalFormatting>
  <conditionalFormatting sqref="BM36">
    <cfRule type="cellIs" dxfId="17536" priority="4608" operator="lessThan">
      <formula>$C$4</formula>
    </cfRule>
  </conditionalFormatting>
  <conditionalFormatting sqref="BM36">
    <cfRule type="cellIs" dxfId="17535" priority="4609" operator="lessThan">
      <formula>$C$4</formula>
    </cfRule>
  </conditionalFormatting>
  <conditionalFormatting sqref="BM37">
    <cfRule type="cellIs" dxfId="17534" priority="4610" operator="lessThan">
      <formula>$C$4</formula>
    </cfRule>
  </conditionalFormatting>
  <conditionalFormatting sqref="BM37">
    <cfRule type="cellIs" dxfId="17533" priority="4611" operator="lessThan">
      <formula>$C$4</formula>
    </cfRule>
  </conditionalFormatting>
  <conditionalFormatting sqref="BM38">
    <cfRule type="cellIs" dxfId="17532" priority="4612" operator="lessThan">
      <formula>$C$4</formula>
    </cfRule>
  </conditionalFormatting>
  <conditionalFormatting sqref="BM38">
    <cfRule type="cellIs" dxfId="17531" priority="4613" operator="lessThan">
      <formula>$C$4</formula>
    </cfRule>
  </conditionalFormatting>
  <conditionalFormatting sqref="BM39">
    <cfRule type="cellIs" dxfId="17530" priority="4614" operator="lessThan">
      <formula>$C$4</formula>
    </cfRule>
  </conditionalFormatting>
  <conditionalFormatting sqref="BM39">
    <cfRule type="cellIs" dxfId="17529" priority="4615" operator="lessThan">
      <formula>$C$4</formula>
    </cfRule>
  </conditionalFormatting>
  <conditionalFormatting sqref="BM40">
    <cfRule type="cellIs" dxfId="17528" priority="4616" operator="lessThan">
      <formula>$C$4</formula>
    </cfRule>
  </conditionalFormatting>
  <conditionalFormatting sqref="BM40">
    <cfRule type="cellIs" dxfId="17527" priority="4617" operator="lessThan">
      <formula>$C$4</formula>
    </cfRule>
  </conditionalFormatting>
  <conditionalFormatting sqref="BM41">
    <cfRule type="cellIs" dxfId="17526" priority="4618" operator="lessThan">
      <formula>$C$4</formula>
    </cfRule>
  </conditionalFormatting>
  <conditionalFormatting sqref="BM41">
    <cfRule type="cellIs" dxfId="17525" priority="4619" operator="lessThan">
      <formula>$C$4</formula>
    </cfRule>
  </conditionalFormatting>
  <conditionalFormatting sqref="BM42">
    <cfRule type="cellIs" dxfId="17524" priority="4620" operator="lessThan">
      <formula>$C$4</formula>
    </cfRule>
  </conditionalFormatting>
  <conditionalFormatting sqref="BM42">
    <cfRule type="cellIs" dxfId="17523" priority="4621" operator="lessThan">
      <formula>$C$4</formula>
    </cfRule>
  </conditionalFormatting>
  <conditionalFormatting sqref="BM43">
    <cfRule type="cellIs" dxfId="17522" priority="4622" operator="lessThan">
      <formula>$C$4</formula>
    </cfRule>
  </conditionalFormatting>
  <conditionalFormatting sqref="BM43">
    <cfRule type="cellIs" dxfId="17521" priority="4623" operator="lessThan">
      <formula>$C$4</formula>
    </cfRule>
  </conditionalFormatting>
  <conditionalFormatting sqref="BM44">
    <cfRule type="cellIs" dxfId="17520" priority="4624" operator="lessThan">
      <formula>$C$4</formula>
    </cfRule>
  </conditionalFormatting>
  <conditionalFormatting sqref="BM44">
    <cfRule type="cellIs" dxfId="17519" priority="4625" operator="lessThan">
      <formula>$C$4</formula>
    </cfRule>
  </conditionalFormatting>
  <conditionalFormatting sqref="BM45">
    <cfRule type="cellIs" dxfId="17518" priority="4626" operator="lessThan">
      <formula>$C$4</formula>
    </cfRule>
  </conditionalFormatting>
  <conditionalFormatting sqref="BM45">
    <cfRule type="cellIs" dxfId="17517" priority="4627" operator="lessThan">
      <formula>$C$4</formula>
    </cfRule>
  </conditionalFormatting>
  <conditionalFormatting sqref="BM46">
    <cfRule type="cellIs" dxfId="17516" priority="4628" operator="lessThan">
      <formula>$C$4</formula>
    </cfRule>
  </conditionalFormatting>
  <conditionalFormatting sqref="BM46">
    <cfRule type="cellIs" dxfId="17515" priority="4629" operator="lessThan">
      <formula>$C$4</formula>
    </cfRule>
  </conditionalFormatting>
  <conditionalFormatting sqref="BM47">
    <cfRule type="cellIs" dxfId="17514" priority="4630" operator="lessThan">
      <formula>$C$4</formula>
    </cfRule>
  </conditionalFormatting>
  <conditionalFormatting sqref="BM47">
    <cfRule type="cellIs" dxfId="17513" priority="4631" operator="lessThan">
      <formula>$C$4</formula>
    </cfRule>
  </conditionalFormatting>
  <conditionalFormatting sqref="BM48">
    <cfRule type="cellIs" dxfId="17512" priority="4632" operator="lessThan">
      <formula>$C$4</formula>
    </cfRule>
  </conditionalFormatting>
  <conditionalFormatting sqref="BM48">
    <cfRule type="cellIs" dxfId="17511" priority="4633" operator="lessThan">
      <formula>$C$4</formula>
    </cfRule>
  </conditionalFormatting>
  <conditionalFormatting sqref="BM49">
    <cfRule type="cellIs" dxfId="17510" priority="4634" operator="lessThan">
      <formula>$C$4</formula>
    </cfRule>
  </conditionalFormatting>
  <conditionalFormatting sqref="BM49">
    <cfRule type="cellIs" dxfId="17509" priority="4635" operator="lessThan">
      <formula>$C$4</formula>
    </cfRule>
  </conditionalFormatting>
  <conditionalFormatting sqref="BM50">
    <cfRule type="cellIs" dxfId="17508" priority="4636" operator="lessThan">
      <formula>$C$4</formula>
    </cfRule>
  </conditionalFormatting>
  <conditionalFormatting sqref="BM50">
    <cfRule type="cellIs" dxfId="17507" priority="4637" operator="lessThan">
      <formula>$C$4</formula>
    </cfRule>
  </conditionalFormatting>
  <conditionalFormatting sqref="BM51">
    <cfRule type="cellIs" dxfId="17506" priority="4638" operator="lessThan">
      <formula>$C$4</formula>
    </cfRule>
  </conditionalFormatting>
  <conditionalFormatting sqref="BM51">
    <cfRule type="cellIs" dxfId="17505" priority="4639" operator="lessThan">
      <formula>$C$4</formula>
    </cfRule>
  </conditionalFormatting>
  <conditionalFormatting sqref="BM52">
    <cfRule type="cellIs" dxfId="17504" priority="4640" operator="lessThan">
      <formula>$C$4</formula>
    </cfRule>
  </conditionalFormatting>
  <conditionalFormatting sqref="BM52">
    <cfRule type="cellIs" dxfId="17503" priority="4641" operator="lessThan">
      <formula>$C$4</formula>
    </cfRule>
  </conditionalFormatting>
  <conditionalFormatting sqref="BM53">
    <cfRule type="cellIs" dxfId="17502" priority="4642" operator="lessThan">
      <formula>$C$4</formula>
    </cfRule>
  </conditionalFormatting>
  <conditionalFormatting sqref="BM53">
    <cfRule type="cellIs" dxfId="17501" priority="4643" operator="lessThan">
      <formula>$C$4</formula>
    </cfRule>
  </conditionalFormatting>
  <conditionalFormatting sqref="BM54">
    <cfRule type="cellIs" dxfId="17500" priority="4644" operator="lessThan">
      <formula>$C$4</formula>
    </cfRule>
  </conditionalFormatting>
  <conditionalFormatting sqref="BM54">
    <cfRule type="cellIs" dxfId="17499" priority="4645" operator="lessThan">
      <formula>$C$4</formula>
    </cfRule>
  </conditionalFormatting>
  <conditionalFormatting sqref="BM55">
    <cfRule type="cellIs" dxfId="17498" priority="4646" operator="lessThan">
      <formula>$C$4</formula>
    </cfRule>
  </conditionalFormatting>
  <conditionalFormatting sqref="BM55">
    <cfRule type="cellIs" dxfId="17497" priority="4647" operator="lessThan">
      <formula>$C$4</formula>
    </cfRule>
  </conditionalFormatting>
  <conditionalFormatting sqref="BM56">
    <cfRule type="cellIs" dxfId="17496" priority="4648" operator="lessThan">
      <formula>$C$4</formula>
    </cfRule>
  </conditionalFormatting>
  <conditionalFormatting sqref="BM56">
    <cfRule type="cellIs" dxfId="17495" priority="4649" operator="lessThan">
      <formula>$C$4</formula>
    </cfRule>
  </conditionalFormatting>
  <conditionalFormatting sqref="BM57">
    <cfRule type="cellIs" dxfId="17494" priority="4650" operator="lessThan">
      <formula>$C$4</formula>
    </cfRule>
  </conditionalFormatting>
  <conditionalFormatting sqref="BM57">
    <cfRule type="cellIs" dxfId="17493" priority="4651" operator="lessThan">
      <formula>$C$4</formula>
    </cfRule>
  </conditionalFormatting>
  <conditionalFormatting sqref="BM58">
    <cfRule type="cellIs" dxfId="17492" priority="4652" operator="lessThan">
      <formula>$C$4</formula>
    </cfRule>
  </conditionalFormatting>
  <conditionalFormatting sqref="BM58">
    <cfRule type="cellIs" dxfId="17491" priority="4653" operator="lessThan">
      <formula>$C$4</formula>
    </cfRule>
  </conditionalFormatting>
  <conditionalFormatting sqref="BM59">
    <cfRule type="cellIs" dxfId="17490" priority="4654" operator="lessThan">
      <formula>$C$4</formula>
    </cfRule>
  </conditionalFormatting>
  <conditionalFormatting sqref="BM59">
    <cfRule type="cellIs" dxfId="17489" priority="4655" operator="lessThan">
      <formula>$C$4</formula>
    </cfRule>
  </conditionalFormatting>
  <conditionalFormatting sqref="BM60">
    <cfRule type="cellIs" dxfId="17488" priority="4656" operator="lessThan">
      <formula>$C$4</formula>
    </cfRule>
  </conditionalFormatting>
  <conditionalFormatting sqref="BM60">
    <cfRule type="cellIs" dxfId="17487" priority="4657" operator="lessThan">
      <formula>$C$4</formula>
    </cfRule>
  </conditionalFormatting>
  <conditionalFormatting sqref="BN11">
    <cfRule type="cellIs" dxfId="17486" priority="4658" operator="lessThan">
      <formula>$C$4</formula>
    </cfRule>
  </conditionalFormatting>
  <conditionalFormatting sqref="BN11">
    <cfRule type="cellIs" dxfId="17485" priority="4659" operator="lessThan">
      <formula>$C$4</formula>
    </cfRule>
  </conditionalFormatting>
  <conditionalFormatting sqref="BN12">
    <cfRule type="cellIs" dxfId="17484" priority="4660" operator="lessThan">
      <formula>$C$4</formula>
    </cfRule>
  </conditionalFormatting>
  <conditionalFormatting sqref="BN12">
    <cfRule type="cellIs" dxfId="17483" priority="4661" operator="lessThan">
      <formula>$C$4</formula>
    </cfRule>
  </conditionalFormatting>
  <conditionalFormatting sqref="BN13">
    <cfRule type="cellIs" dxfId="17482" priority="4662" operator="lessThan">
      <formula>$C$4</formula>
    </cfRule>
  </conditionalFormatting>
  <conditionalFormatting sqref="BN13">
    <cfRule type="cellIs" dxfId="17481" priority="4663" operator="lessThan">
      <formula>$C$4</formula>
    </cfRule>
  </conditionalFormatting>
  <conditionalFormatting sqref="BN14">
    <cfRule type="cellIs" dxfId="17480" priority="4664" operator="lessThan">
      <formula>$C$4</formula>
    </cfRule>
  </conditionalFormatting>
  <conditionalFormatting sqref="BN14">
    <cfRule type="cellIs" dxfId="17479" priority="4665" operator="lessThan">
      <formula>$C$4</formula>
    </cfRule>
  </conditionalFormatting>
  <conditionalFormatting sqref="BN15">
    <cfRule type="cellIs" dxfId="17478" priority="4666" operator="lessThan">
      <formula>$C$4</formula>
    </cfRule>
  </conditionalFormatting>
  <conditionalFormatting sqref="BN15">
    <cfRule type="cellIs" dxfId="17477" priority="4667" operator="lessThan">
      <formula>$C$4</formula>
    </cfRule>
  </conditionalFormatting>
  <conditionalFormatting sqref="BN16">
    <cfRule type="cellIs" dxfId="17476" priority="4668" operator="lessThan">
      <formula>$C$4</formula>
    </cfRule>
  </conditionalFormatting>
  <conditionalFormatting sqref="BN16">
    <cfRule type="cellIs" dxfId="17475" priority="4669" operator="lessThan">
      <formula>$C$4</formula>
    </cfRule>
  </conditionalFormatting>
  <conditionalFormatting sqref="BN17">
    <cfRule type="cellIs" dxfId="17474" priority="4670" operator="lessThan">
      <formula>$C$4</formula>
    </cfRule>
  </conditionalFormatting>
  <conditionalFormatting sqref="BN17">
    <cfRule type="cellIs" dxfId="17473" priority="4671" operator="lessThan">
      <formula>$C$4</formula>
    </cfRule>
  </conditionalFormatting>
  <conditionalFormatting sqref="BN18">
    <cfRule type="cellIs" dxfId="17472" priority="4672" operator="lessThan">
      <formula>$C$4</formula>
    </cfRule>
  </conditionalFormatting>
  <conditionalFormatting sqref="BN18">
    <cfRule type="cellIs" dxfId="17471" priority="4673" operator="lessThan">
      <formula>$C$4</formula>
    </cfRule>
  </conditionalFormatting>
  <conditionalFormatting sqref="BN19">
    <cfRule type="cellIs" dxfId="17470" priority="4674" operator="lessThan">
      <formula>$C$4</formula>
    </cfRule>
  </conditionalFormatting>
  <conditionalFormatting sqref="BN19">
    <cfRule type="cellIs" dxfId="17469" priority="4675" operator="lessThan">
      <formula>$C$4</formula>
    </cfRule>
  </conditionalFormatting>
  <conditionalFormatting sqref="BN20">
    <cfRule type="cellIs" dxfId="17468" priority="4676" operator="lessThan">
      <formula>$C$4</formula>
    </cfRule>
  </conditionalFormatting>
  <conditionalFormatting sqref="BN20">
    <cfRule type="cellIs" dxfId="17467" priority="4677" operator="lessThan">
      <formula>$C$4</formula>
    </cfRule>
  </conditionalFormatting>
  <conditionalFormatting sqref="BN21">
    <cfRule type="cellIs" dxfId="17466" priority="4678" operator="lessThan">
      <formula>$C$4</formula>
    </cfRule>
  </conditionalFormatting>
  <conditionalFormatting sqref="BN21">
    <cfRule type="cellIs" dxfId="17465" priority="4679" operator="lessThan">
      <formula>$C$4</formula>
    </cfRule>
  </conditionalFormatting>
  <conditionalFormatting sqref="BN22">
    <cfRule type="cellIs" dxfId="17464" priority="4680" operator="lessThan">
      <formula>$C$4</formula>
    </cfRule>
  </conditionalFormatting>
  <conditionalFormatting sqref="BN22">
    <cfRule type="cellIs" dxfId="17463" priority="4681" operator="lessThan">
      <formula>$C$4</formula>
    </cfRule>
  </conditionalFormatting>
  <conditionalFormatting sqref="BN23">
    <cfRule type="cellIs" dxfId="17462" priority="4682" operator="lessThan">
      <formula>$C$4</formula>
    </cfRule>
  </conditionalFormatting>
  <conditionalFormatting sqref="BN23">
    <cfRule type="cellIs" dxfId="17461" priority="4683" operator="lessThan">
      <formula>$C$4</formula>
    </cfRule>
  </conditionalFormatting>
  <conditionalFormatting sqref="BN24">
    <cfRule type="cellIs" dxfId="17460" priority="4684" operator="lessThan">
      <formula>$C$4</formula>
    </cfRule>
  </conditionalFormatting>
  <conditionalFormatting sqref="BN24">
    <cfRule type="cellIs" dxfId="17459" priority="4685" operator="lessThan">
      <formula>$C$4</formula>
    </cfRule>
  </conditionalFormatting>
  <conditionalFormatting sqref="BN25">
    <cfRule type="cellIs" dxfId="17458" priority="4686" operator="lessThan">
      <formula>$C$4</formula>
    </cfRule>
  </conditionalFormatting>
  <conditionalFormatting sqref="BN25">
    <cfRule type="cellIs" dxfId="17457" priority="4687" operator="lessThan">
      <formula>$C$4</formula>
    </cfRule>
  </conditionalFormatting>
  <conditionalFormatting sqref="BN26">
    <cfRule type="cellIs" dxfId="17456" priority="4688" operator="lessThan">
      <formula>$C$4</formula>
    </cfRule>
  </conditionalFormatting>
  <conditionalFormatting sqref="BN26">
    <cfRule type="cellIs" dxfId="17455" priority="4689" operator="lessThan">
      <formula>$C$4</formula>
    </cfRule>
  </conditionalFormatting>
  <conditionalFormatting sqref="BN27">
    <cfRule type="cellIs" dxfId="17454" priority="4690" operator="lessThan">
      <formula>$C$4</formula>
    </cfRule>
  </conditionalFormatting>
  <conditionalFormatting sqref="BN27">
    <cfRule type="cellIs" dxfId="17453" priority="4691" operator="lessThan">
      <formula>$C$4</formula>
    </cfRule>
  </conditionalFormatting>
  <conditionalFormatting sqref="BN28">
    <cfRule type="cellIs" dxfId="17452" priority="4692" operator="lessThan">
      <formula>$C$4</formula>
    </cfRule>
  </conditionalFormatting>
  <conditionalFormatting sqref="BN28">
    <cfRule type="cellIs" dxfId="17451" priority="4693" operator="lessThan">
      <formula>$C$4</formula>
    </cfRule>
  </conditionalFormatting>
  <conditionalFormatting sqref="BN29">
    <cfRule type="cellIs" dxfId="17450" priority="4694" operator="lessThan">
      <formula>$C$4</formula>
    </cfRule>
  </conditionalFormatting>
  <conditionalFormatting sqref="BN29">
    <cfRule type="cellIs" dxfId="17449" priority="4695" operator="lessThan">
      <formula>$C$4</formula>
    </cfRule>
  </conditionalFormatting>
  <conditionalFormatting sqref="BN30">
    <cfRule type="cellIs" dxfId="17448" priority="4696" operator="lessThan">
      <formula>$C$4</formula>
    </cfRule>
  </conditionalFormatting>
  <conditionalFormatting sqref="BN30">
    <cfRule type="cellIs" dxfId="17447" priority="4697" operator="lessThan">
      <formula>$C$4</formula>
    </cfRule>
  </conditionalFormatting>
  <conditionalFormatting sqref="BN31">
    <cfRule type="cellIs" dxfId="17446" priority="4698" operator="lessThan">
      <formula>$C$4</formula>
    </cfRule>
  </conditionalFormatting>
  <conditionalFormatting sqref="BN31">
    <cfRule type="cellIs" dxfId="17445" priority="4699" operator="lessThan">
      <formula>$C$4</formula>
    </cfRule>
  </conditionalFormatting>
  <conditionalFormatting sqref="BN32">
    <cfRule type="cellIs" dxfId="17444" priority="4700" operator="lessThan">
      <formula>$C$4</formula>
    </cfRule>
  </conditionalFormatting>
  <conditionalFormatting sqref="BN32">
    <cfRule type="cellIs" dxfId="17443" priority="4701" operator="lessThan">
      <formula>$C$4</formula>
    </cfRule>
  </conditionalFormatting>
  <conditionalFormatting sqref="BN33">
    <cfRule type="cellIs" dxfId="17442" priority="4702" operator="lessThan">
      <formula>$C$4</formula>
    </cfRule>
  </conditionalFormatting>
  <conditionalFormatting sqref="BN33">
    <cfRule type="cellIs" dxfId="17441" priority="4703" operator="lessThan">
      <formula>$C$4</formula>
    </cfRule>
  </conditionalFormatting>
  <conditionalFormatting sqref="BN34">
    <cfRule type="cellIs" dxfId="17440" priority="4704" operator="lessThan">
      <formula>$C$4</formula>
    </cfRule>
  </conditionalFormatting>
  <conditionalFormatting sqref="BN34">
    <cfRule type="cellIs" dxfId="17439" priority="4705" operator="lessThan">
      <formula>$C$4</formula>
    </cfRule>
  </conditionalFormatting>
  <conditionalFormatting sqref="BN35">
    <cfRule type="cellIs" dxfId="17438" priority="4706" operator="lessThan">
      <formula>$C$4</formula>
    </cfRule>
  </conditionalFormatting>
  <conditionalFormatting sqref="BN35">
    <cfRule type="cellIs" dxfId="17437" priority="4707" operator="lessThan">
      <formula>$C$4</formula>
    </cfRule>
  </conditionalFormatting>
  <conditionalFormatting sqref="BN36">
    <cfRule type="cellIs" dxfId="17436" priority="4708" operator="lessThan">
      <formula>$C$4</formula>
    </cfRule>
  </conditionalFormatting>
  <conditionalFormatting sqref="BN36">
    <cfRule type="cellIs" dxfId="17435" priority="4709" operator="lessThan">
      <formula>$C$4</formula>
    </cfRule>
  </conditionalFormatting>
  <conditionalFormatting sqref="BN37">
    <cfRule type="cellIs" dxfId="17434" priority="4710" operator="lessThan">
      <formula>$C$4</formula>
    </cfRule>
  </conditionalFormatting>
  <conditionalFormatting sqref="BN37">
    <cfRule type="cellIs" dxfId="17433" priority="4711" operator="lessThan">
      <formula>$C$4</formula>
    </cfRule>
  </conditionalFormatting>
  <conditionalFormatting sqref="BN38">
    <cfRule type="cellIs" dxfId="17432" priority="4712" operator="lessThan">
      <formula>$C$4</formula>
    </cfRule>
  </conditionalFormatting>
  <conditionalFormatting sqref="BN38">
    <cfRule type="cellIs" dxfId="17431" priority="4713" operator="lessThan">
      <formula>$C$4</formula>
    </cfRule>
  </conditionalFormatting>
  <conditionalFormatting sqref="BN39">
    <cfRule type="cellIs" dxfId="17430" priority="4714" operator="lessThan">
      <formula>$C$4</formula>
    </cfRule>
  </conditionalFormatting>
  <conditionalFormatting sqref="BN39">
    <cfRule type="cellIs" dxfId="17429" priority="4715" operator="lessThan">
      <formula>$C$4</formula>
    </cfRule>
  </conditionalFormatting>
  <conditionalFormatting sqref="BN40">
    <cfRule type="cellIs" dxfId="17428" priority="4716" operator="lessThan">
      <formula>$C$4</formula>
    </cfRule>
  </conditionalFormatting>
  <conditionalFormatting sqref="BN40">
    <cfRule type="cellIs" dxfId="17427" priority="4717" operator="lessThan">
      <formula>$C$4</formula>
    </cfRule>
  </conditionalFormatting>
  <conditionalFormatting sqref="BN41">
    <cfRule type="cellIs" dxfId="17426" priority="4718" operator="lessThan">
      <formula>$C$4</formula>
    </cfRule>
  </conditionalFormatting>
  <conditionalFormatting sqref="BN41">
    <cfRule type="cellIs" dxfId="17425" priority="4719" operator="lessThan">
      <formula>$C$4</formula>
    </cfRule>
  </conditionalFormatting>
  <conditionalFormatting sqref="BN42">
    <cfRule type="cellIs" dxfId="17424" priority="4720" operator="lessThan">
      <formula>$C$4</formula>
    </cfRule>
  </conditionalFormatting>
  <conditionalFormatting sqref="BN42">
    <cfRule type="cellIs" dxfId="17423" priority="4721" operator="lessThan">
      <formula>$C$4</formula>
    </cfRule>
  </conditionalFormatting>
  <conditionalFormatting sqref="BN43">
    <cfRule type="cellIs" dxfId="17422" priority="4722" operator="lessThan">
      <formula>$C$4</formula>
    </cfRule>
  </conditionalFormatting>
  <conditionalFormatting sqref="BN43">
    <cfRule type="cellIs" dxfId="17421" priority="4723" operator="lessThan">
      <formula>$C$4</formula>
    </cfRule>
  </conditionalFormatting>
  <conditionalFormatting sqref="BN44">
    <cfRule type="cellIs" dxfId="17420" priority="4724" operator="lessThan">
      <formula>$C$4</formula>
    </cfRule>
  </conditionalFormatting>
  <conditionalFormatting sqref="BN44">
    <cfRule type="cellIs" dxfId="17419" priority="4725" operator="lessThan">
      <formula>$C$4</formula>
    </cfRule>
  </conditionalFormatting>
  <conditionalFormatting sqref="BN45">
    <cfRule type="cellIs" dxfId="17418" priority="4726" operator="lessThan">
      <formula>$C$4</formula>
    </cfRule>
  </conditionalFormatting>
  <conditionalFormatting sqref="BN45">
    <cfRule type="cellIs" dxfId="17417" priority="4727" operator="lessThan">
      <formula>$C$4</formula>
    </cfRule>
  </conditionalFormatting>
  <conditionalFormatting sqref="BN46">
    <cfRule type="cellIs" dxfId="17416" priority="4728" operator="lessThan">
      <formula>$C$4</formula>
    </cfRule>
  </conditionalFormatting>
  <conditionalFormatting sqref="BN46">
    <cfRule type="cellIs" dxfId="17415" priority="4729" operator="lessThan">
      <formula>$C$4</formula>
    </cfRule>
  </conditionalFormatting>
  <conditionalFormatting sqref="BN47">
    <cfRule type="cellIs" dxfId="17414" priority="4730" operator="lessThan">
      <formula>$C$4</formula>
    </cfRule>
  </conditionalFormatting>
  <conditionalFormatting sqref="BN47">
    <cfRule type="cellIs" dxfId="17413" priority="4731" operator="lessThan">
      <formula>$C$4</formula>
    </cfRule>
  </conditionalFormatting>
  <conditionalFormatting sqref="BN48">
    <cfRule type="cellIs" dxfId="17412" priority="4732" operator="lessThan">
      <formula>$C$4</formula>
    </cfRule>
  </conditionalFormatting>
  <conditionalFormatting sqref="BN48">
    <cfRule type="cellIs" dxfId="17411" priority="4733" operator="lessThan">
      <formula>$C$4</formula>
    </cfRule>
  </conditionalFormatting>
  <conditionalFormatting sqref="BN49">
    <cfRule type="cellIs" dxfId="17410" priority="4734" operator="lessThan">
      <formula>$C$4</formula>
    </cfRule>
  </conditionalFormatting>
  <conditionalFormatting sqref="BN49">
    <cfRule type="cellIs" dxfId="17409" priority="4735" operator="lessThan">
      <formula>$C$4</formula>
    </cfRule>
  </conditionalFormatting>
  <conditionalFormatting sqref="BN50">
    <cfRule type="cellIs" dxfId="17408" priority="4736" operator="lessThan">
      <formula>$C$4</formula>
    </cfRule>
  </conditionalFormatting>
  <conditionalFormatting sqref="BN50">
    <cfRule type="cellIs" dxfId="17407" priority="4737" operator="lessThan">
      <formula>$C$4</formula>
    </cfRule>
  </conditionalFormatting>
  <conditionalFormatting sqref="BN51">
    <cfRule type="cellIs" dxfId="17406" priority="4738" operator="lessThan">
      <formula>$C$4</formula>
    </cfRule>
  </conditionalFormatting>
  <conditionalFormatting sqref="BN51">
    <cfRule type="cellIs" dxfId="17405" priority="4739" operator="lessThan">
      <formula>$C$4</formula>
    </cfRule>
  </conditionalFormatting>
  <conditionalFormatting sqref="BN52">
    <cfRule type="cellIs" dxfId="17404" priority="4740" operator="lessThan">
      <formula>$C$4</formula>
    </cfRule>
  </conditionalFormatting>
  <conditionalFormatting sqref="BN52">
    <cfRule type="cellIs" dxfId="17403" priority="4741" operator="lessThan">
      <formula>$C$4</formula>
    </cfRule>
  </conditionalFormatting>
  <conditionalFormatting sqref="BN53">
    <cfRule type="cellIs" dxfId="17402" priority="4742" operator="lessThan">
      <formula>$C$4</formula>
    </cfRule>
  </conditionalFormatting>
  <conditionalFormatting sqref="BN53">
    <cfRule type="cellIs" dxfId="17401" priority="4743" operator="lessThan">
      <formula>$C$4</formula>
    </cfRule>
  </conditionalFormatting>
  <conditionalFormatting sqref="BN54">
    <cfRule type="cellIs" dxfId="17400" priority="4744" operator="lessThan">
      <formula>$C$4</formula>
    </cfRule>
  </conditionalFormatting>
  <conditionalFormatting sqref="BN54">
    <cfRule type="cellIs" dxfId="17399" priority="4745" operator="lessThan">
      <formula>$C$4</formula>
    </cfRule>
  </conditionalFormatting>
  <conditionalFormatting sqref="BN55">
    <cfRule type="cellIs" dxfId="17398" priority="4746" operator="lessThan">
      <formula>$C$4</formula>
    </cfRule>
  </conditionalFormatting>
  <conditionalFormatting sqref="BN55">
    <cfRule type="cellIs" dxfId="17397" priority="4747" operator="lessThan">
      <formula>$C$4</formula>
    </cfRule>
  </conditionalFormatting>
  <conditionalFormatting sqref="BN56">
    <cfRule type="cellIs" dxfId="17396" priority="4748" operator="lessThan">
      <formula>$C$4</formula>
    </cfRule>
  </conditionalFormatting>
  <conditionalFormatting sqref="BN56">
    <cfRule type="cellIs" dxfId="17395" priority="4749" operator="lessThan">
      <formula>$C$4</formula>
    </cfRule>
  </conditionalFormatting>
  <conditionalFormatting sqref="BN57">
    <cfRule type="cellIs" dxfId="17394" priority="4750" operator="lessThan">
      <formula>$C$4</formula>
    </cfRule>
  </conditionalFormatting>
  <conditionalFormatting sqref="BN57">
    <cfRule type="cellIs" dxfId="17393" priority="4751" operator="lessThan">
      <formula>$C$4</formula>
    </cfRule>
  </conditionalFormatting>
  <conditionalFormatting sqref="BN58">
    <cfRule type="cellIs" dxfId="17392" priority="4752" operator="lessThan">
      <formula>$C$4</formula>
    </cfRule>
  </conditionalFormatting>
  <conditionalFormatting sqref="BN58">
    <cfRule type="cellIs" dxfId="17391" priority="4753" operator="lessThan">
      <formula>$C$4</formula>
    </cfRule>
  </conditionalFormatting>
  <conditionalFormatting sqref="BN59">
    <cfRule type="cellIs" dxfId="17390" priority="4754" operator="lessThan">
      <formula>$C$4</formula>
    </cfRule>
  </conditionalFormatting>
  <conditionalFormatting sqref="BN59">
    <cfRule type="cellIs" dxfId="17389" priority="4755" operator="lessThan">
      <formula>$C$4</formula>
    </cfRule>
  </conditionalFormatting>
  <conditionalFormatting sqref="BN60">
    <cfRule type="cellIs" dxfId="17388" priority="4756" operator="lessThan">
      <formula>$C$4</formula>
    </cfRule>
  </conditionalFormatting>
  <conditionalFormatting sqref="BN60">
    <cfRule type="cellIs" dxfId="17387" priority="4757" operator="lessThan">
      <formula>$C$4</formula>
    </cfRule>
  </conditionalFormatting>
  <conditionalFormatting sqref="BO11">
    <cfRule type="cellIs" dxfId="17386" priority="4758" operator="lessThan">
      <formula>$C$4</formula>
    </cfRule>
  </conditionalFormatting>
  <conditionalFormatting sqref="BO11">
    <cfRule type="cellIs" dxfId="17385" priority="4759" operator="lessThan">
      <formula>$C$4</formula>
    </cfRule>
  </conditionalFormatting>
  <conditionalFormatting sqref="BO12">
    <cfRule type="cellIs" dxfId="17384" priority="4760" operator="lessThan">
      <formula>$C$4</formula>
    </cfRule>
  </conditionalFormatting>
  <conditionalFormatting sqref="BO12">
    <cfRule type="cellIs" dxfId="17383" priority="4761" operator="lessThan">
      <formula>$C$4</formula>
    </cfRule>
  </conditionalFormatting>
  <conditionalFormatting sqref="BO13">
    <cfRule type="cellIs" dxfId="17382" priority="4762" operator="lessThan">
      <formula>$C$4</formula>
    </cfRule>
  </conditionalFormatting>
  <conditionalFormatting sqref="BO13">
    <cfRule type="cellIs" dxfId="17381" priority="4763" operator="lessThan">
      <formula>$C$4</formula>
    </cfRule>
  </conditionalFormatting>
  <conditionalFormatting sqref="BO14">
    <cfRule type="cellIs" dxfId="17380" priority="4764" operator="lessThan">
      <formula>$C$4</formula>
    </cfRule>
  </conditionalFormatting>
  <conditionalFormatting sqref="BO14">
    <cfRule type="cellIs" dxfId="17379" priority="4765" operator="lessThan">
      <formula>$C$4</formula>
    </cfRule>
  </conditionalFormatting>
  <conditionalFormatting sqref="BO15">
    <cfRule type="cellIs" dxfId="17378" priority="4766" operator="lessThan">
      <formula>$C$4</formula>
    </cfRule>
  </conditionalFormatting>
  <conditionalFormatting sqref="BO15">
    <cfRule type="cellIs" dxfId="17377" priority="4767" operator="lessThan">
      <formula>$C$4</formula>
    </cfRule>
  </conditionalFormatting>
  <conditionalFormatting sqref="BO16">
    <cfRule type="cellIs" dxfId="17376" priority="4768" operator="lessThan">
      <formula>$C$4</formula>
    </cfRule>
  </conditionalFormatting>
  <conditionalFormatting sqref="BO16">
    <cfRule type="cellIs" dxfId="17375" priority="4769" operator="lessThan">
      <formula>$C$4</formula>
    </cfRule>
  </conditionalFormatting>
  <conditionalFormatting sqref="BO17">
    <cfRule type="cellIs" dxfId="17374" priority="4770" operator="lessThan">
      <formula>$C$4</formula>
    </cfRule>
  </conditionalFormatting>
  <conditionalFormatting sqref="BO17">
    <cfRule type="cellIs" dxfId="17373" priority="4771" operator="lessThan">
      <formula>$C$4</formula>
    </cfRule>
  </conditionalFormatting>
  <conditionalFormatting sqref="BO18">
    <cfRule type="cellIs" dxfId="17372" priority="4772" operator="lessThan">
      <formula>$C$4</formula>
    </cfRule>
  </conditionalFormatting>
  <conditionalFormatting sqref="BO18">
    <cfRule type="cellIs" dxfId="17371" priority="4773" operator="lessThan">
      <formula>$C$4</formula>
    </cfRule>
  </conditionalFormatting>
  <conditionalFormatting sqref="BO19">
    <cfRule type="cellIs" dxfId="17370" priority="4774" operator="lessThan">
      <formula>$C$4</formula>
    </cfRule>
  </conditionalFormatting>
  <conditionalFormatting sqref="BO19">
    <cfRule type="cellIs" dxfId="17369" priority="4775" operator="lessThan">
      <formula>$C$4</formula>
    </cfRule>
  </conditionalFormatting>
  <conditionalFormatting sqref="BO20">
    <cfRule type="cellIs" dxfId="17368" priority="4776" operator="lessThan">
      <formula>$C$4</formula>
    </cfRule>
  </conditionalFormatting>
  <conditionalFormatting sqref="BO20">
    <cfRule type="cellIs" dxfId="17367" priority="4777" operator="lessThan">
      <formula>$C$4</formula>
    </cfRule>
  </conditionalFormatting>
  <conditionalFormatting sqref="BO21">
    <cfRule type="cellIs" dxfId="17366" priority="4778" operator="lessThan">
      <formula>$C$4</formula>
    </cfRule>
  </conditionalFormatting>
  <conditionalFormatting sqref="BO21">
    <cfRule type="cellIs" dxfId="17365" priority="4779" operator="lessThan">
      <formula>$C$4</formula>
    </cfRule>
  </conditionalFormatting>
  <conditionalFormatting sqref="BO22">
    <cfRule type="cellIs" dxfId="17364" priority="4780" operator="lessThan">
      <formula>$C$4</formula>
    </cfRule>
  </conditionalFormatting>
  <conditionalFormatting sqref="BO22">
    <cfRule type="cellIs" dxfId="17363" priority="4781" operator="lessThan">
      <formula>$C$4</formula>
    </cfRule>
  </conditionalFormatting>
  <conditionalFormatting sqref="BO23">
    <cfRule type="cellIs" dxfId="17362" priority="4782" operator="lessThan">
      <formula>$C$4</formula>
    </cfRule>
  </conditionalFormatting>
  <conditionalFormatting sqref="BO23">
    <cfRule type="cellIs" dxfId="17361" priority="4783" operator="lessThan">
      <formula>$C$4</formula>
    </cfRule>
  </conditionalFormatting>
  <conditionalFormatting sqref="BO24">
    <cfRule type="cellIs" dxfId="17360" priority="4784" operator="lessThan">
      <formula>$C$4</formula>
    </cfRule>
  </conditionalFormatting>
  <conditionalFormatting sqref="BO24">
    <cfRule type="cellIs" dxfId="17359" priority="4785" operator="lessThan">
      <formula>$C$4</formula>
    </cfRule>
  </conditionalFormatting>
  <conditionalFormatting sqref="BO25">
    <cfRule type="cellIs" dxfId="17358" priority="4786" operator="lessThan">
      <formula>$C$4</formula>
    </cfRule>
  </conditionalFormatting>
  <conditionalFormatting sqref="BO25">
    <cfRule type="cellIs" dxfId="17357" priority="4787" operator="lessThan">
      <formula>$C$4</formula>
    </cfRule>
  </conditionalFormatting>
  <conditionalFormatting sqref="BO26">
    <cfRule type="cellIs" dxfId="17356" priority="4788" operator="lessThan">
      <formula>$C$4</formula>
    </cfRule>
  </conditionalFormatting>
  <conditionalFormatting sqref="BO26">
    <cfRule type="cellIs" dxfId="17355" priority="4789" operator="lessThan">
      <formula>$C$4</formula>
    </cfRule>
  </conditionalFormatting>
  <conditionalFormatting sqref="BO27">
    <cfRule type="cellIs" dxfId="17354" priority="4790" operator="lessThan">
      <formula>$C$4</formula>
    </cfRule>
  </conditionalFormatting>
  <conditionalFormatting sqref="BO27">
    <cfRule type="cellIs" dxfId="17353" priority="4791" operator="lessThan">
      <formula>$C$4</formula>
    </cfRule>
  </conditionalFormatting>
  <conditionalFormatting sqref="BO28">
    <cfRule type="cellIs" dxfId="17352" priority="4792" operator="lessThan">
      <formula>$C$4</formula>
    </cfRule>
  </conditionalFormatting>
  <conditionalFormatting sqref="BO28">
    <cfRule type="cellIs" dxfId="17351" priority="4793" operator="lessThan">
      <formula>$C$4</formula>
    </cfRule>
  </conditionalFormatting>
  <conditionalFormatting sqref="BO29">
    <cfRule type="cellIs" dxfId="17350" priority="4794" operator="lessThan">
      <formula>$C$4</formula>
    </cfRule>
  </conditionalFormatting>
  <conditionalFormatting sqref="BO29">
    <cfRule type="cellIs" dxfId="17349" priority="4795" operator="lessThan">
      <formula>$C$4</formula>
    </cfRule>
  </conditionalFormatting>
  <conditionalFormatting sqref="BO30">
    <cfRule type="cellIs" dxfId="17348" priority="4796" operator="lessThan">
      <formula>$C$4</formula>
    </cfRule>
  </conditionalFormatting>
  <conditionalFormatting sqref="BO30">
    <cfRule type="cellIs" dxfId="17347" priority="4797" operator="lessThan">
      <formula>$C$4</formula>
    </cfRule>
  </conditionalFormatting>
  <conditionalFormatting sqref="BO31">
    <cfRule type="cellIs" dxfId="17346" priority="4798" operator="lessThan">
      <formula>$C$4</formula>
    </cfRule>
  </conditionalFormatting>
  <conditionalFormatting sqref="BO31">
    <cfRule type="cellIs" dxfId="17345" priority="4799" operator="lessThan">
      <formula>$C$4</formula>
    </cfRule>
  </conditionalFormatting>
  <conditionalFormatting sqref="BO32">
    <cfRule type="cellIs" dxfId="17344" priority="4800" operator="lessThan">
      <formula>$C$4</formula>
    </cfRule>
  </conditionalFormatting>
  <conditionalFormatting sqref="BO32">
    <cfRule type="cellIs" dxfId="17343" priority="4801" operator="lessThan">
      <formula>$C$4</formula>
    </cfRule>
  </conditionalFormatting>
  <conditionalFormatting sqref="BO33">
    <cfRule type="cellIs" dxfId="17342" priority="4802" operator="lessThan">
      <formula>$C$4</formula>
    </cfRule>
  </conditionalFormatting>
  <conditionalFormatting sqref="BO33">
    <cfRule type="cellIs" dxfId="17341" priority="4803" operator="lessThan">
      <formula>$C$4</formula>
    </cfRule>
  </conditionalFormatting>
  <conditionalFormatting sqref="BO34">
    <cfRule type="cellIs" dxfId="17340" priority="4804" operator="lessThan">
      <formula>$C$4</formula>
    </cfRule>
  </conditionalFormatting>
  <conditionalFormatting sqref="BO34">
    <cfRule type="cellIs" dxfId="17339" priority="4805" operator="lessThan">
      <formula>$C$4</formula>
    </cfRule>
  </conditionalFormatting>
  <conditionalFormatting sqref="BO35">
    <cfRule type="cellIs" dxfId="17338" priority="4806" operator="lessThan">
      <formula>$C$4</formula>
    </cfRule>
  </conditionalFormatting>
  <conditionalFormatting sqref="BO35">
    <cfRule type="cellIs" dxfId="17337" priority="4807" operator="lessThan">
      <formula>$C$4</formula>
    </cfRule>
  </conditionalFormatting>
  <conditionalFormatting sqref="BO36">
    <cfRule type="cellIs" dxfId="17336" priority="4808" operator="lessThan">
      <formula>$C$4</formula>
    </cfRule>
  </conditionalFormatting>
  <conditionalFormatting sqref="BO36">
    <cfRule type="cellIs" dxfId="17335" priority="4809" operator="lessThan">
      <formula>$C$4</formula>
    </cfRule>
  </conditionalFormatting>
  <conditionalFormatting sqref="BO37">
    <cfRule type="cellIs" dxfId="17334" priority="4810" operator="lessThan">
      <formula>$C$4</formula>
    </cfRule>
  </conditionalFormatting>
  <conditionalFormatting sqref="BO37">
    <cfRule type="cellIs" dxfId="17333" priority="4811" operator="lessThan">
      <formula>$C$4</formula>
    </cfRule>
  </conditionalFormatting>
  <conditionalFormatting sqref="BO38">
    <cfRule type="cellIs" dxfId="17332" priority="4812" operator="lessThan">
      <formula>$C$4</formula>
    </cfRule>
  </conditionalFormatting>
  <conditionalFormatting sqref="BO38">
    <cfRule type="cellIs" dxfId="17331" priority="4813" operator="lessThan">
      <formula>$C$4</formula>
    </cfRule>
  </conditionalFormatting>
  <conditionalFormatting sqref="BO39">
    <cfRule type="cellIs" dxfId="17330" priority="4814" operator="lessThan">
      <formula>$C$4</formula>
    </cfRule>
  </conditionalFormatting>
  <conditionalFormatting sqref="BO39">
    <cfRule type="cellIs" dxfId="17329" priority="4815" operator="lessThan">
      <formula>$C$4</formula>
    </cfRule>
  </conditionalFormatting>
  <conditionalFormatting sqref="BO40">
    <cfRule type="cellIs" dxfId="17328" priority="4816" operator="lessThan">
      <formula>$C$4</formula>
    </cfRule>
  </conditionalFormatting>
  <conditionalFormatting sqref="BO40">
    <cfRule type="cellIs" dxfId="17327" priority="4817" operator="lessThan">
      <formula>$C$4</formula>
    </cfRule>
  </conditionalFormatting>
  <conditionalFormatting sqref="BO41">
    <cfRule type="cellIs" dxfId="17326" priority="4818" operator="lessThan">
      <formula>$C$4</formula>
    </cfRule>
  </conditionalFormatting>
  <conditionalFormatting sqref="BO41">
    <cfRule type="cellIs" dxfId="17325" priority="4819" operator="lessThan">
      <formula>$C$4</formula>
    </cfRule>
  </conditionalFormatting>
  <conditionalFormatting sqref="BO42">
    <cfRule type="cellIs" dxfId="17324" priority="4820" operator="lessThan">
      <formula>$C$4</formula>
    </cfRule>
  </conditionalFormatting>
  <conditionalFormatting sqref="BO42">
    <cfRule type="cellIs" dxfId="17323" priority="4821" operator="lessThan">
      <formula>$C$4</formula>
    </cfRule>
  </conditionalFormatting>
  <conditionalFormatting sqref="BO43">
    <cfRule type="cellIs" dxfId="17322" priority="4822" operator="lessThan">
      <formula>$C$4</formula>
    </cfRule>
  </conditionalFormatting>
  <conditionalFormatting sqref="BO43">
    <cfRule type="cellIs" dxfId="17321" priority="4823" operator="lessThan">
      <formula>$C$4</formula>
    </cfRule>
  </conditionalFormatting>
  <conditionalFormatting sqref="BO44">
    <cfRule type="cellIs" dxfId="17320" priority="4824" operator="lessThan">
      <formula>$C$4</formula>
    </cfRule>
  </conditionalFormatting>
  <conditionalFormatting sqref="BO44">
    <cfRule type="cellIs" dxfId="17319" priority="4825" operator="lessThan">
      <formula>$C$4</formula>
    </cfRule>
  </conditionalFormatting>
  <conditionalFormatting sqref="BO45">
    <cfRule type="cellIs" dxfId="17318" priority="4826" operator="lessThan">
      <formula>$C$4</formula>
    </cfRule>
  </conditionalFormatting>
  <conditionalFormatting sqref="BO45">
    <cfRule type="cellIs" dxfId="17317" priority="4827" operator="lessThan">
      <formula>$C$4</formula>
    </cfRule>
  </conditionalFormatting>
  <conditionalFormatting sqref="BO46">
    <cfRule type="cellIs" dxfId="17316" priority="4828" operator="lessThan">
      <formula>$C$4</formula>
    </cfRule>
  </conditionalFormatting>
  <conditionalFormatting sqref="BO46">
    <cfRule type="cellIs" dxfId="17315" priority="4829" operator="lessThan">
      <formula>$C$4</formula>
    </cfRule>
  </conditionalFormatting>
  <conditionalFormatting sqref="BO47">
    <cfRule type="cellIs" dxfId="17314" priority="4830" operator="lessThan">
      <formula>$C$4</formula>
    </cfRule>
  </conditionalFormatting>
  <conditionalFormatting sqref="BO47">
    <cfRule type="cellIs" dxfId="17313" priority="4831" operator="lessThan">
      <formula>$C$4</formula>
    </cfRule>
  </conditionalFormatting>
  <conditionalFormatting sqref="BO48">
    <cfRule type="cellIs" dxfId="17312" priority="4832" operator="lessThan">
      <formula>$C$4</formula>
    </cfRule>
  </conditionalFormatting>
  <conditionalFormatting sqref="BO48">
    <cfRule type="cellIs" dxfId="17311" priority="4833" operator="lessThan">
      <formula>$C$4</formula>
    </cfRule>
  </conditionalFormatting>
  <conditionalFormatting sqref="BO49">
    <cfRule type="cellIs" dxfId="17310" priority="4834" operator="lessThan">
      <formula>$C$4</formula>
    </cfRule>
  </conditionalFormatting>
  <conditionalFormatting sqref="BO49">
    <cfRule type="cellIs" dxfId="17309" priority="4835" operator="lessThan">
      <formula>$C$4</formula>
    </cfRule>
  </conditionalFormatting>
  <conditionalFormatting sqref="BO50">
    <cfRule type="cellIs" dxfId="17308" priority="4836" operator="lessThan">
      <formula>$C$4</formula>
    </cfRule>
  </conditionalFormatting>
  <conditionalFormatting sqref="BO50">
    <cfRule type="cellIs" dxfId="17307" priority="4837" operator="lessThan">
      <formula>$C$4</formula>
    </cfRule>
  </conditionalFormatting>
  <conditionalFormatting sqref="BO51">
    <cfRule type="cellIs" dxfId="17306" priority="4838" operator="lessThan">
      <formula>$C$4</formula>
    </cfRule>
  </conditionalFormatting>
  <conditionalFormatting sqref="BO51">
    <cfRule type="cellIs" dxfId="17305" priority="4839" operator="lessThan">
      <formula>$C$4</formula>
    </cfRule>
  </conditionalFormatting>
  <conditionalFormatting sqref="BO52">
    <cfRule type="cellIs" dxfId="17304" priority="4840" operator="lessThan">
      <formula>$C$4</formula>
    </cfRule>
  </conditionalFormatting>
  <conditionalFormatting sqref="BO52">
    <cfRule type="cellIs" dxfId="17303" priority="4841" operator="lessThan">
      <formula>$C$4</formula>
    </cfRule>
  </conditionalFormatting>
  <conditionalFormatting sqref="BO53">
    <cfRule type="cellIs" dxfId="17302" priority="4842" operator="lessThan">
      <formula>$C$4</formula>
    </cfRule>
  </conditionalFormatting>
  <conditionalFormatting sqref="BO53">
    <cfRule type="cellIs" dxfId="17301" priority="4843" operator="lessThan">
      <formula>$C$4</formula>
    </cfRule>
  </conditionalFormatting>
  <conditionalFormatting sqref="BO54">
    <cfRule type="cellIs" dxfId="17300" priority="4844" operator="lessThan">
      <formula>$C$4</formula>
    </cfRule>
  </conditionalFormatting>
  <conditionalFormatting sqref="BO54">
    <cfRule type="cellIs" dxfId="17299" priority="4845" operator="lessThan">
      <formula>$C$4</formula>
    </cfRule>
  </conditionalFormatting>
  <conditionalFormatting sqref="BO55">
    <cfRule type="cellIs" dxfId="17298" priority="4846" operator="lessThan">
      <formula>$C$4</formula>
    </cfRule>
  </conditionalFormatting>
  <conditionalFormatting sqref="BO55">
    <cfRule type="cellIs" dxfId="17297" priority="4847" operator="lessThan">
      <formula>$C$4</formula>
    </cfRule>
  </conditionalFormatting>
  <conditionalFormatting sqref="BO56">
    <cfRule type="cellIs" dxfId="17296" priority="4848" operator="lessThan">
      <formula>$C$4</formula>
    </cfRule>
  </conditionalFormatting>
  <conditionalFormatting sqref="BO56">
    <cfRule type="cellIs" dxfId="17295" priority="4849" operator="lessThan">
      <formula>$C$4</formula>
    </cfRule>
  </conditionalFormatting>
  <conditionalFormatting sqref="BO57">
    <cfRule type="cellIs" dxfId="17294" priority="4850" operator="lessThan">
      <formula>$C$4</formula>
    </cfRule>
  </conditionalFormatting>
  <conditionalFormatting sqref="BO57">
    <cfRule type="cellIs" dxfId="17293" priority="4851" operator="lessThan">
      <formula>$C$4</formula>
    </cfRule>
  </conditionalFormatting>
  <conditionalFormatting sqref="BO58">
    <cfRule type="cellIs" dxfId="17292" priority="4852" operator="lessThan">
      <formula>$C$4</formula>
    </cfRule>
  </conditionalFormatting>
  <conditionalFormatting sqref="BO58">
    <cfRule type="cellIs" dxfId="17291" priority="4853" operator="lessThan">
      <formula>$C$4</formula>
    </cfRule>
  </conditionalFormatting>
  <conditionalFormatting sqref="BO59">
    <cfRule type="cellIs" dxfId="17290" priority="4854" operator="lessThan">
      <formula>$C$4</formula>
    </cfRule>
  </conditionalFormatting>
  <conditionalFormatting sqref="BO59">
    <cfRule type="cellIs" dxfId="17289" priority="4855" operator="lessThan">
      <formula>$C$4</formula>
    </cfRule>
  </conditionalFormatting>
  <conditionalFormatting sqref="BO60">
    <cfRule type="cellIs" dxfId="17288" priority="4856" operator="lessThan">
      <formula>$C$4</formula>
    </cfRule>
  </conditionalFormatting>
  <conditionalFormatting sqref="BO60">
    <cfRule type="cellIs" dxfId="17287" priority="4857" operator="lessThan">
      <formula>$C$4</formula>
    </cfRule>
  </conditionalFormatting>
  <conditionalFormatting sqref="BP11">
    <cfRule type="cellIs" dxfId="17286" priority="4858" operator="lessThan">
      <formula>$C$4</formula>
    </cfRule>
  </conditionalFormatting>
  <conditionalFormatting sqref="BP11">
    <cfRule type="cellIs" dxfId="17285" priority="4859" operator="lessThan">
      <formula>$C$4</formula>
    </cfRule>
  </conditionalFormatting>
  <conditionalFormatting sqref="BP12">
    <cfRule type="cellIs" dxfId="17284" priority="4860" operator="lessThan">
      <formula>$C$4</formula>
    </cfRule>
  </conditionalFormatting>
  <conditionalFormatting sqref="BP12">
    <cfRule type="cellIs" dxfId="17283" priority="4861" operator="lessThan">
      <formula>$C$4</formula>
    </cfRule>
  </conditionalFormatting>
  <conditionalFormatting sqref="BP13">
    <cfRule type="cellIs" dxfId="17282" priority="4862" operator="lessThan">
      <formula>$C$4</formula>
    </cfRule>
  </conditionalFormatting>
  <conditionalFormatting sqref="BP13">
    <cfRule type="cellIs" dxfId="17281" priority="4863" operator="lessThan">
      <formula>$C$4</formula>
    </cfRule>
  </conditionalFormatting>
  <conditionalFormatting sqref="BP14">
    <cfRule type="cellIs" dxfId="17280" priority="4864" operator="lessThan">
      <formula>$C$4</formula>
    </cfRule>
  </conditionalFormatting>
  <conditionalFormatting sqref="BP14">
    <cfRule type="cellIs" dxfId="17279" priority="4865" operator="lessThan">
      <formula>$C$4</formula>
    </cfRule>
  </conditionalFormatting>
  <conditionalFormatting sqref="BP15">
    <cfRule type="cellIs" dxfId="17278" priority="4866" operator="lessThan">
      <formula>$C$4</formula>
    </cfRule>
  </conditionalFormatting>
  <conditionalFormatting sqref="BP15">
    <cfRule type="cellIs" dxfId="17277" priority="4867" operator="lessThan">
      <formula>$C$4</formula>
    </cfRule>
  </conditionalFormatting>
  <conditionalFormatting sqref="BP16">
    <cfRule type="cellIs" dxfId="17276" priority="4868" operator="lessThan">
      <formula>$C$4</formula>
    </cfRule>
  </conditionalFormatting>
  <conditionalFormatting sqref="BP16">
    <cfRule type="cellIs" dxfId="17275" priority="4869" operator="lessThan">
      <formula>$C$4</formula>
    </cfRule>
  </conditionalFormatting>
  <conditionalFormatting sqref="BP17">
    <cfRule type="cellIs" dxfId="17274" priority="4870" operator="lessThan">
      <formula>$C$4</formula>
    </cfRule>
  </conditionalFormatting>
  <conditionalFormatting sqref="BP17">
    <cfRule type="cellIs" dxfId="17273" priority="4871" operator="lessThan">
      <formula>$C$4</formula>
    </cfRule>
  </conditionalFormatting>
  <conditionalFormatting sqref="BP18">
    <cfRule type="cellIs" dxfId="17272" priority="4872" operator="lessThan">
      <formula>$C$4</formula>
    </cfRule>
  </conditionalFormatting>
  <conditionalFormatting sqref="BP18">
    <cfRule type="cellIs" dxfId="17271" priority="4873" operator="lessThan">
      <formula>$C$4</formula>
    </cfRule>
  </conditionalFormatting>
  <conditionalFormatting sqref="BP19">
    <cfRule type="cellIs" dxfId="17270" priority="4874" operator="lessThan">
      <formula>$C$4</formula>
    </cfRule>
  </conditionalFormatting>
  <conditionalFormatting sqref="BP19">
    <cfRule type="cellIs" dxfId="17269" priority="4875" operator="lessThan">
      <formula>$C$4</formula>
    </cfRule>
  </conditionalFormatting>
  <conditionalFormatting sqref="BP20">
    <cfRule type="cellIs" dxfId="17268" priority="4876" operator="lessThan">
      <formula>$C$4</formula>
    </cfRule>
  </conditionalFormatting>
  <conditionalFormatting sqref="BP20">
    <cfRule type="cellIs" dxfId="17267" priority="4877" operator="lessThan">
      <formula>$C$4</formula>
    </cfRule>
  </conditionalFormatting>
  <conditionalFormatting sqref="BP21">
    <cfRule type="cellIs" dxfId="17266" priority="4878" operator="lessThan">
      <formula>$C$4</formula>
    </cfRule>
  </conditionalFormatting>
  <conditionalFormatting sqref="BP21">
    <cfRule type="cellIs" dxfId="17265" priority="4879" operator="lessThan">
      <formula>$C$4</formula>
    </cfRule>
  </conditionalFormatting>
  <conditionalFormatting sqref="BP22">
    <cfRule type="cellIs" dxfId="17264" priority="4880" operator="lessThan">
      <formula>$C$4</formula>
    </cfRule>
  </conditionalFormatting>
  <conditionalFormatting sqref="BP22">
    <cfRule type="cellIs" dxfId="17263" priority="4881" operator="lessThan">
      <formula>$C$4</formula>
    </cfRule>
  </conditionalFormatting>
  <conditionalFormatting sqref="BP23">
    <cfRule type="cellIs" dxfId="17262" priority="4882" operator="lessThan">
      <formula>$C$4</formula>
    </cfRule>
  </conditionalFormatting>
  <conditionalFormatting sqref="BP23">
    <cfRule type="cellIs" dxfId="17261" priority="4883" operator="lessThan">
      <formula>$C$4</formula>
    </cfRule>
  </conditionalFormatting>
  <conditionalFormatting sqref="BP24">
    <cfRule type="cellIs" dxfId="17260" priority="4884" operator="lessThan">
      <formula>$C$4</formula>
    </cfRule>
  </conditionalFormatting>
  <conditionalFormatting sqref="BP24">
    <cfRule type="cellIs" dxfId="17259" priority="4885" operator="lessThan">
      <formula>$C$4</formula>
    </cfRule>
  </conditionalFormatting>
  <conditionalFormatting sqref="BP25">
    <cfRule type="cellIs" dxfId="17258" priority="4886" operator="lessThan">
      <formula>$C$4</formula>
    </cfRule>
  </conditionalFormatting>
  <conditionalFormatting sqref="BP25">
    <cfRule type="cellIs" dxfId="17257" priority="4887" operator="lessThan">
      <formula>$C$4</formula>
    </cfRule>
  </conditionalFormatting>
  <conditionalFormatting sqref="BP26">
    <cfRule type="cellIs" dxfId="17256" priority="4888" operator="lessThan">
      <formula>$C$4</formula>
    </cfRule>
  </conditionalFormatting>
  <conditionalFormatting sqref="BP26">
    <cfRule type="cellIs" dxfId="17255" priority="4889" operator="lessThan">
      <formula>$C$4</formula>
    </cfRule>
  </conditionalFormatting>
  <conditionalFormatting sqref="BP27">
    <cfRule type="cellIs" dxfId="17254" priority="4890" operator="lessThan">
      <formula>$C$4</formula>
    </cfRule>
  </conditionalFormatting>
  <conditionalFormatting sqref="BP27">
    <cfRule type="cellIs" dxfId="17253" priority="4891" operator="lessThan">
      <formula>$C$4</formula>
    </cfRule>
  </conditionalFormatting>
  <conditionalFormatting sqref="BP28">
    <cfRule type="cellIs" dxfId="17252" priority="4892" operator="lessThan">
      <formula>$C$4</formula>
    </cfRule>
  </conditionalFormatting>
  <conditionalFormatting sqref="BP28">
    <cfRule type="cellIs" dxfId="17251" priority="4893" operator="lessThan">
      <formula>$C$4</formula>
    </cfRule>
  </conditionalFormatting>
  <conditionalFormatting sqref="BP29">
    <cfRule type="cellIs" dxfId="17250" priority="4894" operator="lessThan">
      <formula>$C$4</formula>
    </cfRule>
  </conditionalFormatting>
  <conditionalFormatting sqref="BP29">
    <cfRule type="cellIs" dxfId="17249" priority="4895" operator="lessThan">
      <formula>$C$4</formula>
    </cfRule>
  </conditionalFormatting>
  <conditionalFormatting sqref="BP30">
    <cfRule type="cellIs" dxfId="17248" priority="4896" operator="lessThan">
      <formula>$C$4</formula>
    </cfRule>
  </conditionalFormatting>
  <conditionalFormatting sqref="BP30">
    <cfRule type="cellIs" dxfId="17247" priority="4897" operator="lessThan">
      <formula>$C$4</formula>
    </cfRule>
  </conditionalFormatting>
  <conditionalFormatting sqref="BP31">
    <cfRule type="cellIs" dxfId="17246" priority="4898" operator="lessThan">
      <formula>$C$4</formula>
    </cfRule>
  </conditionalFormatting>
  <conditionalFormatting sqref="BP31">
    <cfRule type="cellIs" dxfId="17245" priority="4899" operator="lessThan">
      <formula>$C$4</formula>
    </cfRule>
  </conditionalFormatting>
  <conditionalFormatting sqref="BP32">
    <cfRule type="cellIs" dxfId="17244" priority="4900" operator="lessThan">
      <formula>$C$4</formula>
    </cfRule>
  </conditionalFormatting>
  <conditionalFormatting sqref="BP32">
    <cfRule type="cellIs" dxfId="17243" priority="4901" operator="lessThan">
      <formula>$C$4</formula>
    </cfRule>
  </conditionalFormatting>
  <conditionalFormatting sqref="BP33">
    <cfRule type="cellIs" dxfId="17242" priority="4902" operator="lessThan">
      <formula>$C$4</formula>
    </cfRule>
  </conditionalFormatting>
  <conditionalFormatting sqref="BP33">
    <cfRule type="cellIs" dxfId="17241" priority="4903" operator="lessThan">
      <formula>$C$4</formula>
    </cfRule>
  </conditionalFormatting>
  <conditionalFormatting sqref="BP34">
    <cfRule type="cellIs" dxfId="17240" priority="4904" operator="lessThan">
      <formula>$C$4</formula>
    </cfRule>
  </conditionalFormatting>
  <conditionalFormatting sqref="BP34">
    <cfRule type="cellIs" dxfId="17239" priority="4905" operator="lessThan">
      <formula>$C$4</formula>
    </cfRule>
  </conditionalFormatting>
  <conditionalFormatting sqref="BP35">
    <cfRule type="cellIs" dxfId="17238" priority="4906" operator="lessThan">
      <formula>$C$4</formula>
    </cfRule>
  </conditionalFormatting>
  <conditionalFormatting sqref="BP35">
    <cfRule type="cellIs" dxfId="17237" priority="4907" operator="lessThan">
      <formula>$C$4</formula>
    </cfRule>
  </conditionalFormatting>
  <conditionalFormatting sqref="BP36">
    <cfRule type="cellIs" dxfId="17236" priority="4908" operator="lessThan">
      <formula>$C$4</formula>
    </cfRule>
  </conditionalFormatting>
  <conditionalFormatting sqref="BP36">
    <cfRule type="cellIs" dxfId="17235" priority="4909" operator="lessThan">
      <formula>$C$4</formula>
    </cfRule>
  </conditionalFormatting>
  <conditionalFormatting sqref="BP37">
    <cfRule type="cellIs" dxfId="17234" priority="4910" operator="lessThan">
      <formula>$C$4</formula>
    </cfRule>
  </conditionalFormatting>
  <conditionalFormatting sqref="BP37">
    <cfRule type="cellIs" dxfId="17233" priority="4911" operator="lessThan">
      <formula>$C$4</formula>
    </cfRule>
  </conditionalFormatting>
  <conditionalFormatting sqref="BP38">
    <cfRule type="cellIs" dxfId="17232" priority="4912" operator="lessThan">
      <formula>$C$4</formula>
    </cfRule>
  </conditionalFormatting>
  <conditionalFormatting sqref="BP38">
    <cfRule type="cellIs" dxfId="17231" priority="4913" operator="lessThan">
      <formula>$C$4</formula>
    </cfRule>
  </conditionalFormatting>
  <conditionalFormatting sqref="BP39">
    <cfRule type="cellIs" dxfId="17230" priority="4914" operator="lessThan">
      <formula>$C$4</formula>
    </cfRule>
  </conditionalFormatting>
  <conditionalFormatting sqref="BP39">
    <cfRule type="cellIs" dxfId="17229" priority="4915" operator="lessThan">
      <formula>$C$4</formula>
    </cfRule>
  </conditionalFormatting>
  <conditionalFormatting sqref="BP40">
    <cfRule type="cellIs" dxfId="17228" priority="4916" operator="lessThan">
      <formula>$C$4</formula>
    </cfRule>
  </conditionalFormatting>
  <conditionalFormatting sqref="BP40">
    <cfRule type="cellIs" dxfId="17227" priority="4917" operator="lessThan">
      <formula>$C$4</formula>
    </cfRule>
  </conditionalFormatting>
  <conditionalFormatting sqref="BP41">
    <cfRule type="cellIs" dxfId="17226" priority="4918" operator="lessThan">
      <formula>$C$4</formula>
    </cfRule>
  </conditionalFormatting>
  <conditionalFormatting sqref="BP41">
    <cfRule type="cellIs" dxfId="17225" priority="4919" operator="lessThan">
      <formula>$C$4</formula>
    </cfRule>
  </conditionalFormatting>
  <conditionalFormatting sqref="BP42">
    <cfRule type="cellIs" dxfId="17224" priority="4920" operator="lessThan">
      <formula>$C$4</formula>
    </cfRule>
  </conditionalFormatting>
  <conditionalFormatting sqref="BP42">
    <cfRule type="cellIs" dxfId="17223" priority="4921" operator="lessThan">
      <formula>$C$4</formula>
    </cfRule>
  </conditionalFormatting>
  <conditionalFormatting sqref="BP43">
    <cfRule type="cellIs" dxfId="17222" priority="4922" operator="lessThan">
      <formula>$C$4</formula>
    </cfRule>
  </conditionalFormatting>
  <conditionalFormatting sqref="BP43">
    <cfRule type="cellIs" dxfId="17221" priority="4923" operator="lessThan">
      <formula>$C$4</formula>
    </cfRule>
  </conditionalFormatting>
  <conditionalFormatting sqref="BP44">
    <cfRule type="cellIs" dxfId="17220" priority="4924" operator="lessThan">
      <formula>$C$4</formula>
    </cfRule>
  </conditionalFormatting>
  <conditionalFormatting sqref="BP44">
    <cfRule type="cellIs" dxfId="17219" priority="4925" operator="lessThan">
      <formula>$C$4</formula>
    </cfRule>
  </conditionalFormatting>
  <conditionalFormatting sqref="BP45">
    <cfRule type="cellIs" dxfId="17218" priority="4926" operator="lessThan">
      <formula>$C$4</formula>
    </cfRule>
  </conditionalFormatting>
  <conditionalFormatting sqref="BP45">
    <cfRule type="cellIs" dxfId="17217" priority="4927" operator="lessThan">
      <formula>$C$4</formula>
    </cfRule>
  </conditionalFormatting>
  <conditionalFormatting sqref="BP46">
    <cfRule type="cellIs" dxfId="17216" priority="4928" operator="lessThan">
      <formula>$C$4</formula>
    </cfRule>
  </conditionalFormatting>
  <conditionalFormatting sqref="BP46">
    <cfRule type="cellIs" dxfId="17215" priority="4929" operator="lessThan">
      <formula>$C$4</formula>
    </cfRule>
  </conditionalFormatting>
  <conditionalFormatting sqref="BP47">
    <cfRule type="cellIs" dxfId="17214" priority="4930" operator="lessThan">
      <formula>$C$4</formula>
    </cfRule>
  </conditionalFormatting>
  <conditionalFormatting sqref="BP47">
    <cfRule type="cellIs" dxfId="17213" priority="4931" operator="lessThan">
      <formula>$C$4</formula>
    </cfRule>
  </conditionalFormatting>
  <conditionalFormatting sqref="BP48">
    <cfRule type="cellIs" dxfId="17212" priority="4932" operator="lessThan">
      <formula>$C$4</formula>
    </cfRule>
  </conditionalFormatting>
  <conditionalFormatting sqref="BP48">
    <cfRule type="cellIs" dxfId="17211" priority="4933" operator="lessThan">
      <formula>$C$4</formula>
    </cfRule>
  </conditionalFormatting>
  <conditionalFormatting sqref="BP49">
    <cfRule type="cellIs" dxfId="17210" priority="4934" operator="lessThan">
      <formula>$C$4</formula>
    </cfRule>
  </conditionalFormatting>
  <conditionalFormatting sqref="BP49">
    <cfRule type="cellIs" dxfId="17209" priority="4935" operator="lessThan">
      <formula>$C$4</formula>
    </cfRule>
  </conditionalFormatting>
  <conditionalFormatting sqref="BP50">
    <cfRule type="cellIs" dxfId="17208" priority="4936" operator="lessThan">
      <formula>$C$4</formula>
    </cfRule>
  </conditionalFormatting>
  <conditionalFormatting sqref="BP50">
    <cfRule type="cellIs" dxfId="17207" priority="4937" operator="lessThan">
      <formula>$C$4</formula>
    </cfRule>
  </conditionalFormatting>
  <conditionalFormatting sqref="BP51">
    <cfRule type="cellIs" dxfId="17206" priority="4938" operator="lessThan">
      <formula>$C$4</formula>
    </cfRule>
  </conditionalFormatting>
  <conditionalFormatting sqref="BP51">
    <cfRule type="cellIs" dxfId="17205" priority="4939" operator="lessThan">
      <formula>$C$4</formula>
    </cfRule>
  </conditionalFormatting>
  <conditionalFormatting sqref="BP52">
    <cfRule type="cellIs" dxfId="17204" priority="4940" operator="lessThan">
      <formula>$C$4</formula>
    </cfRule>
  </conditionalFormatting>
  <conditionalFormatting sqref="BP52">
    <cfRule type="cellIs" dxfId="17203" priority="4941" operator="lessThan">
      <formula>$C$4</formula>
    </cfRule>
  </conditionalFormatting>
  <conditionalFormatting sqref="BP53">
    <cfRule type="cellIs" dxfId="17202" priority="4942" operator="lessThan">
      <formula>$C$4</formula>
    </cfRule>
  </conditionalFormatting>
  <conditionalFormatting sqref="BP53">
    <cfRule type="cellIs" dxfId="17201" priority="4943" operator="lessThan">
      <formula>$C$4</formula>
    </cfRule>
  </conditionalFormatting>
  <conditionalFormatting sqref="BP54">
    <cfRule type="cellIs" dxfId="17200" priority="4944" operator="lessThan">
      <formula>$C$4</formula>
    </cfRule>
  </conditionalFormatting>
  <conditionalFormatting sqref="BP54">
    <cfRule type="cellIs" dxfId="17199" priority="4945" operator="lessThan">
      <formula>$C$4</formula>
    </cfRule>
  </conditionalFormatting>
  <conditionalFormatting sqref="BP55">
    <cfRule type="cellIs" dxfId="17198" priority="4946" operator="lessThan">
      <formula>$C$4</formula>
    </cfRule>
  </conditionalFormatting>
  <conditionalFormatting sqref="BP55">
    <cfRule type="cellIs" dxfId="17197" priority="4947" operator="lessThan">
      <formula>$C$4</formula>
    </cfRule>
  </conditionalFormatting>
  <conditionalFormatting sqref="BP56">
    <cfRule type="cellIs" dxfId="17196" priority="4948" operator="lessThan">
      <formula>$C$4</formula>
    </cfRule>
  </conditionalFormatting>
  <conditionalFormatting sqref="BP56">
    <cfRule type="cellIs" dxfId="17195" priority="4949" operator="lessThan">
      <formula>$C$4</formula>
    </cfRule>
  </conditionalFormatting>
  <conditionalFormatting sqref="BP57">
    <cfRule type="cellIs" dxfId="17194" priority="4950" operator="lessThan">
      <formula>$C$4</formula>
    </cfRule>
  </conditionalFormatting>
  <conditionalFormatting sqref="BP57">
    <cfRule type="cellIs" dxfId="17193" priority="4951" operator="lessThan">
      <formula>$C$4</formula>
    </cfRule>
  </conditionalFormatting>
  <conditionalFormatting sqref="BP58">
    <cfRule type="cellIs" dxfId="17192" priority="4952" operator="lessThan">
      <formula>$C$4</formula>
    </cfRule>
  </conditionalFormatting>
  <conditionalFormatting sqref="BP58">
    <cfRule type="cellIs" dxfId="17191" priority="4953" operator="lessThan">
      <formula>$C$4</formula>
    </cfRule>
  </conditionalFormatting>
  <conditionalFormatting sqref="BP59">
    <cfRule type="cellIs" dxfId="17190" priority="4954" operator="lessThan">
      <formula>$C$4</formula>
    </cfRule>
  </conditionalFormatting>
  <conditionalFormatting sqref="BP59">
    <cfRule type="cellIs" dxfId="17189" priority="4955" operator="lessThan">
      <formula>$C$4</formula>
    </cfRule>
  </conditionalFormatting>
  <conditionalFormatting sqref="BP60">
    <cfRule type="cellIs" dxfId="17188" priority="4956" operator="lessThan">
      <formula>$C$4</formula>
    </cfRule>
  </conditionalFormatting>
  <conditionalFormatting sqref="BP60">
    <cfRule type="cellIs" dxfId="17187" priority="4957" operator="lessThan">
      <formula>$C$4</formula>
    </cfRule>
  </conditionalFormatting>
  <conditionalFormatting sqref="BQ11">
    <cfRule type="cellIs" dxfId="17186" priority="4958" operator="lessThan">
      <formula>$C$4</formula>
    </cfRule>
  </conditionalFormatting>
  <conditionalFormatting sqref="BQ11">
    <cfRule type="cellIs" dxfId="17185" priority="4959" operator="lessThan">
      <formula>$C$4</formula>
    </cfRule>
  </conditionalFormatting>
  <conditionalFormatting sqref="BQ12">
    <cfRule type="cellIs" dxfId="17184" priority="4960" operator="lessThan">
      <formula>$C$4</formula>
    </cfRule>
  </conditionalFormatting>
  <conditionalFormatting sqref="BQ12">
    <cfRule type="cellIs" dxfId="17183" priority="4961" operator="lessThan">
      <formula>$C$4</formula>
    </cfRule>
  </conditionalFormatting>
  <conditionalFormatting sqref="BQ13">
    <cfRule type="cellIs" dxfId="17182" priority="4962" operator="lessThan">
      <formula>$C$4</formula>
    </cfRule>
  </conditionalFormatting>
  <conditionalFormatting sqref="BQ13">
    <cfRule type="cellIs" dxfId="17181" priority="4963" operator="lessThan">
      <formula>$C$4</formula>
    </cfRule>
  </conditionalFormatting>
  <conditionalFormatting sqref="BQ14">
    <cfRule type="cellIs" dxfId="17180" priority="4964" operator="lessThan">
      <formula>$C$4</formula>
    </cfRule>
  </conditionalFormatting>
  <conditionalFormatting sqref="BQ14">
    <cfRule type="cellIs" dxfId="17179" priority="4965" operator="lessThan">
      <formula>$C$4</formula>
    </cfRule>
  </conditionalFormatting>
  <conditionalFormatting sqref="BQ15">
    <cfRule type="cellIs" dxfId="17178" priority="4966" operator="lessThan">
      <formula>$C$4</formula>
    </cfRule>
  </conditionalFormatting>
  <conditionalFormatting sqref="BQ15">
    <cfRule type="cellIs" dxfId="17177" priority="4967" operator="lessThan">
      <formula>$C$4</formula>
    </cfRule>
  </conditionalFormatting>
  <conditionalFormatting sqref="BQ16">
    <cfRule type="cellIs" dxfId="17176" priority="4968" operator="lessThan">
      <formula>$C$4</formula>
    </cfRule>
  </conditionalFormatting>
  <conditionalFormatting sqref="BQ16">
    <cfRule type="cellIs" dxfId="17175" priority="4969" operator="lessThan">
      <formula>$C$4</formula>
    </cfRule>
  </conditionalFormatting>
  <conditionalFormatting sqref="BQ17">
    <cfRule type="cellIs" dxfId="17174" priority="4970" operator="lessThan">
      <formula>$C$4</formula>
    </cfRule>
  </conditionalFormatting>
  <conditionalFormatting sqref="BQ17">
    <cfRule type="cellIs" dxfId="17173" priority="4971" operator="lessThan">
      <formula>$C$4</formula>
    </cfRule>
  </conditionalFormatting>
  <conditionalFormatting sqref="BQ18">
    <cfRule type="cellIs" dxfId="17172" priority="4972" operator="lessThan">
      <formula>$C$4</formula>
    </cfRule>
  </conditionalFormatting>
  <conditionalFormatting sqref="BQ18">
    <cfRule type="cellIs" dxfId="17171" priority="4973" operator="lessThan">
      <formula>$C$4</formula>
    </cfRule>
  </conditionalFormatting>
  <conditionalFormatting sqref="BQ19">
    <cfRule type="cellIs" dxfId="17170" priority="4974" operator="lessThan">
      <formula>$C$4</formula>
    </cfRule>
  </conditionalFormatting>
  <conditionalFormatting sqref="BQ19">
    <cfRule type="cellIs" dxfId="17169" priority="4975" operator="lessThan">
      <formula>$C$4</formula>
    </cfRule>
  </conditionalFormatting>
  <conditionalFormatting sqref="BQ20">
    <cfRule type="cellIs" dxfId="17168" priority="4976" operator="lessThan">
      <formula>$C$4</formula>
    </cfRule>
  </conditionalFormatting>
  <conditionalFormatting sqref="BQ20">
    <cfRule type="cellIs" dxfId="17167" priority="4977" operator="lessThan">
      <formula>$C$4</formula>
    </cfRule>
  </conditionalFormatting>
  <conditionalFormatting sqref="BQ21">
    <cfRule type="cellIs" dxfId="17166" priority="4978" operator="lessThan">
      <formula>$C$4</formula>
    </cfRule>
  </conditionalFormatting>
  <conditionalFormatting sqref="BQ21">
    <cfRule type="cellIs" dxfId="17165" priority="4979" operator="lessThan">
      <formula>$C$4</formula>
    </cfRule>
  </conditionalFormatting>
  <conditionalFormatting sqref="BQ22">
    <cfRule type="cellIs" dxfId="17164" priority="4980" operator="lessThan">
      <formula>$C$4</formula>
    </cfRule>
  </conditionalFormatting>
  <conditionalFormatting sqref="BQ22">
    <cfRule type="cellIs" dxfId="17163" priority="4981" operator="lessThan">
      <formula>$C$4</formula>
    </cfRule>
  </conditionalFormatting>
  <conditionalFormatting sqref="BQ23">
    <cfRule type="cellIs" dxfId="17162" priority="4982" operator="lessThan">
      <formula>$C$4</formula>
    </cfRule>
  </conditionalFormatting>
  <conditionalFormatting sqref="BQ23">
    <cfRule type="cellIs" dxfId="17161" priority="4983" operator="lessThan">
      <formula>$C$4</formula>
    </cfRule>
  </conditionalFormatting>
  <conditionalFormatting sqref="BQ24">
    <cfRule type="cellIs" dxfId="17160" priority="4984" operator="lessThan">
      <formula>$C$4</formula>
    </cfRule>
  </conditionalFormatting>
  <conditionalFormatting sqref="BQ24">
    <cfRule type="cellIs" dxfId="17159" priority="4985" operator="lessThan">
      <formula>$C$4</formula>
    </cfRule>
  </conditionalFormatting>
  <conditionalFormatting sqref="BQ25">
    <cfRule type="cellIs" dxfId="17158" priority="4986" operator="lessThan">
      <formula>$C$4</formula>
    </cfRule>
  </conditionalFormatting>
  <conditionalFormatting sqref="BQ25">
    <cfRule type="cellIs" dxfId="17157" priority="4987" operator="lessThan">
      <formula>$C$4</formula>
    </cfRule>
  </conditionalFormatting>
  <conditionalFormatting sqref="BQ26">
    <cfRule type="cellIs" dxfId="17156" priority="4988" operator="lessThan">
      <formula>$C$4</formula>
    </cfRule>
  </conditionalFormatting>
  <conditionalFormatting sqref="BQ26">
    <cfRule type="cellIs" dxfId="17155" priority="4989" operator="lessThan">
      <formula>$C$4</formula>
    </cfRule>
  </conditionalFormatting>
  <conditionalFormatting sqref="BQ27">
    <cfRule type="cellIs" dxfId="17154" priority="4990" operator="lessThan">
      <formula>$C$4</formula>
    </cfRule>
  </conditionalFormatting>
  <conditionalFormatting sqref="BQ27">
    <cfRule type="cellIs" dxfId="17153" priority="4991" operator="lessThan">
      <formula>$C$4</formula>
    </cfRule>
  </conditionalFormatting>
  <conditionalFormatting sqref="BQ28">
    <cfRule type="cellIs" dxfId="17152" priority="4992" operator="lessThan">
      <formula>$C$4</formula>
    </cfRule>
  </conditionalFormatting>
  <conditionalFormatting sqref="BQ28">
    <cfRule type="cellIs" dxfId="17151" priority="4993" operator="lessThan">
      <formula>$C$4</formula>
    </cfRule>
  </conditionalFormatting>
  <conditionalFormatting sqref="BQ29">
    <cfRule type="cellIs" dxfId="17150" priority="4994" operator="lessThan">
      <formula>$C$4</formula>
    </cfRule>
  </conditionalFormatting>
  <conditionalFormatting sqref="BQ29">
    <cfRule type="cellIs" dxfId="17149" priority="4995" operator="lessThan">
      <formula>$C$4</formula>
    </cfRule>
  </conditionalFormatting>
  <conditionalFormatting sqref="BQ30">
    <cfRule type="cellIs" dxfId="17148" priority="4996" operator="lessThan">
      <formula>$C$4</formula>
    </cfRule>
  </conditionalFormatting>
  <conditionalFormatting sqref="BQ30">
    <cfRule type="cellIs" dxfId="17147" priority="4997" operator="lessThan">
      <formula>$C$4</formula>
    </cfRule>
  </conditionalFormatting>
  <conditionalFormatting sqref="BQ31">
    <cfRule type="cellIs" dxfId="17146" priority="4998" operator="lessThan">
      <formula>$C$4</formula>
    </cfRule>
  </conditionalFormatting>
  <conditionalFormatting sqref="BQ31">
    <cfRule type="cellIs" dxfId="17145" priority="4999" operator="lessThan">
      <formula>$C$4</formula>
    </cfRule>
  </conditionalFormatting>
  <conditionalFormatting sqref="BQ32">
    <cfRule type="cellIs" dxfId="17144" priority="5000" operator="lessThan">
      <formula>$C$4</formula>
    </cfRule>
  </conditionalFormatting>
  <conditionalFormatting sqref="BQ32">
    <cfRule type="cellIs" dxfId="17143" priority="5001" operator="lessThan">
      <formula>$C$4</formula>
    </cfRule>
  </conditionalFormatting>
  <conditionalFormatting sqref="BQ33">
    <cfRule type="cellIs" dxfId="17142" priority="5002" operator="lessThan">
      <formula>$C$4</formula>
    </cfRule>
  </conditionalFormatting>
  <conditionalFormatting sqref="BQ33">
    <cfRule type="cellIs" dxfId="17141" priority="5003" operator="lessThan">
      <formula>$C$4</formula>
    </cfRule>
  </conditionalFormatting>
  <conditionalFormatting sqref="BQ34">
    <cfRule type="cellIs" dxfId="17140" priority="5004" operator="lessThan">
      <formula>$C$4</formula>
    </cfRule>
  </conditionalFormatting>
  <conditionalFormatting sqref="BQ34">
    <cfRule type="cellIs" dxfId="17139" priority="5005" operator="lessThan">
      <formula>$C$4</formula>
    </cfRule>
  </conditionalFormatting>
  <conditionalFormatting sqref="BQ35">
    <cfRule type="cellIs" dxfId="17138" priority="5006" operator="lessThan">
      <formula>$C$4</formula>
    </cfRule>
  </conditionalFormatting>
  <conditionalFormatting sqref="BQ35">
    <cfRule type="cellIs" dxfId="17137" priority="5007" operator="lessThan">
      <formula>$C$4</formula>
    </cfRule>
  </conditionalFormatting>
  <conditionalFormatting sqref="BQ36">
    <cfRule type="cellIs" dxfId="17136" priority="5008" operator="lessThan">
      <formula>$C$4</formula>
    </cfRule>
  </conditionalFormatting>
  <conditionalFormatting sqref="BQ36">
    <cfRule type="cellIs" dxfId="17135" priority="5009" operator="lessThan">
      <formula>$C$4</formula>
    </cfRule>
  </conditionalFormatting>
  <conditionalFormatting sqref="BQ37">
    <cfRule type="cellIs" dxfId="17134" priority="5010" operator="lessThan">
      <formula>$C$4</formula>
    </cfRule>
  </conditionalFormatting>
  <conditionalFormatting sqref="BQ37">
    <cfRule type="cellIs" dxfId="17133" priority="5011" operator="lessThan">
      <formula>$C$4</formula>
    </cfRule>
  </conditionalFormatting>
  <conditionalFormatting sqref="BQ38">
    <cfRule type="cellIs" dxfId="17132" priority="5012" operator="lessThan">
      <formula>$C$4</formula>
    </cfRule>
  </conditionalFormatting>
  <conditionalFormatting sqref="BQ38">
    <cfRule type="cellIs" dxfId="17131" priority="5013" operator="lessThan">
      <formula>$C$4</formula>
    </cfRule>
  </conditionalFormatting>
  <conditionalFormatting sqref="BQ39">
    <cfRule type="cellIs" dxfId="17130" priority="5014" operator="lessThan">
      <formula>$C$4</formula>
    </cfRule>
  </conditionalFormatting>
  <conditionalFormatting sqref="BQ39">
    <cfRule type="cellIs" dxfId="17129" priority="5015" operator="lessThan">
      <formula>$C$4</formula>
    </cfRule>
  </conditionalFormatting>
  <conditionalFormatting sqref="BQ40">
    <cfRule type="cellIs" dxfId="17128" priority="5016" operator="lessThan">
      <formula>$C$4</formula>
    </cfRule>
  </conditionalFormatting>
  <conditionalFormatting sqref="BQ40">
    <cfRule type="cellIs" dxfId="17127" priority="5017" operator="lessThan">
      <formula>$C$4</formula>
    </cfRule>
  </conditionalFormatting>
  <conditionalFormatting sqref="BQ41">
    <cfRule type="cellIs" dxfId="17126" priority="5018" operator="lessThan">
      <formula>$C$4</formula>
    </cfRule>
  </conditionalFormatting>
  <conditionalFormatting sqref="BQ41">
    <cfRule type="cellIs" dxfId="17125" priority="5019" operator="lessThan">
      <formula>$C$4</formula>
    </cfRule>
  </conditionalFormatting>
  <conditionalFormatting sqref="BQ42">
    <cfRule type="cellIs" dxfId="17124" priority="5020" operator="lessThan">
      <formula>$C$4</formula>
    </cfRule>
  </conditionalFormatting>
  <conditionalFormatting sqref="BQ42">
    <cfRule type="cellIs" dxfId="17123" priority="5021" operator="lessThan">
      <formula>$C$4</formula>
    </cfRule>
  </conditionalFormatting>
  <conditionalFormatting sqref="BQ43">
    <cfRule type="cellIs" dxfId="17122" priority="5022" operator="lessThan">
      <formula>$C$4</formula>
    </cfRule>
  </conditionalFormatting>
  <conditionalFormatting sqref="BQ43">
    <cfRule type="cellIs" dxfId="17121" priority="5023" operator="lessThan">
      <formula>$C$4</formula>
    </cfRule>
  </conditionalFormatting>
  <conditionalFormatting sqref="BQ44">
    <cfRule type="cellIs" dxfId="17120" priority="5024" operator="lessThan">
      <formula>$C$4</formula>
    </cfRule>
  </conditionalFormatting>
  <conditionalFormatting sqref="BQ44">
    <cfRule type="cellIs" dxfId="17119" priority="5025" operator="lessThan">
      <formula>$C$4</formula>
    </cfRule>
  </conditionalFormatting>
  <conditionalFormatting sqref="BQ45">
    <cfRule type="cellIs" dxfId="17118" priority="5026" operator="lessThan">
      <formula>$C$4</formula>
    </cfRule>
  </conditionalFormatting>
  <conditionalFormatting sqref="BQ45">
    <cfRule type="cellIs" dxfId="17117" priority="5027" operator="lessThan">
      <formula>$C$4</formula>
    </cfRule>
  </conditionalFormatting>
  <conditionalFormatting sqref="BQ46">
    <cfRule type="cellIs" dxfId="17116" priority="5028" operator="lessThan">
      <formula>$C$4</formula>
    </cfRule>
  </conditionalFormatting>
  <conditionalFormatting sqref="BQ46">
    <cfRule type="cellIs" dxfId="17115" priority="5029" operator="lessThan">
      <formula>$C$4</formula>
    </cfRule>
  </conditionalFormatting>
  <conditionalFormatting sqref="BQ47">
    <cfRule type="cellIs" dxfId="17114" priority="5030" operator="lessThan">
      <formula>$C$4</formula>
    </cfRule>
  </conditionalFormatting>
  <conditionalFormatting sqref="BQ47">
    <cfRule type="cellIs" dxfId="17113" priority="5031" operator="lessThan">
      <formula>$C$4</formula>
    </cfRule>
  </conditionalFormatting>
  <conditionalFormatting sqref="BQ48">
    <cfRule type="cellIs" dxfId="17112" priority="5032" operator="lessThan">
      <formula>$C$4</formula>
    </cfRule>
  </conditionalFormatting>
  <conditionalFormatting sqref="BQ48">
    <cfRule type="cellIs" dxfId="17111" priority="5033" operator="lessThan">
      <formula>$C$4</formula>
    </cfRule>
  </conditionalFormatting>
  <conditionalFormatting sqref="BQ49">
    <cfRule type="cellIs" dxfId="17110" priority="5034" operator="lessThan">
      <formula>$C$4</formula>
    </cfRule>
  </conditionalFormatting>
  <conditionalFormatting sqref="BQ49">
    <cfRule type="cellIs" dxfId="17109" priority="5035" operator="lessThan">
      <formula>$C$4</formula>
    </cfRule>
  </conditionalFormatting>
  <conditionalFormatting sqref="BQ50">
    <cfRule type="cellIs" dxfId="17108" priority="5036" operator="lessThan">
      <formula>$C$4</formula>
    </cfRule>
  </conditionalFormatting>
  <conditionalFormatting sqref="BQ50">
    <cfRule type="cellIs" dxfId="17107" priority="5037" operator="lessThan">
      <formula>$C$4</formula>
    </cfRule>
  </conditionalFormatting>
  <conditionalFormatting sqref="BQ51">
    <cfRule type="cellIs" dxfId="17106" priority="5038" operator="lessThan">
      <formula>$C$4</formula>
    </cfRule>
  </conditionalFormatting>
  <conditionalFormatting sqref="BQ51">
    <cfRule type="cellIs" dxfId="17105" priority="5039" operator="lessThan">
      <formula>$C$4</formula>
    </cfRule>
  </conditionalFormatting>
  <conditionalFormatting sqref="BQ52">
    <cfRule type="cellIs" dxfId="17104" priority="5040" operator="lessThan">
      <formula>$C$4</formula>
    </cfRule>
  </conditionalFormatting>
  <conditionalFormatting sqref="BQ52">
    <cfRule type="cellIs" dxfId="17103" priority="5041" operator="lessThan">
      <formula>$C$4</formula>
    </cfRule>
  </conditionalFormatting>
  <conditionalFormatting sqref="BQ53">
    <cfRule type="cellIs" dxfId="17102" priority="5042" operator="lessThan">
      <formula>$C$4</formula>
    </cfRule>
  </conditionalFormatting>
  <conditionalFormatting sqref="BQ53">
    <cfRule type="cellIs" dxfId="17101" priority="5043" operator="lessThan">
      <formula>$C$4</formula>
    </cfRule>
  </conditionalFormatting>
  <conditionalFormatting sqref="BQ54">
    <cfRule type="cellIs" dxfId="17100" priority="5044" operator="lessThan">
      <formula>$C$4</formula>
    </cfRule>
  </conditionalFormatting>
  <conditionalFormatting sqref="BQ54">
    <cfRule type="cellIs" dxfId="17099" priority="5045" operator="lessThan">
      <formula>$C$4</formula>
    </cfRule>
  </conditionalFormatting>
  <conditionalFormatting sqref="BQ55">
    <cfRule type="cellIs" dxfId="17098" priority="5046" operator="lessThan">
      <formula>$C$4</formula>
    </cfRule>
  </conditionalFormatting>
  <conditionalFormatting sqref="BQ55">
    <cfRule type="cellIs" dxfId="17097" priority="5047" operator="lessThan">
      <formula>$C$4</formula>
    </cfRule>
  </conditionalFormatting>
  <conditionalFormatting sqref="BQ56">
    <cfRule type="cellIs" dxfId="17096" priority="5048" operator="lessThan">
      <formula>$C$4</formula>
    </cfRule>
  </conditionalFormatting>
  <conditionalFormatting sqref="BQ56">
    <cfRule type="cellIs" dxfId="17095" priority="5049" operator="lessThan">
      <formula>$C$4</formula>
    </cfRule>
  </conditionalFormatting>
  <conditionalFormatting sqref="BQ57">
    <cfRule type="cellIs" dxfId="17094" priority="5050" operator="lessThan">
      <formula>$C$4</formula>
    </cfRule>
  </conditionalFormatting>
  <conditionalFormatting sqref="BQ57">
    <cfRule type="cellIs" dxfId="17093" priority="5051" operator="lessThan">
      <formula>$C$4</formula>
    </cfRule>
  </conditionalFormatting>
  <conditionalFormatting sqref="BQ58">
    <cfRule type="cellIs" dxfId="17092" priority="5052" operator="lessThan">
      <formula>$C$4</formula>
    </cfRule>
  </conditionalFormatting>
  <conditionalFormatting sqref="BQ58">
    <cfRule type="cellIs" dxfId="17091" priority="5053" operator="lessThan">
      <formula>$C$4</formula>
    </cfRule>
  </conditionalFormatting>
  <conditionalFormatting sqref="BQ59">
    <cfRule type="cellIs" dxfId="17090" priority="5054" operator="lessThan">
      <formula>$C$4</formula>
    </cfRule>
  </conditionalFormatting>
  <conditionalFormatting sqref="BQ59">
    <cfRule type="cellIs" dxfId="17089" priority="5055" operator="lessThan">
      <formula>$C$4</formula>
    </cfRule>
  </conditionalFormatting>
  <conditionalFormatting sqref="BQ60">
    <cfRule type="cellIs" dxfId="17088" priority="5056" operator="lessThan">
      <formula>$C$4</formula>
    </cfRule>
  </conditionalFormatting>
  <conditionalFormatting sqref="BQ60">
    <cfRule type="cellIs" dxfId="17087" priority="5057" operator="lessThan">
      <formula>$C$4</formula>
    </cfRule>
  </conditionalFormatting>
  <conditionalFormatting sqref="CP11:CP45">
    <cfRule type="cellIs" dxfId="17086" priority="5058" operator="lessThan">
      <formula>$C$4</formula>
    </cfRule>
  </conditionalFormatting>
  <conditionalFormatting sqref="CP11:CP45">
    <cfRule type="cellIs" dxfId="17085" priority="5059" operator="lessThan">
      <formula>$C$4</formula>
    </cfRule>
  </conditionalFormatting>
  <conditionalFormatting sqref="CP46">
    <cfRule type="cellIs" dxfId="17016" priority="5128" operator="lessThan">
      <formula>$C$4</formula>
    </cfRule>
  </conditionalFormatting>
  <conditionalFormatting sqref="CP46">
    <cfRule type="cellIs" dxfId="17015" priority="5129" operator="lessThan">
      <formula>$C$4</formula>
    </cfRule>
  </conditionalFormatting>
  <conditionalFormatting sqref="CP47">
    <cfRule type="cellIs" dxfId="17014" priority="5130" operator="lessThan">
      <formula>$C$4</formula>
    </cfRule>
  </conditionalFormatting>
  <conditionalFormatting sqref="CP47">
    <cfRule type="cellIs" dxfId="17013" priority="5131" operator="lessThan">
      <formula>$C$4</formula>
    </cfRule>
  </conditionalFormatting>
  <conditionalFormatting sqref="CP48">
    <cfRule type="cellIs" dxfId="17012" priority="5132" operator="lessThan">
      <formula>$C$4</formula>
    </cfRule>
  </conditionalFormatting>
  <conditionalFormatting sqref="CP48">
    <cfRule type="cellIs" dxfId="17011" priority="5133" operator="lessThan">
      <formula>$C$4</formula>
    </cfRule>
  </conditionalFormatting>
  <conditionalFormatting sqref="CP49">
    <cfRule type="cellIs" dxfId="17010" priority="5134" operator="lessThan">
      <formula>$C$4</formula>
    </cfRule>
  </conditionalFormatting>
  <conditionalFormatting sqref="CP49">
    <cfRule type="cellIs" dxfId="17009" priority="5135" operator="lessThan">
      <formula>$C$4</formula>
    </cfRule>
  </conditionalFormatting>
  <conditionalFormatting sqref="CP50">
    <cfRule type="cellIs" dxfId="17008" priority="5136" operator="lessThan">
      <formula>$C$4</formula>
    </cfRule>
  </conditionalFormatting>
  <conditionalFormatting sqref="CP50">
    <cfRule type="cellIs" dxfId="17007" priority="5137" operator="lessThan">
      <formula>$C$4</formula>
    </cfRule>
  </conditionalFormatting>
  <conditionalFormatting sqref="CP51">
    <cfRule type="cellIs" dxfId="17006" priority="5138" operator="lessThan">
      <formula>$C$4</formula>
    </cfRule>
  </conditionalFormatting>
  <conditionalFormatting sqref="CP51">
    <cfRule type="cellIs" dxfId="17005" priority="5139" operator="lessThan">
      <formula>$C$4</formula>
    </cfRule>
  </conditionalFormatting>
  <conditionalFormatting sqref="CP52">
    <cfRule type="cellIs" dxfId="17004" priority="5140" operator="lessThan">
      <formula>$C$4</formula>
    </cfRule>
  </conditionalFormatting>
  <conditionalFormatting sqref="CP52">
    <cfRule type="cellIs" dxfId="17003" priority="5141" operator="lessThan">
      <formula>$C$4</formula>
    </cfRule>
  </conditionalFormatting>
  <conditionalFormatting sqref="CP53">
    <cfRule type="cellIs" dxfId="17002" priority="5142" operator="lessThan">
      <formula>$C$4</formula>
    </cfRule>
  </conditionalFormatting>
  <conditionalFormatting sqref="CP53">
    <cfRule type="cellIs" dxfId="17001" priority="5143" operator="lessThan">
      <formula>$C$4</formula>
    </cfRule>
  </conditionalFormatting>
  <conditionalFormatting sqref="CP54">
    <cfRule type="cellIs" dxfId="17000" priority="5144" operator="lessThan">
      <formula>$C$4</formula>
    </cfRule>
  </conditionalFormatting>
  <conditionalFormatting sqref="CP54">
    <cfRule type="cellIs" dxfId="16999" priority="5145" operator="lessThan">
      <formula>$C$4</formula>
    </cfRule>
  </conditionalFormatting>
  <conditionalFormatting sqref="CP55">
    <cfRule type="cellIs" dxfId="16998" priority="5146" operator="lessThan">
      <formula>$C$4</formula>
    </cfRule>
  </conditionalFormatting>
  <conditionalFormatting sqref="CP55">
    <cfRule type="cellIs" dxfId="16997" priority="5147" operator="lessThan">
      <formula>$C$4</formula>
    </cfRule>
  </conditionalFormatting>
  <conditionalFormatting sqref="CP56">
    <cfRule type="cellIs" dxfId="16996" priority="5148" operator="lessThan">
      <formula>$C$4</formula>
    </cfRule>
  </conditionalFormatting>
  <conditionalFormatting sqref="CP56">
    <cfRule type="cellIs" dxfId="16995" priority="5149" operator="lessThan">
      <formula>$C$4</formula>
    </cfRule>
  </conditionalFormatting>
  <conditionalFormatting sqref="CP57">
    <cfRule type="cellIs" dxfId="16994" priority="5150" operator="lessThan">
      <formula>$C$4</formula>
    </cfRule>
  </conditionalFormatting>
  <conditionalFormatting sqref="CP57">
    <cfRule type="cellIs" dxfId="16993" priority="5151" operator="lessThan">
      <formula>$C$4</formula>
    </cfRule>
  </conditionalFormatting>
  <conditionalFormatting sqref="CP58">
    <cfRule type="cellIs" dxfId="16992" priority="5152" operator="lessThan">
      <formula>$C$4</formula>
    </cfRule>
  </conditionalFormatting>
  <conditionalFormatting sqref="CP58">
    <cfRule type="cellIs" dxfId="16991" priority="5153" operator="lessThan">
      <formula>$C$4</formula>
    </cfRule>
  </conditionalFormatting>
  <conditionalFormatting sqref="CP59">
    <cfRule type="cellIs" dxfId="16990" priority="5154" operator="lessThan">
      <formula>$C$4</formula>
    </cfRule>
  </conditionalFormatting>
  <conditionalFormatting sqref="CP59">
    <cfRule type="cellIs" dxfId="16989" priority="5155" operator="lessThan">
      <formula>$C$4</formula>
    </cfRule>
  </conditionalFormatting>
  <conditionalFormatting sqref="CP60">
    <cfRule type="cellIs" dxfId="16988" priority="5156" operator="lessThan">
      <formula>$C$4</formula>
    </cfRule>
  </conditionalFormatting>
  <conditionalFormatting sqref="CP60">
    <cfRule type="cellIs" dxfId="16987" priority="5157" operator="lessThan">
      <formula>$C$4</formula>
    </cfRule>
  </conditionalFormatting>
  <conditionalFormatting sqref="CS11:CS45">
    <cfRule type="cellIs" dxfId="16986" priority="5158" operator="lessThan">
      <formula>$C$4</formula>
    </cfRule>
  </conditionalFormatting>
  <conditionalFormatting sqref="CS11:CS45">
    <cfRule type="cellIs" dxfId="16985" priority="5159" operator="lessThan">
      <formula>$C$4</formula>
    </cfRule>
  </conditionalFormatting>
  <conditionalFormatting sqref="CS46">
    <cfRule type="cellIs" dxfId="16916" priority="5228" operator="lessThan">
      <formula>$C$4</formula>
    </cfRule>
  </conditionalFormatting>
  <conditionalFormatting sqref="CS46">
    <cfRule type="cellIs" dxfId="16915" priority="5229" operator="lessThan">
      <formula>$C$4</formula>
    </cfRule>
  </conditionalFormatting>
  <conditionalFormatting sqref="CS47">
    <cfRule type="cellIs" dxfId="16914" priority="5230" operator="lessThan">
      <formula>$C$4</formula>
    </cfRule>
  </conditionalFormatting>
  <conditionalFormatting sqref="CS47">
    <cfRule type="cellIs" dxfId="16913" priority="5231" operator="lessThan">
      <formula>$C$4</formula>
    </cfRule>
  </conditionalFormatting>
  <conditionalFormatting sqref="CS48">
    <cfRule type="cellIs" dxfId="16912" priority="5232" operator="lessThan">
      <formula>$C$4</formula>
    </cfRule>
  </conditionalFormatting>
  <conditionalFormatting sqref="CS48">
    <cfRule type="cellIs" dxfId="16911" priority="5233" operator="lessThan">
      <formula>$C$4</formula>
    </cfRule>
  </conditionalFormatting>
  <conditionalFormatting sqref="CS49">
    <cfRule type="cellIs" dxfId="16910" priority="5234" operator="lessThan">
      <formula>$C$4</formula>
    </cfRule>
  </conditionalFormatting>
  <conditionalFormatting sqref="CS49">
    <cfRule type="cellIs" dxfId="16909" priority="5235" operator="lessThan">
      <formula>$C$4</formula>
    </cfRule>
  </conditionalFormatting>
  <conditionalFormatting sqref="CS50">
    <cfRule type="cellIs" dxfId="16908" priority="5236" operator="lessThan">
      <formula>$C$4</formula>
    </cfRule>
  </conditionalFormatting>
  <conditionalFormatting sqref="CS50">
    <cfRule type="cellIs" dxfId="16907" priority="5237" operator="lessThan">
      <formula>$C$4</formula>
    </cfRule>
  </conditionalFormatting>
  <conditionalFormatting sqref="CS51">
    <cfRule type="cellIs" dxfId="16906" priority="5238" operator="lessThan">
      <formula>$C$4</formula>
    </cfRule>
  </conditionalFormatting>
  <conditionalFormatting sqref="CS51">
    <cfRule type="cellIs" dxfId="16905" priority="5239" operator="lessThan">
      <formula>$C$4</formula>
    </cfRule>
  </conditionalFormatting>
  <conditionalFormatting sqref="CS52">
    <cfRule type="cellIs" dxfId="16904" priority="5240" operator="lessThan">
      <formula>$C$4</formula>
    </cfRule>
  </conditionalFormatting>
  <conditionalFormatting sqref="CS52">
    <cfRule type="cellIs" dxfId="16903" priority="5241" operator="lessThan">
      <formula>$C$4</formula>
    </cfRule>
  </conditionalFormatting>
  <conditionalFormatting sqref="CS53">
    <cfRule type="cellIs" dxfId="16902" priority="5242" operator="lessThan">
      <formula>$C$4</formula>
    </cfRule>
  </conditionalFormatting>
  <conditionalFormatting sqref="CS53">
    <cfRule type="cellIs" dxfId="16901" priority="5243" operator="lessThan">
      <formula>$C$4</formula>
    </cfRule>
  </conditionalFormatting>
  <conditionalFormatting sqref="CS54">
    <cfRule type="cellIs" dxfId="16900" priority="5244" operator="lessThan">
      <formula>$C$4</formula>
    </cfRule>
  </conditionalFormatting>
  <conditionalFormatting sqref="CS54">
    <cfRule type="cellIs" dxfId="16899" priority="5245" operator="lessThan">
      <formula>$C$4</formula>
    </cfRule>
  </conditionalFormatting>
  <conditionalFormatting sqref="CS55">
    <cfRule type="cellIs" dxfId="16898" priority="5246" operator="lessThan">
      <formula>$C$4</formula>
    </cfRule>
  </conditionalFormatting>
  <conditionalFormatting sqref="CS55">
    <cfRule type="cellIs" dxfId="16897" priority="5247" operator="lessThan">
      <formula>$C$4</formula>
    </cfRule>
  </conditionalFormatting>
  <conditionalFormatting sqref="CS56">
    <cfRule type="cellIs" dxfId="16896" priority="5248" operator="lessThan">
      <formula>$C$4</formula>
    </cfRule>
  </conditionalFormatting>
  <conditionalFormatting sqref="CS56">
    <cfRule type="cellIs" dxfId="16895" priority="5249" operator="lessThan">
      <formula>$C$4</formula>
    </cfRule>
  </conditionalFormatting>
  <conditionalFormatting sqref="CS57">
    <cfRule type="cellIs" dxfId="16894" priority="5250" operator="lessThan">
      <formula>$C$4</formula>
    </cfRule>
  </conditionalFormatting>
  <conditionalFormatting sqref="CS57">
    <cfRule type="cellIs" dxfId="16893" priority="5251" operator="lessThan">
      <formula>$C$4</formula>
    </cfRule>
  </conditionalFormatting>
  <conditionalFormatting sqref="CS58">
    <cfRule type="cellIs" dxfId="16892" priority="5252" operator="lessThan">
      <formula>$C$4</formula>
    </cfRule>
  </conditionalFormatting>
  <conditionalFormatting sqref="CS58">
    <cfRule type="cellIs" dxfId="16891" priority="5253" operator="lessThan">
      <formula>$C$4</formula>
    </cfRule>
  </conditionalFormatting>
  <conditionalFormatting sqref="CS59">
    <cfRule type="cellIs" dxfId="16890" priority="5254" operator="lessThan">
      <formula>$C$4</formula>
    </cfRule>
  </conditionalFormatting>
  <conditionalFormatting sqref="CS59">
    <cfRule type="cellIs" dxfId="16889" priority="5255" operator="lessThan">
      <formula>$C$4</formula>
    </cfRule>
  </conditionalFormatting>
  <conditionalFormatting sqref="CS60">
    <cfRule type="cellIs" dxfId="16888" priority="5256" operator="lessThan">
      <formula>$C$4</formula>
    </cfRule>
  </conditionalFormatting>
  <conditionalFormatting sqref="CS60">
    <cfRule type="cellIs" dxfId="16887" priority="5257" operator="lessThan">
      <formula>$C$4</formula>
    </cfRule>
  </conditionalFormatting>
  <conditionalFormatting sqref="CH11">
    <cfRule type="cellIs" dxfId="16886" priority="5258" operator="lessThan">
      <formula>$C$4</formula>
    </cfRule>
  </conditionalFormatting>
  <conditionalFormatting sqref="CH11">
    <cfRule type="cellIs" dxfId="16885" priority="5259" operator="lessThan">
      <formula>$C$4</formula>
    </cfRule>
  </conditionalFormatting>
  <conditionalFormatting sqref="CH12">
    <cfRule type="cellIs" dxfId="16884" priority="5260" operator="lessThan">
      <formula>$C$4</formula>
    </cfRule>
  </conditionalFormatting>
  <conditionalFormatting sqref="CH12">
    <cfRule type="cellIs" dxfId="16883" priority="5261" operator="lessThan">
      <formula>$C$4</formula>
    </cfRule>
  </conditionalFormatting>
  <conditionalFormatting sqref="CH13">
    <cfRule type="cellIs" dxfId="16882" priority="5262" operator="lessThan">
      <formula>$C$4</formula>
    </cfRule>
  </conditionalFormatting>
  <conditionalFormatting sqref="CH13">
    <cfRule type="cellIs" dxfId="16881" priority="5263" operator="lessThan">
      <formula>$C$4</formula>
    </cfRule>
  </conditionalFormatting>
  <conditionalFormatting sqref="CH14">
    <cfRule type="cellIs" dxfId="16880" priority="5264" operator="lessThan">
      <formula>$C$4</formula>
    </cfRule>
  </conditionalFormatting>
  <conditionalFormatting sqref="CH14">
    <cfRule type="cellIs" dxfId="16879" priority="5265" operator="lessThan">
      <formula>$C$4</formula>
    </cfRule>
  </conditionalFormatting>
  <conditionalFormatting sqref="CH15">
    <cfRule type="cellIs" dxfId="16878" priority="5266" operator="lessThan">
      <formula>$C$4</formula>
    </cfRule>
  </conditionalFormatting>
  <conditionalFormatting sqref="CH15">
    <cfRule type="cellIs" dxfId="16877" priority="5267" operator="lessThan">
      <formula>$C$4</formula>
    </cfRule>
  </conditionalFormatting>
  <conditionalFormatting sqref="CH16">
    <cfRule type="cellIs" dxfId="16876" priority="5268" operator="lessThan">
      <formula>$C$4</formula>
    </cfRule>
  </conditionalFormatting>
  <conditionalFormatting sqref="CH16">
    <cfRule type="cellIs" dxfId="16875" priority="5269" operator="lessThan">
      <formula>$C$4</formula>
    </cfRule>
  </conditionalFormatting>
  <conditionalFormatting sqref="CH17">
    <cfRule type="cellIs" dxfId="16874" priority="5270" operator="lessThan">
      <formula>$C$4</formula>
    </cfRule>
  </conditionalFormatting>
  <conditionalFormatting sqref="CH17">
    <cfRule type="cellIs" dxfId="16873" priority="5271" operator="lessThan">
      <formula>$C$4</formula>
    </cfRule>
  </conditionalFormatting>
  <conditionalFormatting sqref="CH18">
    <cfRule type="cellIs" dxfId="16872" priority="5272" operator="lessThan">
      <formula>$C$4</formula>
    </cfRule>
  </conditionalFormatting>
  <conditionalFormatting sqref="CH18">
    <cfRule type="cellIs" dxfId="16871" priority="5273" operator="lessThan">
      <formula>$C$4</formula>
    </cfRule>
  </conditionalFormatting>
  <conditionalFormatting sqref="CH19">
    <cfRule type="cellIs" dxfId="16870" priority="5274" operator="lessThan">
      <formula>$C$4</formula>
    </cfRule>
  </conditionalFormatting>
  <conditionalFormatting sqref="CH19">
    <cfRule type="cellIs" dxfId="16869" priority="5275" operator="lessThan">
      <formula>$C$4</formula>
    </cfRule>
  </conditionalFormatting>
  <conditionalFormatting sqref="CH20">
    <cfRule type="cellIs" dxfId="16868" priority="5276" operator="lessThan">
      <formula>$C$4</formula>
    </cfRule>
  </conditionalFormatting>
  <conditionalFormatting sqref="CH20">
    <cfRule type="cellIs" dxfId="16867" priority="5277" operator="lessThan">
      <formula>$C$4</formula>
    </cfRule>
  </conditionalFormatting>
  <conditionalFormatting sqref="CH21">
    <cfRule type="cellIs" dxfId="16866" priority="5278" operator="lessThan">
      <formula>$C$4</formula>
    </cfRule>
  </conditionalFormatting>
  <conditionalFormatting sqref="CH21">
    <cfRule type="cellIs" dxfId="16865" priority="5279" operator="lessThan">
      <formula>$C$4</formula>
    </cfRule>
  </conditionalFormatting>
  <conditionalFormatting sqref="CH22">
    <cfRule type="cellIs" dxfId="16864" priority="5280" operator="lessThan">
      <formula>$C$4</formula>
    </cfRule>
  </conditionalFormatting>
  <conditionalFormatting sqref="CH22">
    <cfRule type="cellIs" dxfId="16863" priority="5281" operator="lessThan">
      <formula>$C$4</formula>
    </cfRule>
  </conditionalFormatting>
  <conditionalFormatting sqref="CH23">
    <cfRule type="cellIs" dxfId="16862" priority="5282" operator="lessThan">
      <formula>$C$4</formula>
    </cfRule>
  </conditionalFormatting>
  <conditionalFormatting sqref="CH23">
    <cfRule type="cellIs" dxfId="16861" priority="5283" operator="lessThan">
      <formula>$C$4</formula>
    </cfRule>
  </conditionalFormatting>
  <conditionalFormatting sqref="CH24">
    <cfRule type="cellIs" dxfId="16860" priority="5284" operator="lessThan">
      <formula>$C$4</formula>
    </cfRule>
  </conditionalFormatting>
  <conditionalFormatting sqref="CH24">
    <cfRule type="cellIs" dxfId="16859" priority="5285" operator="lessThan">
      <formula>$C$4</formula>
    </cfRule>
  </conditionalFormatting>
  <conditionalFormatting sqref="CH25">
    <cfRule type="cellIs" dxfId="16858" priority="5286" operator="lessThan">
      <formula>$C$4</formula>
    </cfRule>
  </conditionalFormatting>
  <conditionalFormatting sqref="CH25">
    <cfRule type="cellIs" dxfId="16857" priority="5287" operator="lessThan">
      <formula>$C$4</formula>
    </cfRule>
  </conditionalFormatting>
  <conditionalFormatting sqref="CH26">
    <cfRule type="cellIs" dxfId="16856" priority="5288" operator="lessThan">
      <formula>$C$4</formula>
    </cfRule>
  </conditionalFormatting>
  <conditionalFormatting sqref="CH26">
    <cfRule type="cellIs" dxfId="16855" priority="5289" operator="lessThan">
      <formula>$C$4</formula>
    </cfRule>
  </conditionalFormatting>
  <conditionalFormatting sqref="CH27">
    <cfRule type="cellIs" dxfId="16854" priority="5290" operator="lessThan">
      <formula>$C$4</formula>
    </cfRule>
  </conditionalFormatting>
  <conditionalFormatting sqref="CH27">
    <cfRule type="cellIs" dxfId="16853" priority="5291" operator="lessThan">
      <formula>$C$4</formula>
    </cfRule>
  </conditionalFormatting>
  <conditionalFormatting sqref="CH28">
    <cfRule type="cellIs" dxfId="16852" priority="5292" operator="lessThan">
      <formula>$C$4</formula>
    </cfRule>
  </conditionalFormatting>
  <conditionalFormatting sqref="CH28">
    <cfRule type="cellIs" dxfId="16851" priority="5293" operator="lessThan">
      <formula>$C$4</formula>
    </cfRule>
  </conditionalFormatting>
  <conditionalFormatting sqref="CH29">
    <cfRule type="cellIs" dxfId="16850" priority="5294" operator="lessThan">
      <formula>$C$4</formula>
    </cfRule>
  </conditionalFormatting>
  <conditionalFormatting sqref="CH29">
    <cfRule type="cellIs" dxfId="16849" priority="5295" operator="lessThan">
      <formula>$C$4</formula>
    </cfRule>
  </conditionalFormatting>
  <conditionalFormatting sqref="CH30">
    <cfRule type="cellIs" dxfId="16848" priority="5296" operator="lessThan">
      <formula>$C$4</formula>
    </cfRule>
  </conditionalFormatting>
  <conditionalFormatting sqref="CH30">
    <cfRule type="cellIs" dxfId="16847" priority="5297" operator="lessThan">
      <formula>$C$4</formula>
    </cfRule>
  </conditionalFormatting>
  <conditionalFormatting sqref="CH31">
    <cfRule type="cellIs" dxfId="16846" priority="5298" operator="lessThan">
      <formula>$C$4</formula>
    </cfRule>
  </conditionalFormatting>
  <conditionalFormatting sqref="CH31">
    <cfRule type="cellIs" dxfId="16845" priority="5299" operator="lessThan">
      <formula>$C$4</formula>
    </cfRule>
  </conditionalFormatting>
  <conditionalFormatting sqref="CH32">
    <cfRule type="cellIs" dxfId="16844" priority="5300" operator="lessThan">
      <formula>$C$4</formula>
    </cfRule>
  </conditionalFormatting>
  <conditionalFormatting sqref="CH32">
    <cfRule type="cellIs" dxfId="16843" priority="5301" operator="lessThan">
      <formula>$C$4</formula>
    </cfRule>
  </conditionalFormatting>
  <conditionalFormatting sqref="CH33">
    <cfRule type="cellIs" dxfId="16842" priority="5302" operator="lessThan">
      <formula>$C$4</formula>
    </cfRule>
  </conditionalFormatting>
  <conditionalFormatting sqref="CH33">
    <cfRule type="cellIs" dxfId="16841" priority="5303" operator="lessThan">
      <formula>$C$4</formula>
    </cfRule>
  </conditionalFormatting>
  <conditionalFormatting sqref="CH34">
    <cfRule type="cellIs" dxfId="16840" priority="5304" operator="lessThan">
      <formula>$C$4</formula>
    </cfRule>
  </conditionalFormatting>
  <conditionalFormatting sqref="CH34">
    <cfRule type="cellIs" dxfId="16839" priority="5305" operator="lessThan">
      <formula>$C$4</formula>
    </cfRule>
  </conditionalFormatting>
  <conditionalFormatting sqref="CH35">
    <cfRule type="cellIs" dxfId="16838" priority="5306" operator="lessThan">
      <formula>$C$4</formula>
    </cfRule>
  </conditionalFormatting>
  <conditionalFormatting sqref="CH35">
    <cfRule type="cellIs" dxfId="16837" priority="5307" operator="lessThan">
      <formula>$C$4</formula>
    </cfRule>
  </conditionalFormatting>
  <conditionalFormatting sqref="CH36">
    <cfRule type="cellIs" dxfId="16836" priority="5308" operator="lessThan">
      <formula>$C$4</formula>
    </cfRule>
  </conditionalFormatting>
  <conditionalFormatting sqref="CH36">
    <cfRule type="cellIs" dxfId="16835" priority="5309" operator="lessThan">
      <formula>$C$4</formula>
    </cfRule>
  </conditionalFormatting>
  <conditionalFormatting sqref="CH37">
    <cfRule type="cellIs" dxfId="16834" priority="5310" operator="lessThan">
      <formula>$C$4</formula>
    </cfRule>
  </conditionalFormatting>
  <conditionalFormatting sqref="CH37">
    <cfRule type="cellIs" dxfId="16833" priority="5311" operator="lessThan">
      <formula>$C$4</formula>
    </cfRule>
  </conditionalFormatting>
  <conditionalFormatting sqref="CH38">
    <cfRule type="cellIs" dxfId="16832" priority="5312" operator="lessThan">
      <formula>$C$4</formula>
    </cfRule>
  </conditionalFormatting>
  <conditionalFormatting sqref="CH38">
    <cfRule type="cellIs" dxfId="16831" priority="5313" operator="lessThan">
      <formula>$C$4</formula>
    </cfRule>
  </conditionalFormatting>
  <conditionalFormatting sqref="CH39">
    <cfRule type="cellIs" dxfId="16830" priority="5314" operator="lessThan">
      <formula>$C$4</formula>
    </cfRule>
  </conditionalFormatting>
  <conditionalFormatting sqref="CH39">
    <cfRule type="cellIs" dxfId="16829" priority="5315" operator="lessThan">
      <formula>$C$4</formula>
    </cfRule>
  </conditionalFormatting>
  <conditionalFormatting sqref="CH40">
    <cfRule type="cellIs" dxfId="16828" priority="5316" operator="lessThan">
      <formula>$C$4</formula>
    </cfRule>
  </conditionalFormatting>
  <conditionalFormatting sqref="CH40">
    <cfRule type="cellIs" dxfId="16827" priority="5317" operator="lessThan">
      <formula>$C$4</formula>
    </cfRule>
  </conditionalFormatting>
  <conditionalFormatting sqref="CH41">
    <cfRule type="cellIs" dxfId="16826" priority="5318" operator="lessThan">
      <formula>$C$4</formula>
    </cfRule>
  </conditionalFormatting>
  <conditionalFormatting sqref="CH41">
    <cfRule type="cellIs" dxfId="16825" priority="5319" operator="lessThan">
      <formula>$C$4</formula>
    </cfRule>
  </conditionalFormatting>
  <conditionalFormatting sqref="CH42">
    <cfRule type="cellIs" dxfId="16824" priority="5320" operator="lessThan">
      <formula>$C$4</formula>
    </cfRule>
  </conditionalFormatting>
  <conditionalFormatting sqref="CH42">
    <cfRule type="cellIs" dxfId="16823" priority="5321" operator="lessThan">
      <formula>$C$4</formula>
    </cfRule>
  </conditionalFormatting>
  <conditionalFormatting sqref="CH43">
    <cfRule type="cellIs" dxfId="16822" priority="5322" operator="lessThan">
      <formula>$C$4</formula>
    </cfRule>
  </conditionalFormatting>
  <conditionalFormatting sqref="CH43">
    <cfRule type="cellIs" dxfId="16821" priority="5323" operator="lessThan">
      <formula>$C$4</formula>
    </cfRule>
  </conditionalFormatting>
  <conditionalFormatting sqref="CH44">
    <cfRule type="cellIs" dxfId="16820" priority="5324" operator="lessThan">
      <formula>$C$4</formula>
    </cfRule>
  </conditionalFormatting>
  <conditionalFormatting sqref="CH44">
    <cfRule type="cellIs" dxfId="16819" priority="5325" operator="lessThan">
      <formula>$C$4</formula>
    </cfRule>
  </conditionalFormatting>
  <conditionalFormatting sqref="CH45">
    <cfRule type="cellIs" dxfId="16818" priority="5326" operator="lessThan">
      <formula>$C$4</formula>
    </cfRule>
  </conditionalFormatting>
  <conditionalFormatting sqref="CH45">
    <cfRule type="cellIs" dxfId="16817" priority="5327" operator="lessThan">
      <formula>$C$4</formula>
    </cfRule>
  </conditionalFormatting>
  <conditionalFormatting sqref="CH46">
    <cfRule type="cellIs" dxfId="16816" priority="5328" operator="lessThan">
      <formula>$C$4</formula>
    </cfRule>
  </conditionalFormatting>
  <conditionalFormatting sqref="CH46">
    <cfRule type="cellIs" dxfId="16815" priority="5329" operator="lessThan">
      <formula>$C$4</formula>
    </cfRule>
  </conditionalFormatting>
  <conditionalFormatting sqref="CH47">
    <cfRule type="cellIs" dxfId="16814" priority="5330" operator="lessThan">
      <formula>$C$4</formula>
    </cfRule>
  </conditionalFormatting>
  <conditionalFormatting sqref="CH47">
    <cfRule type="cellIs" dxfId="16813" priority="5331" operator="lessThan">
      <formula>$C$4</formula>
    </cfRule>
  </conditionalFormatting>
  <conditionalFormatting sqref="CH48">
    <cfRule type="cellIs" dxfId="16812" priority="5332" operator="lessThan">
      <formula>$C$4</formula>
    </cfRule>
  </conditionalFormatting>
  <conditionalFormatting sqref="CH48">
    <cfRule type="cellIs" dxfId="16811" priority="5333" operator="lessThan">
      <formula>$C$4</formula>
    </cfRule>
  </conditionalFormatting>
  <conditionalFormatting sqref="CH49">
    <cfRule type="cellIs" dxfId="16810" priority="5334" operator="lessThan">
      <formula>$C$4</formula>
    </cfRule>
  </conditionalFormatting>
  <conditionalFormatting sqref="CH49">
    <cfRule type="cellIs" dxfId="16809" priority="5335" operator="lessThan">
      <formula>$C$4</formula>
    </cfRule>
  </conditionalFormatting>
  <conditionalFormatting sqref="CH50">
    <cfRule type="cellIs" dxfId="16808" priority="5336" operator="lessThan">
      <formula>$C$4</formula>
    </cfRule>
  </conditionalFormatting>
  <conditionalFormatting sqref="CH50">
    <cfRule type="cellIs" dxfId="16807" priority="5337" operator="lessThan">
      <formula>$C$4</formula>
    </cfRule>
  </conditionalFormatting>
  <conditionalFormatting sqref="CH51">
    <cfRule type="cellIs" dxfId="16806" priority="5338" operator="lessThan">
      <formula>$C$4</formula>
    </cfRule>
  </conditionalFormatting>
  <conditionalFormatting sqref="CH51">
    <cfRule type="cellIs" dxfId="16805" priority="5339" operator="lessThan">
      <formula>$C$4</formula>
    </cfRule>
  </conditionalFormatting>
  <conditionalFormatting sqref="CH52">
    <cfRule type="cellIs" dxfId="16804" priority="5340" operator="lessThan">
      <formula>$C$4</formula>
    </cfRule>
  </conditionalFormatting>
  <conditionalFormatting sqref="CH52">
    <cfRule type="cellIs" dxfId="16803" priority="5341" operator="lessThan">
      <formula>$C$4</formula>
    </cfRule>
  </conditionalFormatting>
  <conditionalFormatting sqref="CH53">
    <cfRule type="cellIs" dxfId="16802" priority="5342" operator="lessThan">
      <formula>$C$4</formula>
    </cfRule>
  </conditionalFormatting>
  <conditionalFormatting sqref="CH53">
    <cfRule type="cellIs" dxfId="16801" priority="5343" operator="lessThan">
      <formula>$C$4</formula>
    </cfRule>
  </conditionalFormatting>
  <conditionalFormatting sqref="CH54">
    <cfRule type="cellIs" dxfId="16800" priority="5344" operator="lessThan">
      <formula>$C$4</formula>
    </cfRule>
  </conditionalFormatting>
  <conditionalFormatting sqref="CH54">
    <cfRule type="cellIs" dxfId="16799" priority="5345" operator="lessThan">
      <formula>$C$4</formula>
    </cfRule>
  </conditionalFormatting>
  <conditionalFormatting sqref="CH55">
    <cfRule type="cellIs" dxfId="16798" priority="5346" operator="lessThan">
      <formula>$C$4</formula>
    </cfRule>
  </conditionalFormatting>
  <conditionalFormatting sqref="CH55">
    <cfRule type="cellIs" dxfId="16797" priority="5347" operator="lessThan">
      <formula>$C$4</formula>
    </cfRule>
  </conditionalFormatting>
  <conditionalFormatting sqref="CH56">
    <cfRule type="cellIs" dxfId="16796" priority="5348" operator="lessThan">
      <formula>$C$4</formula>
    </cfRule>
  </conditionalFormatting>
  <conditionalFormatting sqref="CH56">
    <cfRule type="cellIs" dxfId="16795" priority="5349" operator="lessThan">
      <formula>$C$4</formula>
    </cfRule>
  </conditionalFormatting>
  <conditionalFormatting sqref="CH57">
    <cfRule type="cellIs" dxfId="16794" priority="5350" operator="lessThan">
      <formula>$C$4</formula>
    </cfRule>
  </conditionalFormatting>
  <conditionalFormatting sqref="CH57">
    <cfRule type="cellIs" dxfId="16793" priority="5351" operator="lessThan">
      <formula>$C$4</formula>
    </cfRule>
  </conditionalFormatting>
  <conditionalFormatting sqref="CH58">
    <cfRule type="cellIs" dxfId="16792" priority="5352" operator="lessThan">
      <formula>$C$4</formula>
    </cfRule>
  </conditionalFormatting>
  <conditionalFormatting sqref="CH58">
    <cfRule type="cellIs" dxfId="16791" priority="5353" operator="lessThan">
      <formula>$C$4</formula>
    </cfRule>
  </conditionalFormatting>
  <conditionalFormatting sqref="CH59">
    <cfRule type="cellIs" dxfId="16790" priority="5354" operator="lessThan">
      <formula>$C$4</formula>
    </cfRule>
  </conditionalFormatting>
  <conditionalFormatting sqref="CH59">
    <cfRule type="cellIs" dxfId="16789" priority="5355" operator="lessThan">
      <formula>$C$4</formula>
    </cfRule>
  </conditionalFormatting>
  <conditionalFormatting sqref="CH60">
    <cfRule type="cellIs" dxfId="16788" priority="5356" operator="lessThan">
      <formula>$C$4</formula>
    </cfRule>
  </conditionalFormatting>
  <conditionalFormatting sqref="CH60">
    <cfRule type="cellIs" dxfId="16787" priority="5357" operator="lessThan">
      <formula>$C$4</formula>
    </cfRule>
  </conditionalFormatting>
  <conditionalFormatting sqref="CI11">
    <cfRule type="cellIs" dxfId="16786" priority="5358" operator="lessThan">
      <formula>$C$4</formula>
    </cfRule>
  </conditionalFormatting>
  <conditionalFormatting sqref="CI11">
    <cfRule type="cellIs" dxfId="16785" priority="5359" operator="lessThan">
      <formula>$C$4</formula>
    </cfRule>
  </conditionalFormatting>
  <conditionalFormatting sqref="CI12">
    <cfRule type="cellIs" dxfId="16784" priority="5360" operator="lessThan">
      <formula>$C$4</formula>
    </cfRule>
  </conditionalFormatting>
  <conditionalFormatting sqref="CI12">
    <cfRule type="cellIs" dxfId="16783" priority="5361" operator="lessThan">
      <formula>$C$4</formula>
    </cfRule>
  </conditionalFormatting>
  <conditionalFormatting sqref="CI13">
    <cfRule type="cellIs" dxfId="16782" priority="5362" operator="lessThan">
      <formula>$C$4</formula>
    </cfRule>
  </conditionalFormatting>
  <conditionalFormatting sqref="CI13">
    <cfRule type="cellIs" dxfId="16781" priority="5363" operator="lessThan">
      <formula>$C$4</formula>
    </cfRule>
  </conditionalFormatting>
  <conditionalFormatting sqref="CI14">
    <cfRule type="cellIs" dxfId="16780" priority="5364" operator="lessThan">
      <formula>$C$4</formula>
    </cfRule>
  </conditionalFormatting>
  <conditionalFormatting sqref="CI14">
    <cfRule type="cellIs" dxfId="16779" priority="5365" operator="lessThan">
      <formula>$C$4</formula>
    </cfRule>
  </conditionalFormatting>
  <conditionalFormatting sqref="CI15">
    <cfRule type="cellIs" dxfId="16778" priority="5366" operator="lessThan">
      <formula>$C$4</formula>
    </cfRule>
  </conditionalFormatting>
  <conditionalFormatting sqref="CI15">
    <cfRule type="cellIs" dxfId="16777" priority="5367" operator="lessThan">
      <formula>$C$4</formula>
    </cfRule>
  </conditionalFormatting>
  <conditionalFormatting sqref="CI16">
    <cfRule type="cellIs" dxfId="16776" priority="5368" operator="lessThan">
      <formula>$C$4</formula>
    </cfRule>
  </conditionalFormatting>
  <conditionalFormatting sqref="CI16">
    <cfRule type="cellIs" dxfId="16775" priority="5369" operator="lessThan">
      <formula>$C$4</formula>
    </cfRule>
  </conditionalFormatting>
  <conditionalFormatting sqref="CI17">
    <cfRule type="cellIs" dxfId="16774" priority="5370" operator="lessThan">
      <formula>$C$4</formula>
    </cfRule>
  </conditionalFormatting>
  <conditionalFormatting sqref="CI17">
    <cfRule type="cellIs" dxfId="16773" priority="5371" operator="lessThan">
      <formula>$C$4</formula>
    </cfRule>
  </conditionalFormatting>
  <conditionalFormatting sqref="CI18">
    <cfRule type="cellIs" dxfId="16772" priority="5372" operator="lessThan">
      <formula>$C$4</formula>
    </cfRule>
  </conditionalFormatting>
  <conditionalFormatting sqref="CI18">
    <cfRule type="cellIs" dxfId="16771" priority="5373" operator="lessThan">
      <formula>$C$4</formula>
    </cfRule>
  </conditionalFormatting>
  <conditionalFormatting sqref="CI19">
    <cfRule type="cellIs" dxfId="16770" priority="5374" operator="lessThan">
      <formula>$C$4</formula>
    </cfRule>
  </conditionalFormatting>
  <conditionalFormatting sqref="CI19">
    <cfRule type="cellIs" dxfId="16769" priority="5375" operator="lessThan">
      <formula>$C$4</formula>
    </cfRule>
  </conditionalFormatting>
  <conditionalFormatting sqref="CI20">
    <cfRule type="cellIs" dxfId="16768" priority="5376" operator="lessThan">
      <formula>$C$4</formula>
    </cfRule>
  </conditionalFormatting>
  <conditionalFormatting sqref="CI20">
    <cfRule type="cellIs" dxfId="16767" priority="5377" operator="lessThan">
      <formula>$C$4</formula>
    </cfRule>
  </conditionalFormatting>
  <conditionalFormatting sqref="CI21">
    <cfRule type="cellIs" dxfId="16766" priority="5378" operator="lessThan">
      <formula>$C$4</formula>
    </cfRule>
  </conditionalFormatting>
  <conditionalFormatting sqref="CI21">
    <cfRule type="cellIs" dxfId="16765" priority="5379" operator="lessThan">
      <formula>$C$4</formula>
    </cfRule>
  </conditionalFormatting>
  <conditionalFormatting sqref="CI22">
    <cfRule type="cellIs" dxfId="16764" priority="5380" operator="lessThan">
      <formula>$C$4</formula>
    </cfRule>
  </conditionalFormatting>
  <conditionalFormatting sqref="CI22">
    <cfRule type="cellIs" dxfId="16763" priority="5381" operator="lessThan">
      <formula>$C$4</formula>
    </cfRule>
  </conditionalFormatting>
  <conditionalFormatting sqref="CI23">
    <cfRule type="cellIs" dxfId="16762" priority="5382" operator="lessThan">
      <formula>$C$4</formula>
    </cfRule>
  </conditionalFormatting>
  <conditionalFormatting sqref="CI23">
    <cfRule type="cellIs" dxfId="16761" priority="5383" operator="lessThan">
      <formula>$C$4</formula>
    </cfRule>
  </conditionalFormatting>
  <conditionalFormatting sqref="CI24">
    <cfRule type="cellIs" dxfId="16760" priority="5384" operator="lessThan">
      <formula>$C$4</formula>
    </cfRule>
  </conditionalFormatting>
  <conditionalFormatting sqref="CI24">
    <cfRule type="cellIs" dxfId="16759" priority="5385" operator="lessThan">
      <formula>$C$4</formula>
    </cfRule>
  </conditionalFormatting>
  <conditionalFormatting sqref="CI25">
    <cfRule type="cellIs" dxfId="16758" priority="5386" operator="lessThan">
      <formula>$C$4</formula>
    </cfRule>
  </conditionalFormatting>
  <conditionalFormatting sqref="CI25">
    <cfRule type="cellIs" dxfId="16757" priority="5387" operator="lessThan">
      <formula>$C$4</formula>
    </cfRule>
  </conditionalFormatting>
  <conditionalFormatting sqref="CI26">
    <cfRule type="cellIs" dxfId="16756" priority="5388" operator="lessThan">
      <formula>$C$4</formula>
    </cfRule>
  </conditionalFormatting>
  <conditionalFormatting sqref="CI26">
    <cfRule type="cellIs" dxfId="16755" priority="5389" operator="lessThan">
      <formula>$C$4</formula>
    </cfRule>
  </conditionalFormatting>
  <conditionalFormatting sqref="CI27">
    <cfRule type="cellIs" dxfId="16754" priority="5390" operator="lessThan">
      <formula>$C$4</formula>
    </cfRule>
  </conditionalFormatting>
  <conditionalFormatting sqref="CI27">
    <cfRule type="cellIs" dxfId="16753" priority="5391" operator="lessThan">
      <formula>$C$4</formula>
    </cfRule>
  </conditionalFormatting>
  <conditionalFormatting sqref="CI28">
    <cfRule type="cellIs" dxfId="16752" priority="5392" operator="lessThan">
      <formula>$C$4</formula>
    </cfRule>
  </conditionalFormatting>
  <conditionalFormatting sqref="CI28">
    <cfRule type="cellIs" dxfId="16751" priority="5393" operator="lessThan">
      <formula>$C$4</formula>
    </cfRule>
  </conditionalFormatting>
  <conditionalFormatting sqref="CI29">
    <cfRule type="cellIs" dxfId="16750" priority="5394" operator="lessThan">
      <formula>$C$4</formula>
    </cfRule>
  </conditionalFormatting>
  <conditionalFormatting sqref="CI29">
    <cfRule type="cellIs" dxfId="16749" priority="5395" operator="lessThan">
      <formula>$C$4</formula>
    </cfRule>
  </conditionalFormatting>
  <conditionalFormatting sqref="CI30">
    <cfRule type="cellIs" dxfId="16748" priority="5396" operator="lessThan">
      <formula>$C$4</formula>
    </cfRule>
  </conditionalFormatting>
  <conditionalFormatting sqref="CI30">
    <cfRule type="cellIs" dxfId="16747" priority="5397" operator="lessThan">
      <formula>$C$4</formula>
    </cfRule>
  </conditionalFormatting>
  <conditionalFormatting sqref="CI31">
    <cfRule type="cellIs" dxfId="16746" priority="5398" operator="lessThan">
      <formula>$C$4</formula>
    </cfRule>
  </conditionalFormatting>
  <conditionalFormatting sqref="CI31">
    <cfRule type="cellIs" dxfId="16745" priority="5399" operator="lessThan">
      <formula>$C$4</formula>
    </cfRule>
  </conditionalFormatting>
  <conditionalFormatting sqref="CI32">
    <cfRule type="cellIs" dxfId="16744" priority="5400" operator="lessThan">
      <formula>$C$4</formula>
    </cfRule>
  </conditionalFormatting>
  <conditionalFormatting sqref="CI32">
    <cfRule type="cellIs" dxfId="16743" priority="5401" operator="lessThan">
      <formula>$C$4</formula>
    </cfRule>
  </conditionalFormatting>
  <conditionalFormatting sqref="CI33">
    <cfRule type="cellIs" dxfId="16742" priority="5402" operator="lessThan">
      <formula>$C$4</formula>
    </cfRule>
  </conditionalFormatting>
  <conditionalFormatting sqref="CI33">
    <cfRule type="cellIs" dxfId="16741" priority="5403" operator="lessThan">
      <formula>$C$4</formula>
    </cfRule>
  </conditionalFormatting>
  <conditionalFormatting sqref="CI34">
    <cfRule type="cellIs" dxfId="16740" priority="5404" operator="lessThan">
      <formula>$C$4</formula>
    </cfRule>
  </conditionalFormatting>
  <conditionalFormatting sqref="CI34">
    <cfRule type="cellIs" dxfId="16739" priority="5405" operator="lessThan">
      <formula>$C$4</formula>
    </cfRule>
  </conditionalFormatting>
  <conditionalFormatting sqref="CI35">
    <cfRule type="cellIs" dxfId="16738" priority="5406" operator="lessThan">
      <formula>$C$4</formula>
    </cfRule>
  </conditionalFormatting>
  <conditionalFormatting sqref="CI35">
    <cfRule type="cellIs" dxfId="16737" priority="5407" operator="lessThan">
      <formula>$C$4</formula>
    </cfRule>
  </conditionalFormatting>
  <conditionalFormatting sqref="CI36">
    <cfRule type="cellIs" dxfId="16736" priority="5408" operator="lessThan">
      <formula>$C$4</formula>
    </cfRule>
  </conditionalFormatting>
  <conditionalFormatting sqref="CI36">
    <cfRule type="cellIs" dxfId="16735" priority="5409" operator="lessThan">
      <formula>$C$4</formula>
    </cfRule>
  </conditionalFormatting>
  <conditionalFormatting sqref="CI37">
    <cfRule type="cellIs" dxfId="16734" priority="5410" operator="lessThan">
      <formula>$C$4</formula>
    </cfRule>
  </conditionalFormatting>
  <conditionalFormatting sqref="CI37">
    <cfRule type="cellIs" dxfId="16733" priority="5411" operator="lessThan">
      <formula>$C$4</formula>
    </cfRule>
  </conditionalFormatting>
  <conditionalFormatting sqref="CI38">
    <cfRule type="cellIs" dxfId="16732" priority="5412" operator="lessThan">
      <formula>$C$4</formula>
    </cfRule>
  </conditionalFormatting>
  <conditionalFormatting sqref="CI38">
    <cfRule type="cellIs" dxfId="16731" priority="5413" operator="lessThan">
      <formula>$C$4</formula>
    </cfRule>
  </conditionalFormatting>
  <conditionalFormatting sqref="CI39">
    <cfRule type="cellIs" dxfId="16730" priority="5414" operator="lessThan">
      <formula>$C$4</formula>
    </cfRule>
  </conditionalFormatting>
  <conditionalFormatting sqref="CI39">
    <cfRule type="cellIs" dxfId="16729" priority="5415" operator="lessThan">
      <formula>$C$4</formula>
    </cfRule>
  </conditionalFormatting>
  <conditionalFormatting sqref="CI40">
    <cfRule type="cellIs" dxfId="16728" priority="5416" operator="lessThan">
      <formula>$C$4</formula>
    </cfRule>
  </conditionalFormatting>
  <conditionalFormatting sqref="CI40">
    <cfRule type="cellIs" dxfId="16727" priority="5417" operator="lessThan">
      <formula>$C$4</formula>
    </cfRule>
  </conditionalFormatting>
  <conditionalFormatting sqref="CI41">
    <cfRule type="cellIs" dxfId="16726" priority="5418" operator="lessThan">
      <formula>$C$4</formula>
    </cfRule>
  </conditionalFormatting>
  <conditionalFormatting sqref="CI41">
    <cfRule type="cellIs" dxfId="16725" priority="5419" operator="lessThan">
      <formula>$C$4</formula>
    </cfRule>
  </conditionalFormatting>
  <conditionalFormatting sqref="CI42">
    <cfRule type="cellIs" dxfId="16724" priority="5420" operator="lessThan">
      <formula>$C$4</formula>
    </cfRule>
  </conditionalFormatting>
  <conditionalFormatting sqref="CI42">
    <cfRule type="cellIs" dxfId="16723" priority="5421" operator="lessThan">
      <formula>$C$4</formula>
    </cfRule>
  </conditionalFormatting>
  <conditionalFormatting sqref="CI43">
    <cfRule type="cellIs" dxfId="16722" priority="5422" operator="lessThan">
      <formula>$C$4</formula>
    </cfRule>
  </conditionalFormatting>
  <conditionalFormatting sqref="CI43">
    <cfRule type="cellIs" dxfId="16721" priority="5423" operator="lessThan">
      <formula>$C$4</formula>
    </cfRule>
  </conditionalFormatting>
  <conditionalFormatting sqref="CI44">
    <cfRule type="cellIs" dxfId="16720" priority="5424" operator="lessThan">
      <formula>$C$4</formula>
    </cfRule>
  </conditionalFormatting>
  <conditionalFormatting sqref="CI44">
    <cfRule type="cellIs" dxfId="16719" priority="5425" operator="lessThan">
      <formula>$C$4</formula>
    </cfRule>
  </conditionalFormatting>
  <conditionalFormatting sqref="CI45">
    <cfRule type="cellIs" dxfId="16718" priority="5426" operator="lessThan">
      <formula>$C$4</formula>
    </cfRule>
  </conditionalFormatting>
  <conditionalFormatting sqref="CI45">
    <cfRule type="cellIs" dxfId="16717" priority="5427" operator="lessThan">
      <formula>$C$4</formula>
    </cfRule>
  </conditionalFormatting>
  <conditionalFormatting sqref="CI46">
    <cfRule type="cellIs" dxfId="16716" priority="5428" operator="lessThan">
      <formula>$C$4</formula>
    </cfRule>
  </conditionalFormatting>
  <conditionalFormatting sqref="CI46">
    <cfRule type="cellIs" dxfId="16715" priority="5429" operator="lessThan">
      <formula>$C$4</formula>
    </cfRule>
  </conditionalFormatting>
  <conditionalFormatting sqref="CI47">
    <cfRule type="cellIs" dxfId="16714" priority="5430" operator="lessThan">
      <formula>$C$4</formula>
    </cfRule>
  </conditionalFormatting>
  <conditionalFormatting sqref="CI47">
    <cfRule type="cellIs" dxfId="16713" priority="5431" operator="lessThan">
      <formula>$C$4</formula>
    </cfRule>
  </conditionalFormatting>
  <conditionalFormatting sqref="CI48">
    <cfRule type="cellIs" dxfId="16712" priority="5432" operator="lessThan">
      <formula>$C$4</formula>
    </cfRule>
  </conditionalFormatting>
  <conditionalFormatting sqref="CI48">
    <cfRule type="cellIs" dxfId="16711" priority="5433" operator="lessThan">
      <formula>$C$4</formula>
    </cfRule>
  </conditionalFormatting>
  <conditionalFormatting sqref="CI49">
    <cfRule type="cellIs" dxfId="16710" priority="5434" operator="lessThan">
      <formula>$C$4</formula>
    </cfRule>
  </conditionalFormatting>
  <conditionalFormatting sqref="CI49">
    <cfRule type="cellIs" dxfId="16709" priority="5435" operator="lessThan">
      <formula>$C$4</formula>
    </cfRule>
  </conditionalFormatting>
  <conditionalFormatting sqref="CI50">
    <cfRule type="cellIs" dxfId="16708" priority="5436" operator="lessThan">
      <formula>$C$4</formula>
    </cfRule>
  </conditionalFormatting>
  <conditionalFormatting sqref="CI50">
    <cfRule type="cellIs" dxfId="16707" priority="5437" operator="lessThan">
      <formula>$C$4</formula>
    </cfRule>
  </conditionalFormatting>
  <conditionalFormatting sqref="CI51">
    <cfRule type="cellIs" dxfId="16706" priority="5438" operator="lessThan">
      <formula>$C$4</formula>
    </cfRule>
  </conditionalFormatting>
  <conditionalFormatting sqref="CI51">
    <cfRule type="cellIs" dxfId="16705" priority="5439" operator="lessThan">
      <formula>$C$4</formula>
    </cfRule>
  </conditionalFormatting>
  <conditionalFormatting sqref="CI52">
    <cfRule type="cellIs" dxfId="16704" priority="5440" operator="lessThan">
      <formula>$C$4</formula>
    </cfRule>
  </conditionalFormatting>
  <conditionalFormatting sqref="CI52">
    <cfRule type="cellIs" dxfId="16703" priority="5441" operator="lessThan">
      <formula>$C$4</formula>
    </cfRule>
  </conditionalFormatting>
  <conditionalFormatting sqref="CI53">
    <cfRule type="cellIs" dxfId="16702" priority="5442" operator="lessThan">
      <formula>$C$4</formula>
    </cfRule>
  </conditionalFormatting>
  <conditionalFormatting sqref="CI53">
    <cfRule type="cellIs" dxfId="16701" priority="5443" operator="lessThan">
      <formula>$C$4</formula>
    </cfRule>
  </conditionalFormatting>
  <conditionalFormatting sqref="CI54">
    <cfRule type="cellIs" dxfId="16700" priority="5444" operator="lessThan">
      <formula>$C$4</formula>
    </cfRule>
  </conditionalFormatting>
  <conditionalFormatting sqref="CI54">
    <cfRule type="cellIs" dxfId="16699" priority="5445" operator="lessThan">
      <formula>$C$4</formula>
    </cfRule>
  </conditionalFormatting>
  <conditionalFormatting sqref="CI55">
    <cfRule type="cellIs" dxfId="16698" priority="5446" operator="lessThan">
      <formula>$C$4</formula>
    </cfRule>
  </conditionalFormatting>
  <conditionalFormatting sqref="CI55">
    <cfRule type="cellIs" dxfId="16697" priority="5447" operator="lessThan">
      <formula>$C$4</formula>
    </cfRule>
  </conditionalFormatting>
  <conditionalFormatting sqref="CI56">
    <cfRule type="cellIs" dxfId="16696" priority="5448" operator="lessThan">
      <formula>$C$4</formula>
    </cfRule>
  </conditionalFormatting>
  <conditionalFormatting sqref="CI56">
    <cfRule type="cellIs" dxfId="16695" priority="5449" operator="lessThan">
      <formula>$C$4</formula>
    </cfRule>
  </conditionalFormatting>
  <conditionalFormatting sqref="CI57">
    <cfRule type="cellIs" dxfId="16694" priority="5450" operator="lessThan">
      <formula>$C$4</formula>
    </cfRule>
  </conditionalFormatting>
  <conditionalFormatting sqref="CI57">
    <cfRule type="cellIs" dxfId="16693" priority="5451" operator="lessThan">
      <formula>$C$4</formula>
    </cfRule>
  </conditionalFormatting>
  <conditionalFormatting sqref="CI58">
    <cfRule type="cellIs" dxfId="16692" priority="5452" operator="lessThan">
      <formula>$C$4</formula>
    </cfRule>
  </conditionalFormatting>
  <conditionalFormatting sqref="CI58">
    <cfRule type="cellIs" dxfId="16691" priority="5453" operator="lessThan">
      <formula>$C$4</formula>
    </cfRule>
  </conditionalFormatting>
  <conditionalFormatting sqref="CI59">
    <cfRule type="cellIs" dxfId="16690" priority="5454" operator="lessThan">
      <formula>$C$4</formula>
    </cfRule>
  </conditionalFormatting>
  <conditionalFormatting sqref="CI59">
    <cfRule type="cellIs" dxfId="16689" priority="5455" operator="lessThan">
      <formula>$C$4</formula>
    </cfRule>
  </conditionalFormatting>
  <conditionalFormatting sqref="CI60">
    <cfRule type="cellIs" dxfId="16688" priority="5456" operator="lessThan">
      <formula>$C$4</formula>
    </cfRule>
  </conditionalFormatting>
  <conditionalFormatting sqref="CI60">
    <cfRule type="cellIs" dxfId="16687" priority="5457" operator="lessThan">
      <formula>$C$4</formula>
    </cfRule>
  </conditionalFormatting>
  <conditionalFormatting sqref="CJ11">
    <cfRule type="cellIs" dxfId="16686" priority="5458" operator="lessThan">
      <formula>$C$4</formula>
    </cfRule>
  </conditionalFormatting>
  <conditionalFormatting sqref="CJ11">
    <cfRule type="cellIs" dxfId="16685" priority="5459" operator="lessThan">
      <formula>$C$4</formula>
    </cfRule>
  </conditionalFormatting>
  <conditionalFormatting sqref="CJ12">
    <cfRule type="cellIs" dxfId="16684" priority="5460" operator="lessThan">
      <formula>$C$4</formula>
    </cfRule>
  </conditionalFormatting>
  <conditionalFormatting sqref="CJ12">
    <cfRule type="cellIs" dxfId="16683" priority="5461" operator="lessThan">
      <formula>$C$4</formula>
    </cfRule>
  </conditionalFormatting>
  <conditionalFormatting sqref="CJ13">
    <cfRule type="cellIs" dxfId="16682" priority="5462" operator="lessThan">
      <formula>$C$4</formula>
    </cfRule>
  </conditionalFormatting>
  <conditionalFormatting sqref="CJ13">
    <cfRule type="cellIs" dxfId="16681" priority="5463" operator="lessThan">
      <formula>$C$4</formula>
    </cfRule>
  </conditionalFormatting>
  <conditionalFormatting sqref="CJ14">
    <cfRule type="cellIs" dxfId="16680" priority="5464" operator="lessThan">
      <formula>$C$4</formula>
    </cfRule>
  </conditionalFormatting>
  <conditionalFormatting sqref="CJ14">
    <cfRule type="cellIs" dxfId="16679" priority="5465" operator="lessThan">
      <formula>$C$4</formula>
    </cfRule>
  </conditionalFormatting>
  <conditionalFormatting sqref="CJ15">
    <cfRule type="cellIs" dxfId="16678" priority="5466" operator="lessThan">
      <formula>$C$4</formula>
    </cfRule>
  </conditionalFormatting>
  <conditionalFormatting sqref="CJ15">
    <cfRule type="cellIs" dxfId="16677" priority="5467" operator="lessThan">
      <formula>$C$4</formula>
    </cfRule>
  </conditionalFormatting>
  <conditionalFormatting sqref="CJ16">
    <cfRule type="cellIs" dxfId="16676" priority="5468" operator="lessThan">
      <formula>$C$4</formula>
    </cfRule>
  </conditionalFormatting>
  <conditionalFormatting sqref="CJ16">
    <cfRule type="cellIs" dxfId="16675" priority="5469" operator="lessThan">
      <formula>$C$4</formula>
    </cfRule>
  </conditionalFormatting>
  <conditionalFormatting sqref="CJ17">
    <cfRule type="cellIs" dxfId="16674" priority="5470" operator="lessThan">
      <formula>$C$4</formula>
    </cfRule>
  </conditionalFormatting>
  <conditionalFormatting sqref="CJ17">
    <cfRule type="cellIs" dxfId="16673" priority="5471" operator="lessThan">
      <formula>$C$4</formula>
    </cfRule>
  </conditionalFormatting>
  <conditionalFormatting sqref="CJ18">
    <cfRule type="cellIs" dxfId="16672" priority="5472" operator="lessThan">
      <formula>$C$4</formula>
    </cfRule>
  </conditionalFormatting>
  <conditionalFormatting sqref="CJ18">
    <cfRule type="cellIs" dxfId="16671" priority="5473" operator="lessThan">
      <formula>$C$4</formula>
    </cfRule>
  </conditionalFormatting>
  <conditionalFormatting sqref="CJ19">
    <cfRule type="cellIs" dxfId="16670" priority="5474" operator="lessThan">
      <formula>$C$4</formula>
    </cfRule>
  </conditionalFormatting>
  <conditionalFormatting sqref="CJ19">
    <cfRule type="cellIs" dxfId="16669" priority="5475" operator="lessThan">
      <formula>$C$4</formula>
    </cfRule>
  </conditionalFormatting>
  <conditionalFormatting sqref="CJ20">
    <cfRule type="cellIs" dxfId="16668" priority="5476" operator="lessThan">
      <formula>$C$4</formula>
    </cfRule>
  </conditionalFormatting>
  <conditionalFormatting sqref="CJ20">
    <cfRule type="cellIs" dxfId="16667" priority="5477" operator="lessThan">
      <formula>$C$4</formula>
    </cfRule>
  </conditionalFormatting>
  <conditionalFormatting sqref="CJ21">
    <cfRule type="cellIs" dxfId="16666" priority="5478" operator="lessThan">
      <formula>$C$4</formula>
    </cfRule>
  </conditionalFormatting>
  <conditionalFormatting sqref="CJ21">
    <cfRule type="cellIs" dxfId="16665" priority="5479" operator="lessThan">
      <formula>$C$4</formula>
    </cfRule>
  </conditionalFormatting>
  <conditionalFormatting sqref="CJ22">
    <cfRule type="cellIs" dxfId="16664" priority="5480" operator="lessThan">
      <formula>$C$4</formula>
    </cfRule>
  </conditionalFormatting>
  <conditionalFormatting sqref="CJ22">
    <cfRule type="cellIs" dxfId="16663" priority="5481" operator="lessThan">
      <formula>$C$4</formula>
    </cfRule>
  </conditionalFormatting>
  <conditionalFormatting sqref="CJ23">
    <cfRule type="cellIs" dxfId="16662" priority="5482" operator="lessThan">
      <formula>$C$4</formula>
    </cfRule>
  </conditionalFormatting>
  <conditionalFormatting sqref="CJ23">
    <cfRule type="cellIs" dxfId="16661" priority="5483" operator="lessThan">
      <formula>$C$4</formula>
    </cfRule>
  </conditionalFormatting>
  <conditionalFormatting sqref="CJ24">
    <cfRule type="cellIs" dxfId="16660" priority="5484" operator="lessThan">
      <formula>$C$4</formula>
    </cfRule>
  </conditionalFormatting>
  <conditionalFormatting sqref="CJ24">
    <cfRule type="cellIs" dxfId="16659" priority="5485" operator="lessThan">
      <formula>$C$4</formula>
    </cfRule>
  </conditionalFormatting>
  <conditionalFormatting sqref="CJ25">
    <cfRule type="cellIs" dxfId="16658" priority="5486" operator="lessThan">
      <formula>$C$4</formula>
    </cfRule>
  </conditionalFormatting>
  <conditionalFormatting sqref="CJ25">
    <cfRule type="cellIs" dxfId="16657" priority="5487" operator="lessThan">
      <formula>$C$4</formula>
    </cfRule>
  </conditionalFormatting>
  <conditionalFormatting sqref="CJ26">
    <cfRule type="cellIs" dxfId="16656" priority="5488" operator="lessThan">
      <formula>$C$4</formula>
    </cfRule>
  </conditionalFormatting>
  <conditionalFormatting sqref="CJ26">
    <cfRule type="cellIs" dxfId="16655" priority="5489" operator="lessThan">
      <formula>$C$4</formula>
    </cfRule>
  </conditionalFormatting>
  <conditionalFormatting sqref="CJ27">
    <cfRule type="cellIs" dxfId="16654" priority="5490" operator="lessThan">
      <formula>$C$4</formula>
    </cfRule>
  </conditionalFormatting>
  <conditionalFormatting sqref="CJ27">
    <cfRule type="cellIs" dxfId="16653" priority="5491" operator="lessThan">
      <formula>$C$4</formula>
    </cfRule>
  </conditionalFormatting>
  <conditionalFormatting sqref="CJ28">
    <cfRule type="cellIs" dxfId="16652" priority="5492" operator="lessThan">
      <formula>$C$4</formula>
    </cfRule>
  </conditionalFormatting>
  <conditionalFormatting sqref="CJ28">
    <cfRule type="cellIs" dxfId="16651" priority="5493" operator="lessThan">
      <formula>$C$4</formula>
    </cfRule>
  </conditionalFormatting>
  <conditionalFormatting sqref="CJ29">
    <cfRule type="cellIs" dxfId="16650" priority="5494" operator="lessThan">
      <formula>$C$4</formula>
    </cfRule>
  </conditionalFormatting>
  <conditionalFormatting sqref="CJ29">
    <cfRule type="cellIs" dxfId="16649" priority="5495" operator="lessThan">
      <formula>$C$4</formula>
    </cfRule>
  </conditionalFormatting>
  <conditionalFormatting sqref="CJ30">
    <cfRule type="cellIs" dxfId="16648" priority="5496" operator="lessThan">
      <formula>$C$4</formula>
    </cfRule>
  </conditionalFormatting>
  <conditionalFormatting sqref="CJ30">
    <cfRule type="cellIs" dxfId="16647" priority="5497" operator="lessThan">
      <formula>$C$4</formula>
    </cfRule>
  </conditionalFormatting>
  <conditionalFormatting sqref="CJ31">
    <cfRule type="cellIs" dxfId="16646" priority="5498" operator="lessThan">
      <formula>$C$4</formula>
    </cfRule>
  </conditionalFormatting>
  <conditionalFormatting sqref="CJ31">
    <cfRule type="cellIs" dxfId="16645" priority="5499" operator="lessThan">
      <formula>$C$4</formula>
    </cfRule>
  </conditionalFormatting>
  <conditionalFormatting sqref="CJ32">
    <cfRule type="cellIs" dxfId="16644" priority="5500" operator="lessThan">
      <formula>$C$4</formula>
    </cfRule>
  </conditionalFormatting>
  <conditionalFormatting sqref="CJ32">
    <cfRule type="cellIs" dxfId="16643" priority="5501" operator="lessThan">
      <formula>$C$4</formula>
    </cfRule>
  </conditionalFormatting>
  <conditionalFormatting sqref="CJ33">
    <cfRule type="cellIs" dxfId="16642" priority="5502" operator="lessThan">
      <formula>$C$4</formula>
    </cfRule>
  </conditionalFormatting>
  <conditionalFormatting sqref="CJ33">
    <cfRule type="cellIs" dxfId="16641" priority="5503" operator="lessThan">
      <formula>$C$4</formula>
    </cfRule>
  </conditionalFormatting>
  <conditionalFormatting sqref="CJ34">
    <cfRule type="cellIs" dxfId="16640" priority="5504" operator="lessThan">
      <formula>$C$4</formula>
    </cfRule>
  </conditionalFormatting>
  <conditionalFormatting sqref="CJ34">
    <cfRule type="cellIs" dxfId="16639" priority="5505" operator="lessThan">
      <formula>$C$4</formula>
    </cfRule>
  </conditionalFormatting>
  <conditionalFormatting sqref="CJ35">
    <cfRule type="cellIs" dxfId="16638" priority="5506" operator="lessThan">
      <formula>$C$4</formula>
    </cfRule>
  </conditionalFormatting>
  <conditionalFormatting sqref="CJ35">
    <cfRule type="cellIs" dxfId="16637" priority="5507" operator="lessThan">
      <formula>$C$4</formula>
    </cfRule>
  </conditionalFormatting>
  <conditionalFormatting sqref="CJ36">
    <cfRule type="cellIs" dxfId="16636" priority="5508" operator="lessThan">
      <formula>$C$4</formula>
    </cfRule>
  </conditionalFormatting>
  <conditionalFormatting sqref="CJ36">
    <cfRule type="cellIs" dxfId="16635" priority="5509" operator="lessThan">
      <formula>$C$4</formula>
    </cfRule>
  </conditionalFormatting>
  <conditionalFormatting sqref="CJ37">
    <cfRule type="cellIs" dxfId="16634" priority="5510" operator="lessThan">
      <formula>$C$4</formula>
    </cfRule>
  </conditionalFormatting>
  <conditionalFormatting sqref="CJ37">
    <cfRule type="cellIs" dxfId="16633" priority="5511" operator="lessThan">
      <formula>$C$4</formula>
    </cfRule>
  </conditionalFormatting>
  <conditionalFormatting sqref="CJ38">
    <cfRule type="cellIs" dxfId="16632" priority="5512" operator="lessThan">
      <formula>$C$4</formula>
    </cfRule>
  </conditionalFormatting>
  <conditionalFormatting sqref="CJ38">
    <cfRule type="cellIs" dxfId="16631" priority="5513" operator="lessThan">
      <formula>$C$4</formula>
    </cfRule>
  </conditionalFormatting>
  <conditionalFormatting sqref="CJ39">
    <cfRule type="cellIs" dxfId="16630" priority="5514" operator="lessThan">
      <formula>$C$4</formula>
    </cfRule>
  </conditionalFormatting>
  <conditionalFormatting sqref="CJ39">
    <cfRule type="cellIs" dxfId="16629" priority="5515" operator="lessThan">
      <formula>$C$4</formula>
    </cfRule>
  </conditionalFormatting>
  <conditionalFormatting sqref="CJ40">
    <cfRule type="cellIs" dxfId="16628" priority="5516" operator="lessThan">
      <formula>$C$4</formula>
    </cfRule>
  </conditionalFormatting>
  <conditionalFormatting sqref="CJ40">
    <cfRule type="cellIs" dxfId="16627" priority="5517" operator="lessThan">
      <formula>$C$4</formula>
    </cfRule>
  </conditionalFormatting>
  <conditionalFormatting sqref="CJ41">
    <cfRule type="cellIs" dxfId="16626" priority="5518" operator="lessThan">
      <formula>$C$4</formula>
    </cfRule>
  </conditionalFormatting>
  <conditionalFormatting sqref="CJ41">
    <cfRule type="cellIs" dxfId="16625" priority="5519" operator="lessThan">
      <formula>$C$4</formula>
    </cfRule>
  </conditionalFormatting>
  <conditionalFormatting sqref="CJ42">
    <cfRule type="cellIs" dxfId="16624" priority="5520" operator="lessThan">
      <formula>$C$4</formula>
    </cfRule>
  </conditionalFormatting>
  <conditionalFormatting sqref="CJ42">
    <cfRule type="cellIs" dxfId="16623" priority="5521" operator="lessThan">
      <formula>$C$4</formula>
    </cfRule>
  </conditionalFormatting>
  <conditionalFormatting sqref="CJ43">
    <cfRule type="cellIs" dxfId="16622" priority="5522" operator="lessThan">
      <formula>$C$4</formula>
    </cfRule>
  </conditionalFormatting>
  <conditionalFormatting sqref="CJ43">
    <cfRule type="cellIs" dxfId="16621" priority="5523" operator="lessThan">
      <formula>$C$4</formula>
    </cfRule>
  </conditionalFormatting>
  <conditionalFormatting sqref="CJ44">
    <cfRule type="cellIs" dxfId="16620" priority="5524" operator="lessThan">
      <formula>$C$4</formula>
    </cfRule>
  </conditionalFormatting>
  <conditionalFormatting sqref="CJ44">
    <cfRule type="cellIs" dxfId="16619" priority="5525" operator="lessThan">
      <formula>$C$4</formula>
    </cfRule>
  </conditionalFormatting>
  <conditionalFormatting sqref="CJ45">
    <cfRule type="cellIs" dxfId="16618" priority="5526" operator="lessThan">
      <formula>$C$4</formula>
    </cfRule>
  </conditionalFormatting>
  <conditionalFormatting sqref="CJ45">
    <cfRule type="cellIs" dxfId="16617" priority="5527" operator="lessThan">
      <formula>$C$4</formula>
    </cfRule>
  </conditionalFormatting>
  <conditionalFormatting sqref="CJ46">
    <cfRule type="cellIs" dxfId="16616" priority="5528" operator="lessThan">
      <formula>$C$4</formula>
    </cfRule>
  </conditionalFormatting>
  <conditionalFormatting sqref="CJ46">
    <cfRule type="cellIs" dxfId="16615" priority="5529" operator="lessThan">
      <formula>$C$4</formula>
    </cfRule>
  </conditionalFormatting>
  <conditionalFormatting sqref="CJ47">
    <cfRule type="cellIs" dxfId="16614" priority="5530" operator="lessThan">
      <formula>$C$4</formula>
    </cfRule>
  </conditionalFormatting>
  <conditionalFormatting sqref="CJ47">
    <cfRule type="cellIs" dxfId="16613" priority="5531" operator="lessThan">
      <formula>$C$4</formula>
    </cfRule>
  </conditionalFormatting>
  <conditionalFormatting sqref="CJ48">
    <cfRule type="cellIs" dxfId="16612" priority="5532" operator="lessThan">
      <formula>$C$4</formula>
    </cfRule>
  </conditionalFormatting>
  <conditionalFormatting sqref="CJ48">
    <cfRule type="cellIs" dxfId="16611" priority="5533" operator="lessThan">
      <formula>$C$4</formula>
    </cfRule>
  </conditionalFormatting>
  <conditionalFormatting sqref="CJ49">
    <cfRule type="cellIs" dxfId="16610" priority="5534" operator="lessThan">
      <formula>$C$4</formula>
    </cfRule>
  </conditionalFormatting>
  <conditionalFormatting sqref="CJ49">
    <cfRule type="cellIs" dxfId="16609" priority="5535" operator="lessThan">
      <formula>$C$4</formula>
    </cfRule>
  </conditionalFormatting>
  <conditionalFormatting sqref="CJ50">
    <cfRule type="cellIs" dxfId="16608" priority="5536" operator="lessThan">
      <formula>$C$4</formula>
    </cfRule>
  </conditionalFormatting>
  <conditionalFormatting sqref="CJ50">
    <cfRule type="cellIs" dxfId="16607" priority="5537" operator="lessThan">
      <formula>$C$4</formula>
    </cfRule>
  </conditionalFormatting>
  <conditionalFormatting sqref="CJ51">
    <cfRule type="cellIs" dxfId="16606" priority="5538" operator="lessThan">
      <formula>$C$4</formula>
    </cfRule>
  </conditionalFormatting>
  <conditionalFormatting sqref="CJ51">
    <cfRule type="cellIs" dxfId="16605" priority="5539" operator="lessThan">
      <formula>$C$4</formula>
    </cfRule>
  </conditionalFormatting>
  <conditionalFormatting sqref="CJ52">
    <cfRule type="cellIs" dxfId="16604" priority="5540" operator="lessThan">
      <formula>$C$4</formula>
    </cfRule>
  </conditionalFormatting>
  <conditionalFormatting sqref="CJ52">
    <cfRule type="cellIs" dxfId="16603" priority="5541" operator="lessThan">
      <formula>$C$4</formula>
    </cfRule>
  </conditionalFormatting>
  <conditionalFormatting sqref="CJ53">
    <cfRule type="cellIs" dxfId="16602" priority="5542" operator="lessThan">
      <formula>$C$4</formula>
    </cfRule>
  </conditionalFormatting>
  <conditionalFormatting sqref="CJ53">
    <cfRule type="cellIs" dxfId="16601" priority="5543" operator="lessThan">
      <formula>$C$4</formula>
    </cfRule>
  </conditionalFormatting>
  <conditionalFormatting sqref="CJ54">
    <cfRule type="cellIs" dxfId="16600" priority="5544" operator="lessThan">
      <formula>$C$4</formula>
    </cfRule>
  </conditionalFormatting>
  <conditionalFormatting sqref="CJ54">
    <cfRule type="cellIs" dxfId="16599" priority="5545" operator="lessThan">
      <formula>$C$4</formula>
    </cfRule>
  </conditionalFormatting>
  <conditionalFormatting sqref="CJ55">
    <cfRule type="cellIs" dxfId="16598" priority="5546" operator="lessThan">
      <formula>$C$4</formula>
    </cfRule>
  </conditionalFormatting>
  <conditionalFormatting sqref="CJ55">
    <cfRule type="cellIs" dxfId="16597" priority="5547" operator="lessThan">
      <formula>$C$4</formula>
    </cfRule>
  </conditionalFormatting>
  <conditionalFormatting sqref="CJ56">
    <cfRule type="cellIs" dxfId="16596" priority="5548" operator="lessThan">
      <formula>$C$4</formula>
    </cfRule>
  </conditionalFormatting>
  <conditionalFormatting sqref="CJ56">
    <cfRule type="cellIs" dxfId="16595" priority="5549" operator="lessThan">
      <formula>$C$4</formula>
    </cfRule>
  </conditionalFormatting>
  <conditionalFormatting sqref="CJ57">
    <cfRule type="cellIs" dxfId="16594" priority="5550" operator="lessThan">
      <formula>$C$4</formula>
    </cfRule>
  </conditionalFormatting>
  <conditionalFormatting sqref="CJ57">
    <cfRule type="cellIs" dxfId="16593" priority="5551" operator="lessThan">
      <formula>$C$4</formula>
    </cfRule>
  </conditionalFormatting>
  <conditionalFormatting sqref="CJ58">
    <cfRule type="cellIs" dxfId="16592" priority="5552" operator="lessThan">
      <formula>$C$4</formula>
    </cfRule>
  </conditionalFormatting>
  <conditionalFormatting sqref="CJ58">
    <cfRule type="cellIs" dxfId="16591" priority="5553" operator="lessThan">
      <formula>$C$4</formula>
    </cfRule>
  </conditionalFormatting>
  <conditionalFormatting sqref="CJ59">
    <cfRule type="cellIs" dxfId="16590" priority="5554" operator="lessThan">
      <formula>$C$4</formula>
    </cfRule>
  </conditionalFormatting>
  <conditionalFormatting sqref="CJ59">
    <cfRule type="cellIs" dxfId="16589" priority="5555" operator="lessThan">
      <formula>$C$4</formula>
    </cfRule>
  </conditionalFormatting>
  <conditionalFormatting sqref="CJ60">
    <cfRule type="cellIs" dxfId="16588" priority="5556" operator="lessThan">
      <formula>$C$4</formula>
    </cfRule>
  </conditionalFormatting>
  <conditionalFormatting sqref="CJ60">
    <cfRule type="cellIs" dxfId="16587" priority="5557" operator="lessThan">
      <formula>$C$4</formula>
    </cfRule>
  </conditionalFormatting>
  <conditionalFormatting sqref="CK11">
    <cfRule type="cellIs" dxfId="16586" priority="5558" operator="lessThan">
      <formula>$C$4</formula>
    </cfRule>
  </conditionalFormatting>
  <conditionalFormatting sqref="CK11">
    <cfRule type="cellIs" dxfId="16585" priority="5559" operator="lessThan">
      <formula>$C$4</formula>
    </cfRule>
  </conditionalFormatting>
  <conditionalFormatting sqref="CK12">
    <cfRule type="cellIs" dxfId="16584" priority="5560" operator="lessThan">
      <formula>$C$4</formula>
    </cfRule>
  </conditionalFormatting>
  <conditionalFormatting sqref="CK12">
    <cfRule type="cellIs" dxfId="16583" priority="5561" operator="lessThan">
      <formula>$C$4</formula>
    </cfRule>
  </conditionalFormatting>
  <conditionalFormatting sqref="CK13">
    <cfRule type="cellIs" dxfId="16582" priority="5562" operator="lessThan">
      <formula>$C$4</formula>
    </cfRule>
  </conditionalFormatting>
  <conditionalFormatting sqref="CK13">
    <cfRule type="cellIs" dxfId="16581" priority="5563" operator="lessThan">
      <formula>$C$4</formula>
    </cfRule>
  </conditionalFormatting>
  <conditionalFormatting sqref="CK14">
    <cfRule type="cellIs" dxfId="16580" priority="5564" operator="lessThan">
      <formula>$C$4</formula>
    </cfRule>
  </conditionalFormatting>
  <conditionalFormatting sqref="CK14">
    <cfRule type="cellIs" dxfId="16579" priority="5565" operator="lessThan">
      <formula>$C$4</formula>
    </cfRule>
  </conditionalFormatting>
  <conditionalFormatting sqref="CK15">
    <cfRule type="cellIs" dxfId="16578" priority="5566" operator="lessThan">
      <formula>$C$4</formula>
    </cfRule>
  </conditionalFormatting>
  <conditionalFormatting sqref="CK15">
    <cfRule type="cellIs" dxfId="16577" priority="5567" operator="lessThan">
      <formula>$C$4</formula>
    </cfRule>
  </conditionalFormatting>
  <conditionalFormatting sqref="CK16">
    <cfRule type="cellIs" dxfId="16576" priority="5568" operator="lessThan">
      <formula>$C$4</formula>
    </cfRule>
  </conditionalFormatting>
  <conditionalFormatting sqref="CK16">
    <cfRule type="cellIs" dxfId="16575" priority="5569" operator="lessThan">
      <formula>$C$4</formula>
    </cfRule>
  </conditionalFormatting>
  <conditionalFormatting sqref="CK17">
    <cfRule type="cellIs" dxfId="16574" priority="5570" operator="lessThan">
      <formula>$C$4</formula>
    </cfRule>
  </conditionalFormatting>
  <conditionalFormatting sqref="CK17">
    <cfRule type="cellIs" dxfId="16573" priority="5571" operator="lessThan">
      <formula>$C$4</formula>
    </cfRule>
  </conditionalFormatting>
  <conditionalFormatting sqref="CK18">
    <cfRule type="cellIs" dxfId="16572" priority="5572" operator="lessThan">
      <formula>$C$4</formula>
    </cfRule>
  </conditionalFormatting>
  <conditionalFormatting sqref="CK18">
    <cfRule type="cellIs" dxfId="16571" priority="5573" operator="lessThan">
      <formula>$C$4</formula>
    </cfRule>
  </conditionalFormatting>
  <conditionalFormatting sqref="CK19">
    <cfRule type="cellIs" dxfId="16570" priority="5574" operator="lessThan">
      <formula>$C$4</formula>
    </cfRule>
  </conditionalFormatting>
  <conditionalFormatting sqref="CK19">
    <cfRule type="cellIs" dxfId="16569" priority="5575" operator="lessThan">
      <formula>$C$4</formula>
    </cfRule>
  </conditionalFormatting>
  <conditionalFormatting sqref="CK20">
    <cfRule type="cellIs" dxfId="16568" priority="5576" operator="lessThan">
      <formula>$C$4</formula>
    </cfRule>
  </conditionalFormatting>
  <conditionalFormatting sqref="CK20">
    <cfRule type="cellIs" dxfId="16567" priority="5577" operator="lessThan">
      <formula>$C$4</formula>
    </cfRule>
  </conditionalFormatting>
  <conditionalFormatting sqref="CK21">
    <cfRule type="cellIs" dxfId="16566" priority="5578" operator="lessThan">
      <formula>$C$4</formula>
    </cfRule>
  </conditionalFormatting>
  <conditionalFormatting sqref="CK21">
    <cfRule type="cellIs" dxfId="16565" priority="5579" operator="lessThan">
      <formula>$C$4</formula>
    </cfRule>
  </conditionalFormatting>
  <conditionalFormatting sqref="CK22">
    <cfRule type="cellIs" dxfId="16564" priority="5580" operator="lessThan">
      <formula>$C$4</formula>
    </cfRule>
  </conditionalFormatting>
  <conditionalFormatting sqref="CK22">
    <cfRule type="cellIs" dxfId="16563" priority="5581" operator="lessThan">
      <formula>$C$4</formula>
    </cfRule>
  </conditionalFormatting>
  <conditionalFormatting sqref="CK23">
    <cfRule type="cellIs" dxfId="16562" priority="5582" operator="lessThan">
      <formula>$C$4</formula>
    </cfRule>
  </conditionalFormatting>
  <conditionalFormatting sqref="CK23">
    <cfRule type="cellIs" dxfId="16561" priority="5583" operator="lessThan">
      <formula>$C$4</formula>
    </cfRule>
  </conditionalFormatting>
  <conditionalFormatting sqref="CK24">
    <cfRule type="cellIs" dxfId="16560" priority="5584" operator="lessThan">
      <formula>$C$4</formula>
    </cfRule>
  </conditionalFormatting>
  <conditionalFormatting sqref="CK24">
    <cfRule type="cellIs" dxfId="16559" priority="5585" operator="lessThan">
      <formula>$C$4</formula>
    </cfRule>
  </conditionalFormatting>
  <conditionalFormatting sqref="CK25">
    <cfRule type="cellIs" dxfId="16558" priority="5586" operator="lessThan">
      <formula>$C$4</formula>
    </cfRule>
  </conditionalFormatting>
  <conditionalFormatting sqref="CK25">
    <cfRule type="cellIs" dxfId="16557" priority="5587" operator="lessThan">
      <formula>$C$4</formula>
    </cfRule>
  </conditionalFormatting>
  <conditionalFormatting sqref="CK26">
    <cfRule type="cellIs" dxfId="16556" priority="5588" operator="lessThan">
      <formula>$C$4</formula>
    </cfRule>
  </conditionalFormatting>
  <conditionalFormatting sqref="CK26">
    <cfRule type="cellIs" dxfId="16555" priority="5589" operator="lessThan">
      <formula>$C$4</formula>
    </cfRule>
  </conditionalFormatting>
  <conditionalFormatting sqref="CK27">
    <cfRule type="cellIs" dxfId="16554" priority="5590" operator="lessThan">
      <formula>$C$4</formula>
    </cfRule>
  </conditionalFormatting>
  <conditionalFormatting sqref="CK27">
    <cfRule type="cellIs" dxfId="16553" priority="5591" operator="lessThan">
      <formula>$C$4</formula>
    </cfRule>
  </conditionalFormatting>
  <conditionalFormatting sqref="CK28">
    <cfRule type="cellIs" dxfId="16552" priority="5592" operator="lessThan">
      <formula>$C$4</formula>
    </cfRule>
  </conditionalFormatting>
  <conditionalFormatting sqref="CK28">
    <cfRule type="cellIs" dxfId="16551" priority="5593" operator="lessThan">
      <formula>$C$4</formula>
    </cfRule>
  </conditionalFormatting>
  <conditionalFormatting sqref="CK29">
    <cfRule type="cellIs" dxfId="16550" priority="5594" operator="lessThan">
      <formula>$C$4</formula>
    </cfRule>
  </conditionalFormatting>
  <conditionalFormatting sqref="CK29">
    <cfRule type="cellIs" dxfId="16549" priority="5595" operator="lessThan">
      <formula>$C$4</formula>
    </cfRule>
  </conditionalFormatting>
  <conditionalFormatting sqref="CK30">
    <cfRule type="cellIs" dxfId="16548" priority="5596" operator="lessThan">
      <formula>$C$4</formula>
    </cfRule>
  </conditionalFormatting>
  <conditionalFormatting sqref="CK30">
    <cfRule type="cellIs" dxfId="16547" priority="5597" operator="lessThan">
      <formula>$C$4</formula>
    </cfRule>
  </conditionalFormatting>
  <conditionalFormatting sqref="CK31">
    <cfRule type="cellIs" dxfId="16546" priority="5598" operator="lessThan">
      <formula>$C$4</formula>
    </cfRule>
  </conditionalFormatting>
  <conditionalFormatting sqref="CK31">
    <cfRule type="cellIs" dxfId="16545" priority="5599" operator="lessThan">
      <formula>$C$4</formula>
    </cfRule>
  </conditionalFormatting>
  <conditionalFormatting sqref="CK32">
    <cfRule type="cellIs" dxfId="16544" priority="5600" operator="lessThan">
      <formula>$C$4</formula>
    </cfRule>
  </conditionalFormatting>
  <conditionalFormatting sqref="CK32">
    <cfRule type="cellIs" dxfId="16543" priority="5601" operator="lessThan">
      <formula>$C$4</formula>
    </cfRule>
  </conditionalFormatting>
  <conditionalFormatting sqref="CK33">
    <cfRule type="cellIs" dxfId="16542" priority="5602" operator="lessThan">
      <formula>$C$4</formula>
    </cfRule>
  </conditionalFormatting>
  <conditionalFormatting sqref="CK33">
    <cfRule type="cellIs" dxfId="16541" priority="5603" operator="lessThan">
      <formula>$C$4</formula>
    </cfRule>
  </conditionalFormatting>
  <conditionalFormatting sqref="CK34">
    <cfRule type="cellIs" dxfId="16540" priority="5604" operator="lessThan">
      <formula>$C$4</formula>
    </cfRule>
  </conditionalFormatting>
  <conditionalFormatting sqref="CK34">
    <cfRule type="cellIs" dxfId="16539" priority="5605" operator="lessThan">
      <formula>$C$4</formula>
    </cfRule>
  </conditionalFormatting>
  <conditionalFormatting sqref="CK35">
    <cfRule type="cellIs" dxfId="16538" priority="5606" operator="lessThan">
      <formula>$C$4</formula>
    </cfRule>
  </conditionalFormatting>
  <conditionalFormatting sqref="CK35">
    <cfRule type="cellIs" dxfId="16537" priority="5607" operator="lessThan">
      <formula>$C$4</formula>
    </cfRule>
  </conditionalFormatting>
  <conditionalFormatting sqref="CK36">
    <cfRule type="cellIs" dxfId="16536" priority="5608" operator="lessThan">
      <formula>$C$4</formula>
    </cfRule>
  </conditionalFormatting>
  <conditionalFormatting sqref="CK36">
    <cfRule type="cellIs" dxfId="16535" priority="5609" operator="lessThan">
      <formula>$C$4</formula>
    </cfRule>
  </conditionalFormatting>
  <conditionalFormatting sqref="CK37">
    <cfRule type="cellIs" dxfId="16534" priority="5610" operator="lessThan">
      <formula>$C$4</formula>
    </cfRule>
  </conditionalFormatting>
  <conditionalFormatting sqref="CK37">
    <cfRule type="cellIs" dxfId="16533" priority="5611" operator="lessThan">
      <formula>$C$4</formula>
    </cfRule>
  </conditionalFormatting>
  <conditionalFormatting sqref="CK38">
    <cfRule type="cellIs" dxfId="16532" priority="5612" operator="lessThan">
      <formula>$C$4</formula>
    </cfRule>
  </conditionalFormatting>
  <conditionalFormatting sqref="CK38">
    <cfRule type="cellIs" dxfId="16531" priority="5613" operator="lessThan">
      <formula>$C$4</formula>
    </cfRule>
  </conditionalFormatting>
  <conditionalFormatting sqref="CK39">
    <cfRule type="cellIs" dxfId="16530" priority="5614" operator="lessThan">
      <formula>$C$4</formula>
    </cfRule>
  </conditionalFormatting>
  <conditionalFormatting sqref="CK39">
    <cfRule type="cellIs" dxfId="16529" priority="5615" operator="lessThan">
      <formula>$C$4</formula>
    </cfRule>
  </conditionalFormatting>
  <conditionalFormatting sqref="CK40">
    <cfRule type="cellIs" dxfId="16528" priority="5616" operator="lessThan">
      <formula>$C$4</formula>
    </cfRule>
  </conditionalFormatting>
  <conditionalFormatting sqref="CK40">
    <cfRule type="cellIs" dxfId="16527" priority="5617" operator="lessThan">
      <formula>$C$4</formula>
    </cfRule>
  </conditionalFormatting>
  <conditionalFormatting sqref="CK41">
    <cfRule type="cellIs" dxfId="16526" priority="5618" operator="lessThan">
      <formula>$C$4</formula>
    </cfRule>
  </conditionalFormatting>
  <conditionalFormatting sqref="CK41">
    <cfRule type="cellIs" dxfId="16525" priority="5619" operator="lessThan">
      <formula>$C$4</formula>
    </cfRule>
  </conditionalFormatting>
  <conditionalFormatting sqref="CK42">
    <cfRule type="cellIs" dxfId="16524" priority="5620" operator="lessThan">
      <formula>$C$4</formula>
    </cfRule>
  </conditionalFormatting>
  <conditionalFormatting sqref="CK42">
    <cfRule type="cellIs" dxfId="16523" priority="5621" operator="lessThan">
      <formula>$C$4</formula>
    </cfRule>
  </conditionalFormatting>
  <conditionalFormatting sqref="CK43">
    <cfRule type="cellIs" dxfId="16522" priority="5622" operator="lessThan">
      <formula>$C$4</formula>
    </cfRule>
  </conditionalFormatting>
  <conditionalFormatting sqref="CK43">
    <cfRule type="cellIs" dxfId="16521" priority="5623" operator="lessThan">
      <formula>$C$4</formula>
    </cfRule>
  </conditionalFormatting>
  <conditionalFormatting sqref="CK44">
    <cfRule type="cellIs" dxfId="16520" priority="5624" operator="lessThan">
      <formula>$C$4</formula>
    </cfRule>
  </conditionalFormatting>
  <conditionalFormatting sqref="CK44">
    <cfRule type="cellIs" dxfId="16519" priority="5625" operator="lessThan">
      <formula>$C$4</formula>
    </cfRule>
  </conditionalFormatting>
  <conditionalFormatting sqref="CK45">
    <cfRule type="cellIs" dxfId="16518" priority="5626" operator="lessThan">
      <formula>$C$4</formula>
    </cfRule>
  </conditionalFormatting>
  <conditionalFormatting sqref="CK45">
    <cfRule type="cellIs" dxfId="16517" priority="5627" operator="lessThan">
      <formula>$C$4</formula>
    </cfRule>
  </conditionalFormatting>
  <conditionalFormatting sqref="CK46">
    <cfRule type="cellIs" dxfId="16516" priority="5628" operator="lessThan">
      <formula>$C$4</formula>
    </cfRule>
  </conditionalFormatting>
  <conditionalFormatting sqref="CK46">
    <cfRule type="cellIs" dxfId="16515" priority="5629" operator="lessThan">
      <formula>$C$4</formula>
    </cfRule>
  </conditionalFormatting>
  <conditionalFormatting sqref="CK47">
    <cfRule type="cellIs" dxfId="16514" priority="5630" operator="lessThan">
      <formula>$C$4</formula>
    </cfRule>
  </conditionalFormatting>
  <conditionalFormatting sqref="CK47">
    <cfRule type="cellIs" dxfId="16513" priority="5631" operator="lessThan">
      <formula>$C$4</formula>
    </cfRule>
  </conditionalFormatting>
  <conditionalFormatting sqref="CK48">
    <cfRule type="cellIs" dxfId="16512" priority="5632" operator="lessThan">
      <formula>$C$4</formula>
    </cfRule>
  </conditionalFormatting>
  <conditionalFormatting sqref="CK48">
    <cfRule type="cellIs" dxfId="16511" priority="5633" operator="lessThan">
      <formula>$C$4</formula>
    </cfRule>
  </conditionalFormatting>
  <conditionalFormatting sqref="CK49">
    <cfRule type="cellIs" dxfId="16510" priority="5634" operator="lessThan">
      <formula>$C$4</formula>
    </cfRule>
  </conditionalFormatting>
  <conditionalFormatting sqref="CK49">
    <cfRule type="cellIs" dxfId="16509" priority="5635" operator="lessThan">
      <formula>$C$4</formula>
    </cfRule>
  </conditionalFormatting>
  <conditionalFormatting sqref="CK50">
    <cfRule type="cellIs" dxfId="16508" priority="5636" operator="lessThan">
      <formula>$C$4</formula>
    </cfRule>
  </conditionalFormatting>
  <conditionalFormatting sqref="CK50">
    <cfRule type="cellIs" dxfId="16507" priority="5637" operator="lessThan">
      <formula>$C$4</formula>
    </cfRule>
  </conditionalFormatting>
  <conditionalFormatting sqref="CK51">
    <cfRule type="cellIs" dxfId="16506" priority="5638" operator="lessThan">
      <formula>$C$4</formula>
    </cfRule>
  </conditionalFormatting>
  <conditionalFormatting sqref="CK51">
    <cfRule type="cellIs" dxfId="16505" priority="5639" operator="lessThan">
      <formula>$C$4</formula>
    </cfRule>
  </conditionalFormatting>
  <conditionalFormatting sqref="CK52">
    <cfRule type="cellIs" dxfId="16504" priority="5640" operator="lessThan">
      <formula>$C$4</formula>
    </cfRule>
  </conditionalFormatting>
  <conditionalFormatting sqref="CK52">
    <cfRule type="cellIs" dxfId="16503" priority="5641" operator="lessThan">
      <formula>$C$4</formula>
    </cfRule>
  </conditionalFormatting>
  <conditionalFormatting sqref="CK53">
    <cfRule type="cellIs" dxfId="16502" priority="5642" operator="lessThan">
      <formula>$C$4</formula>
    </cfRule>
  </conditionalFormatting>
  <conditionalFormatting sqref="CK53">
    <cfRule type="cellIs" dxfId="16501" priority="5643" operator="lessThan">
      <formula>$C$4</formula>
    </cfRule>
  </conditionalFormatting>
  <conditionalFormatting sqref="CK54">
    <cfRule type="cellIs" dxfId="16500" priority="5644" operator="lessThan">
      <formula>$C$4</formula>
    </cfRule>
  </conditionalFormatting>
  <conditionalFormatting sqref="CK54">
    <cfRule type="cellIs" dxfId="16499" priority="5645" operator="lessThan">
      <formula>$C$4</formula>
    </cfRule>
  </conditionalFormatting>
  <conditionalFormatting sqref="CK55">
    <cfRule type="cellIs" dxfId="16498" priority="5646" operator="lessThan">
      <formula>$C$4</formula>
    </cfRule>
  </conditionalFormatting>
  <conditionalFormatting sqref="CK55">
    <cfRule type="cellIs" dxfId="16497" priority="5647" operator="lessThan">
      <formula>$C$4</formula>
    </cfRule>
  </conditionalFormatting>
  <conditionalFormatting sqref="CK56">
    <cfRule type="cellIs" dxfId="16496" priority="5648" operator="lessThan">
      <formula>$C$4</formula>
    </cfRule>
  </conditionalFormatting>
  <conditionalFormatting sqref="CK56">
    <cfRule type="cellIs" dxfId="16495" priority="5649" operator="lessThan">
      <formula>$C$4</formula>
    </cfRule>
  </conditionalFormatting>
  <conditionalFormatting sqref="CK57">
    <cfRule type="cellIs" dxfId="16494" priority="5650" operator="lessThan">
      <formula>$C$4</formula>
    </cfRule>
  </conditionalFormatting>
  <conditionalFormatting sqref="CK57">
    <cfRule type="cellIs" dxfId="16493" priority="5651" operator="lessThan">
      <formula>$C$4</formula>
    </cfRule>
  </conditionalFormatting>
  <conditionalFormatting sqref="CK58">
    <cfRule type="cellIs" dxfId="16492" priority="5652" operator="lessThan">
      <formula>$C$4</formula>
    </cfRule>
  </conditionalFormatting>
  <conditionalFormatting sqref="CK58">
    <cfRule type="cellIs" dxfId="16491" priority="5653" operator="lessThan">
      <formula>$C$4</formula>
    </cfRule>
  </conditionalFormatting>
  <conditionalFormatting sqref="CK59">
    <cfRule type="cellIs" dxfId="16490" priority="5654" operator="lessThan">
      <formula>$C$4</formula>
    </cfRule>
  </conditionalFormatting>
  <conditionalFormatting sqref="CK59">
    <cfRule type="cellIs" dxfId="16489" priority="5655" operator="lessThan">
      <formula>$C$4</formula>
    </cfRule>
  </conditionalFormatting>
  <conditionalFormatting sqref="CK60">
    <cfRule type="cellIs" dxfId="16488" priority="5656" operator="lessThan">
      <formula>$C$4</formula>
    </cfRule>
  </conditionalFormatting>
  <conditionalFormatting sqref="CK60">
    <cfRule type="cellIs" dxfId="16487" priority="5657" operator="lessThan">
      <formula>$C$4</formula>
    </cfRule>
  </conditionalFormatting>
  <conditionalFormatting sqref="CL11">
    <cfRule type="cellIs" dxfId="16486" priority="5658" operator="lessThan">
      <formula>$C$4</formula>
    </cfRule>
  </conditionalFormatting>
  <conditionalFormatting sqref="CL11">
    <cfRule type="cellIs" dxfId="16485" priority="5659" operator="lessThan">
      <formula>$C$4</formula>
    </cfRule>
  </conditionalFormatting>
  <conditionalFormatting sqref="CL12">
    <cfRule type="cellIs" dxfId="16484" priority="5660" operator="lessThan">
      <formula>$C$4</formula>
    </cfRule>
  </conditionalFormatting>
  <conditionalFormatting sqref="CL12">
    <cfRule type="cellIs" dxfId="16483" priority="5661" operator="lessThan">
      <formula>$C$4</formula>
    </cfRule>
  </conditionalFormatting>
  <conditionalFormatting sqref="CL13">
    <cfRule type="cellIs" dxfId="16482" priority="5662" operator="lessThan">
      <formula>$C$4</formula>
    </cfRule>
  </conditionalFormatting>
  <conditionalFormatting sqref="CL13">
    <cfRule type="cellIs" dxfId="16481" priority="5663" operator="lessThan">
      <formula>$C$4</formula>
    </cfRule>
  </conditionalFormatting>
  <conditionalFormatting sqref="CL14">
    <cfRule type="cellIs" dxfId="16480" priority="5664" operator="lessThan">
      <formula>$C$4</formula>
    </cfRule>
  </conditionalFormatting>
  <conditionalFormatting sqref="CL14">
    <cfRule type="cellIs" dxfId="16479" priority="5665" operator="lessThan">
      <formula>$C$4</formula>
    </cfRule>
  </conditionalFormatting>
  <conditionalFormatting sqref="CL15">
    <cfRule type="cellIs" dxfId="16478" priority="5666" operator="lessThan">
      <formula>$C$4</formula>
    </cfRule>
  </conditionalFormatting>
  <conditionalFormatting sqref="CL15">
    <cfRule type="cellIs" dxfId="16477" priority="5667" operator="lessThan">
      <formula>$C$4</formula>
    </cfRule>
  </conditionalFormatting>
  <conditionalFormatting sqref="CL16">
    <cfRule type="cellIs" dxfId="16476" priority="5668" operator="lessThan">
      <formula>$C$4</formula>
    </cfRule>
  </conditionalFormatting>
  <conditionalFormatting sqref="CL16">
    <cfRule type="cellIs" dxfId="16475" priority="5669" operator="lessThan">
      <formula>$C$4</formula>
    </cfRule>
  </conditionalFormatting>
  <conditionalFormatting sqref="CL17">
    <cfRule type="cellIs" dxfId="16474" priority="5670" operator="lessThan">
      <formula>$C$4</formula>
    </cfRule>
  </conditionalFormatting>
  <conditionalFormatting sqref="CL17">
    <cfRule type="cellIs" dxfId="16473" priority="5671" operator="lessThan">
      <formula>$C$4</formula>
    </cfRule>
  </conditionalFormatting>
  <conditionalFormatting sqref="CL18">
    <cfRule type="cellIs" dxfId="16472" priority="5672" operator="lessThan">
      <formula>$C$4</formula>
    </cfRule>
  </conditionalFormatting>
  <conditionalFormatting sqref="CL18">
    <cfRule type="cellIs" dxfId="16471" priority="5673" operator="lessThan">
      <formula>$C$4</formula>
    </cfRule>
  </conditionalFormatting>
  <conditionalFormatting sqref="CL19">
    <cfRule type="cellIs" dxfId="16470" priority="5674" operator="lessThan">
      <formula>$C$4</formula>
    </cfRule>
  </conditionalFormatting>
  <conditionalFormatting sqref="CL19">
    <cfRule type="cellIs" dxfId="16469" priority="5675" operator="lessThan">
      <formula>$C$4</formula>
    </cfRule>
  </conditionalFormatting>
  <conditionalFormatting sqref="CL20">
    <cfRule type="cellIs" dxfId="16468" priority="5676" operator="lessThan">
      <formula>$C$4</formula>
    </cfRule>
  </conditionalFormatting>
  <conditionalFormatting sqref="CL20">
    <cfRule type="cellIs" dxfId="16467" priority="5677" operator="lessThan">
      <formula>$C$4</formula>
    </cfRule>
  </conditionalFormatting>
  <conditionalFormatting sqref="CL21">
    <cfRule type="cellIs" dxfId="16466" priority="5678" operator="lessThan">
      <formula>$C$4</formula>
    </cfRule>
  </conditionalFormatting>
  <conditionalFormatting sqref="CL21">
    <cfRule type="cellIs" dxfId="16465" priority="5679" operator="lessThan">
      <formula>$C$4</formula>
    </cfRule>
  </conditionalFormatting>
  <conditionalFormatting sqref="CL22">
    <cfRule type="cellIs" dxfId="16464" priority="5680" operator="lessThan">
      <formula>$C$4</formula>
    </cfRule>
  </conditionalFormatting>
  <conditionalFormatting sqref="CL22">
    <cfRule type="cellIs" dxfId="16463" priority="5681" operator="lessThan">
      <formula>$C$4</formula>
    </cfRule>
  </conditionalFormatting>
  <conditionalFormatting sqref="CL23">
    <cfRule type="cellIs" dxfId="16462" priority="5682" operator="lessThan">
      <formula>$C$4</formula>
    </cfRule>
  </conditionalFormatting>
  <conditionalFormatting sqref="CL23">
    <cfRule type="cellIs" dxfId="16461" priority="5683" operator="lessThan">
      <formula>$C$4</formula>
    </cfRule>
  </conditionalFormatting>
  <conditionalFormatting sqref="CL24">
    <cfRule type="cellIs" dxfId="16460" priority="5684" operator="lessThan">
      <formula>$C$4</formula>
    </cfRule>
  </conditionalFormatting>
  <conditionalFormatting sqref="CL24">
    <cfRule type="cellIs" dxfId="16459" priority="5685" operator="lessThan">
      <formula>$C$4</formula>
    </cfRule>
  </conditionalFormatting>
  <conditionalFormatting sqref="CL25">
    <cfRule type="cellIs" dxfId="16458" priority="5686" operator="lessThan">
      <formula>$C$4</formula>
    </cfRule>
  </conditionalFormatting>
  <conditionalFormatting sqref="CL25">
    <cfRule type="cellIs" dxfId="16457" priority="5687" operator="lessThan">
      <formula>$C$4</formula>
    </cfRule>
  </conditionalFormatting>
  <conditionalFormatting sqref="CL26">
    <cfRule type="cellIs" dxfId="16456" priority="5688" operator="lessThan">
      <formula>$C$4</formula>
    </cfRule>
  </conditionalFormatting>
  <conditionalFormatting sqref="CL26">
    <cfRule type="cellIs" dxfId="16455" priority="5689" operator="lessThan">
      <formula>$C$4</formula>
    </cfRule>
  </conditionalFormatting>
  <conditionalFormatting sqref="CL27">
    <cfRule type="cellIs" dxfId="16454" priority="5690" operator="lessThan">
      <formula>$C$4</formula>
    </cfRule>
  </conditionalFormatting>
  <conditionalFormatting sqref="CL27">
    <cfRule type="cellIs" dxfId="16453" priority="5691" operator="lessThan">
      <formula>$C$4</formula>
    </cfRule>
  </conditionalFormatting>
  <conditionalFormatting sqref="CL28">
    <cfRule type="cellIs" dxfId="16452" priority="5692" operator="lessThan">
      <formula>$C$4</formula>
    </cfRule>
  </conditionalFormatting>
  <conditionalFormatting sqref="CL28">
    <cfRule type="cellIs" dxfId="16451" priority="5693" operator="lessThan">
      <formula>$C$4</formula>
    </cfRule>
  </conditionalFormatting>
  <conditionalFormatting sqref="CL29">
    <cfRule type="cellIs" dxfId="16450" priority="5694" operator="lessThan">
      <formula>$C$4</formula>
    </cfRule>
  </conditionalFormatting>
  <conditionalFormatting sqref="CL29">
    <cfRule type="cellIs" dxfId="16449" priority="5695" operator="lessThan">
      <formula>$C$4</formula>
    </cfRule>
  </conditionalFormatting>
  <conditionalFormatting sqref="CL30">
    <cfRule type="cellIs" dxfId="16448" priority="5696" operator="lessThan">
      <formula>$C$4</formula>
    </cfRule>
  </conditionalFormatting>
  <conditionalFormatting sqref="CL30">
    <cfRule type="cellIs" dxfId="16447" priority="5697" operator="lessThan">
      <formula>$C$4</formula>
    </cfRule>
  </conditionalFormatting>
  <conditionalFormatting sqref="CL31">
    <cfRule type="cellIs" dxfId="16446" priority="5698" operator="lessThan">
      <formula>$C$4</formula>
    </cfRule>
  </conditionalFormatting>
  <conditionalFormatting sqref="CL31">
    <cfRule type="cellIs" dxfId="16445" priority="5699" operator="lessThan">
      <formula>$C$4</formula>
    </cfRule>
  </conditionalFormatting>
  <conditionalFormatting sqref="CL32">
    <cfRule type="cellIs" dxfId="16444" priority="5700" operator="lessThan">
      <formula>$C$4</formula>
    </cfRule>
  </conditionalFormatting>
  <conditionalFormatting sqref="CL32">
    <cfRule type="cellIs" dxfId="16443" priority="5701" operator="lessThan">
      <formula>$C$4</formula>
    </cfRule>
  </conditionalFormatting>
  <conditionalFormatting sqref="CL33">
    <cfRule type="cellIs" dxfId="16442" priority="5702" operator="lessThan">
      <formula>$C$4</formula>
    </cfRule>
  </conditionalFormatting>
  <conditionalFormatting sqref="CL33">
    <cfRule type="cellIs" dxfId="16441" priority="5703" operator="lessThan">
      <formula>$C$4</formula>
    </cfRule>
  </conditionalFormatting>
  <conditionalFormatting sqref="CL34">
    <cfRule type="cellIs" dxfId="16440" priority="5704" operator="lessThan">
      <formula>$C$4</formula>
    </cfRule>
  </conditionalFormatting>
  <conditionalFormatting sqref="CL34">
    <cfRule type="cellIs" dxfId="16439" priority="5705" operator="lessThan">
      <formula>$C$4</formula>
    </cfRule>
  </conditionalFormatting>
  <conditionalFormatting sqref="CL35">
    <cfRule type="cellIs" dxfId="16438" priority="5706" operator="lessThan">
      <formula>$C$4</formula>
    </cfRule>
  </conditionalFormatting>
  <conditionalFormatting sqref="CL35">
    <cfRule type="cellIs" dxfId="16437" priority="5707" operator="lessThan">
      <formula>$C$4</formula>
    </cfRule>
  </conditionalFormatting>
  <conditionalFormatting sqref="CL36">
    <cfRule type="cellIs" dxfId="16436" priority="5708" operator="lessThan">
      <formula>$C$4</formula>
    </cfRule>
  </conditionalFormatting>
  <conditionalFormatting sqref="CL36">
    <cfRule type="cellIs" dxfId="16435" priority="5709" operator="lessThan">
      <formula>$C$4</formula>
    </cfRule>
  </conditionalFormatting>
  <conditionalFormatting sqref="CL37">
    <cfRule type="cellIs" dxfId="16434" priority="5710" operator="lessThan">
      <formula>$C$4</formula>
    </cfRule>
  </conditionalFormatting>
  <conditionalFormatting sqref="CL37">
    <cfRule type="cellIs" dxfId="16433" priority="5711" operator="lessThan">
      <formula>$C$4</formula>
    </cfRule>
  </conditionalFormatting>
  <conditionalFormatting sqref="CL38">
    <cfRule type="cellIs" dxfId="16432" priority="5712" operator="lessThan">
      <formula>$C$4</formula>
    </cfRule>
  </conditionalFormatting>
  <conditionalFormatting sqref="CL38">
    <cfRule type="cellIs" dxfId="16431" priority="5713" operator="lessThan">
      <formula>$C$4</formula>
    </cfRule>
  </conditionalFormatting>
  <conditionalFormatting sqref="CL39">
    <cfRule type="cellIs" dxfId="16430" priority="5714" operator="lessThan">
      <formula>$C$4</formula>
    </cfRule>
  </conditionalFormatting>
  <conditionalFormatting sqref="CL39">
    <cfRule type="cellIs" dxfId="16429" priority="5715" operator="lessThan">
      <formula>$C$4</formula>
    </cfRule>
  </conditionalFormatting>
  <conditionalFormatting sqref="CL40">
    <cfRule type="cellIs" dxfId="16428" priority="5716" operator="lessThan">
      <formula>$C$4</formula>
    </cfRule>
  </conditionalFormatting>
  <conditionalFormatting sqref="CL40">
    <cfRule type="cellIs" dxfId="16427" priority="5717" operator="lessThan">
      <formula>$C$4</formula>
    </cfRule>
  </conditionalFormatting>
  <conditionalFormatting sqref="CL41">
    <cfRule type="cellIs" dxfId="16426" priority="5718" operator="lessThan">
      <formula>$C$4</formula>
    </cfRule>
  </conditionalFormatting>
  <conditionalFormatting sqref="CL41">
    <cfRule type="cellIs" dxfId="16425" priority="5719" operator="lessThan">
      <formula>$C$4</formula>
    </cfRule>
  </conditionalFormatting>
  <conditionalFormatting sqref="CL42">
    <cfRule type="cellIs" dxfId="16424" priority="5720" operator="lessThan">
      <formula>$C$4</formula>
    </cfRule>
  </conditionalFormatting>
  <conditionalFormatting sqref="CL42">
    <cfRule type="cellIs" dxfId="16423" priority="5721" operator="lessThan">
      <formula>$C$4</formula>
    </cfRule>
  </conditionalFormatting>
  <conditionalFormatting sqref="CL43">
    <cfRule type="cellIs" dxfId="16422" priority="5722" operator="lessThan">
      <formula>$C$4</formula>
    </cfRule>
  </conditionalFormatting>
  <conditionalFormatting sqref="CL43">
    <cfRule type="cellIs" dxfId="16421" priority="5723" operator="lessThan">
      <formula>$C$4</formula>
    </cfRule>
  </conditionalFormatting>
  <conditionalFormatting sqref="CL44">
    <cfRule type="cellIs" dxfId="16420" priority="5724" operator="lessThan">
      <formula>$C$4</formula>
    </cfRule>
  </conditionalFormatting>
  <conditionalFormatting sqref="CL44">
    <cfRule type="cellIs" dxfId="16419" priority="5725" operator="lessThan">
      <formula>$C$4</formula>
    </cfRule>
  </conditionalFormatting>
  <conditionalFormatting sqref="CL45">
    <cfRule type="cellIs" dxfId="16418" priority="5726" operator="lessThan">
      <formula>$C$4</formula>
    </cfRule>
  </conditionalFormatting>
  <conditionalFormatting sqref="CL45">
    <cfRule type="cellIs" dxfId="16417" priority="5727" operator="lessThan">
      <formula>$C$4</formula>
    </cfRule>
  </conditionalFormatting>
  <conditionalFormatting sqref="CL46">
    <cfRule type="cellIs" dxfId="16416" priority="5728" operator="lessThan">
      <formula>$C$4</formula>
    </cfRule>
  </conditionalFormatting>
  <conditionalFormatting sqref="CL46">
    <cfRule type="cellIs" dxfId="16415" priority="5729" operator="lessThan">
      <formula>$C$4</formula>
    </cfRule>
  </conditionalFormatting>
  <conditionalFormatting sqref="CL47">
    <cfRule type="cellIs" dxfId="16414" priority="5730" operator="lessThan">
      <formula>$C$4</formula>
    </cfRule>
  </conditionalFormatting>
  <conditionalFormatting sqref="CL47">
    <cfRule type="cellIs" dxfId="16413" priority="5731" operator="lessThan">
      <formula>$C$4</formula>
    </cfRule>
  </conditionalFormatting>
  <conditionalFormatting sqref="CL48">
    <cfRule type="cellIs" dxfId="16412" priority="5732" operator="lessThan">
      <formula>$C$4</formula>
    </cfRule>
  </conditionalFormatting>
  <conditionalFormatting sqref="CL48">
    <cfRule type="cellIs" dxfId="16411" priority="5733" operator="lessThan">
      <formula>$C$4</formula>
    </cfRule>
  </conditionalFormatting>
  <conditionalFormatting sqref="CL49">
    <cfRule type="cellIs" dxfId="16410" priority="5734" operator="lessThan">
      <formula>$C$4</formula>
    </cfRule>
  </conditionalFormatting>
  <conditionalFormatting sqref="CL49">
    <cfRule type="cellIs" dxfId="16409" priority="5735" operator="lessThan">
      <formula>$C$4</formula>
    </cfRule>
  </conditionalFormatting>
  <conditionalFormatting sqref="CL50">
    <cfRule type="cellIs" dxfId="16408" priority="5736" operator="lessThan">
      <formula>$C$4</formula>
    </cfRule>
  </conditionalFormatting>
  <conditionalFormatting sqref="CL50">
    <cfRule type="cellIs" dxfId="16407" priority="5737" operator="lessThan">
      <formula>$C$4</formula>
    </cfRule>
  </conditionalFormatting>
  <conditionalFormatting sqref="CL51">
    <cfRule type="cellIs" dxfId="16406" priority="5738" operator="lessThan">
      <formula>$C$4</formula>
    </cfRule>
  </conditionalFormatting>
  <conditionalFormatting sqref="CL51">
    <cfRule type="cellIs" dxfId="16405" priority="5739" operator="lessThan">
      <formula>$C$4</formula>
    </cfRule>
  </conditionalFormatting>
  <conditionalFormatting sqref="CL52">
    <cfRule type="cellIs" dxfId="16404" priority="5740" operator="lessThan">
      <formula>$C$4</formula>
    </cfRule>
  </conditionalFormatting>
  <conditionalFormatting sqref="CL52">
    <cfRule type="cellIs" dxfId="16403" priority="5741" operator="lessThan">
      <formula>$C$4</formula>
    </cfRule>
  </conditionalFormatting>
  <conditionalFormatting sqref="CL53">
    <cfRule type="cellIs" dxfId="16402" priority="5742" operator="lessThan">
      <formula>$C$4</formula>
    </cfRule>
  </conditionalFormatting>
  <conditionalFormatting sqref="CL53">
    <cfRule type="cellIs" dxfId="16401" priority="5743" operator="lessThan">
      <formula>$C$4</formula>
    </cfRule>
  </conditionalFormatting>
  <conditionalFormatting sqref="CL54">
    <cfRule type="cellIs" dxfId="16400" priority="5744" operator="lessThan">
      <formula>$C$4</formula>
    </cfRule>
  </conditionalFormatting>
  <conditionalFormatting sqref="CL54">
    <cfRule type="cellIs" dxfId="16399" priority="5745" operator="lessThan">
      <formula>$C$4</formula>
    </cfRule>
  </conditionalFormatting>
  <conditionalFormatting sqref="CL55">
    <cfRule type="cellIs" dxfId="16398" priority="5746" operator="lessThan">
      <formula>$C$4</formula>
    </cfRule>
  </conditionalFormatting>
  <conditionalFormatting sqref="CL55">
    <cfRule type="cellIs" dxfId="16397" priority="5747" operator="lessThan">
      <formula>$C$4</formula>
    </cfRule>
  </conditionalFormatting>
  <conditionalFormatting sqref="CL56">
    <cfRule type="cellIs" dxfId="16396" priority="5748" operator="lessThan">
      <formula>$C$4</formula>
    </cfRule>
  </conditionalFormatting>
  <conditionalFormatting sqref="CL56">
    <cfRule type="cellIs" dxfId="16395" priority="5749" operator="lessThan">
      <formula>$C$4</formula>
    </cfRule>
  </conditionalFormatting>
  <conditionalFormatting sqref="CL57">
    <cfRule type="cellIs" dxfId="16394" priority="5750" operator="lessThan">
      <formula>$C$4</formula>
    </cfRule>
  </conditionalFormatting>
  <conditionalFormatting sqref="CL57">
    <cfRule type="cellIs" dxfId="16393" priority="5751" operator="lessThan">
      <formula>$C$4</formula>
    </cfRule>
  </conditionalFormatting>
  <conditionalFormatting sqref="CL58">
    <cfRule type="cellIs" dxfId="16392" priority="5752" operator="lessThan">
      <formula>$C$4</formula>
    </cfRule>
  </conditionalFormatting>
  <conditionalFormatting sqref="CL58">
    <cfRule type="cellIs" dxfId="16391" priority="5753" operator="lessThan">
      <formula>$C$4</formula>
    </cfRule>
  </conditionalFormatting>
  <conditionalFormatting sqref="CL59">
    <cfRule type="cellIs" dxfId="16390" priority="5754" operator="lessThan">
      <formula>$C$4</formula>
    </cfRule>
  </conditionalFormatting>
  <conditionalFormatting sqref="CL59">
    <cfRule type="cellIs" dxfId="16389" priority="5755" operator="lessThan">
      <formula>$C$4</formula>
    </cfRule>
  </conditionalFormatting>
  <conditionalFormatting sqref="CL60">
    <cfRule type="cellIs" dxfId="16388" priority="5756" operator="lessThan">
      <formula>$C$4</formula>
    </cfRule>
  </conditionalFormatting>
  <conditionalFormatting sqref="CL60">
    <cfRule type="cellIs" dxfId="16387" priority="5757" operator="lessThan">
      <formula>$C$4</formula>
    </cfRule>
  </conditionalFormatting>
  <conditionalFormatting sqref="O11">
    <cfRule type="cellIs" dxfId="16386" priority="2" operator="lessThan">
      <formula>$C$4</formula>
    </cfRule>
  </conditionalFormatting>
  <conditionalFormatting sqref="O12">
    <cfRule type="cellIs" dxfId="16385" priority="3" operator="lessThan">
      <formula>$C$4</formula>
    </cfRule>
  </conditionalFormatting>
  <conditionalFormatting sqref="O13">
    <cfRule type="cellIs" dxfId="16384" priority="4" operator="lessThan">
      <formula>$C$4</formula>
    </cfRule>
  </conditionalFormatting>
  <conditionalFormatting sqref="O14">
    <cfRule type="cellIs" dxfId="16383" priority="5" operator="lessThan">
      <formula>$C$4</formula>
    </cfRule>
  </conditionalFormatting>
  <conditionalFormatting sqref="O15">
    <cfRule type="cellIs" dxfId="16382" priority="6" operator="lessThan">
      <formula>$C$4</formula>
    </cfRule>
  </conditionalFormatting>
  <conditionalFormatting sqref="O16">
    <cfRule type="cellIs" dxfId="16381" priority="7" operator="lessThan">
      <formula>$C$4</formula>
    </cfRule>
  </conditionalFormatting>
  <conditionalFormatting sqref="O17">
    <cfRule type="cellIs" dxfId="16380" priority="8" operator="lessThan">
      <formula>$C$4</formula>
    </cfRule>
  </conditionalFormatting>
  <conditionalFormatting sqref="O18">
    <cfRule type="cellIs" dxfId="16379" priority="9" operator="lessThan">
      <formula>$C$4</formula>
    </cfRule>
  </conditionalFormatting>
  <conditionalFormatting sqref="O19">
    <cfRule type="cellIs" dxfId="16378" priority="10" operator="lessThan">
      <formula>$C$4</formula>
    </cfRule>
  </conditionalFormatting>
  <conditionalFormatting sqref="O20">
    <cfRule type="cellIs" dxfId="16377" priority="11" operator="lessThan">
      <formula>$C$4</formula>
    </cfRule>
  </conditionalFormatting>
  <conditionalFormatting sqref="O21">
    <cfRule type="cellIs" dxfId="16376" priority="12" operator="lessThan">
      <formula>$C$4</formula>
    </cfRule>
  </conditionalFormatting>
  <conditionalFormatting sqref="O22">
    <cfRule type="cellIs" dxfId="16375" priority="13" operator="lessThan">
      <formula>$C$4</formula>
    </cfRule>
  </conditionalFormatting>
  <conditionalFormatting sqref="O23">
    <cfRule type="cellIs" dxfId="16374" priority="14" operator="lessThan">
      <formula>$C$4</formula>
    </cfRule>
  </conditionalFormatting>
  <conditionalFormatting sqref="O24">
    <cfRule type="cellIs" dxfId="16373" priority="15" operator="lessThan">
      <formula>$C$4</formula>
    </cfRule>
  </conditionalFormatting>
  <conditionalFormatting sqref="O25">
    <cfRule type="cellIs" dxfId="16372" priority="16" operator="lessThan">
      <formula>$C$4</formula>
    </cfRule>
  </conditionalFormatting>
  <conditionalFormatting sqref="O26">
    <cfRule type="cellIs" dxfId="16371" priority="17" operator="lessThan">
      <formula>$C$4</formula>
    </cfRule>
  </conditionalFormatting>
  <conditionalFormatting sqref="O27">
    <cfRule type="cellIs" dxfId="16370" priority="18" operator="lessThan">
      <formula>$C$4</formula>
    </cfRule>
  </conditionalFormatting>
  <conditionalFormatting sqref="O28">
    <cfRule type="cellIs" dxfId="16369" priority="19" operator="lessThan">
      <formula>$C$4</formula>
    </cfRule>
  </conditionalFormatting>
  <conditionalFormatting sqref="O29">
    <cfRule type="cellIs" dxfId="16368" priority="20" operator="lessThan">
      <formula>$C$4</formula>
    </cfRule>
  </conditionalFormatting>
  <conditionalFormatting sqref="O30">
    <cfRule type="cellIs" dxfId="16367" priority="21" operator="lessThan">
      <formula>$C$4</formula>
    </cfRule>
  </conditionalFormatting>
  <conditionalFormatting sqref="O31">
    <cfRule type="cellIs" dxfId="16366" priority="22" operator="lessThan">
      <formula>$C$4</formula>
    </cfRule>
  </conditionalFormatting>
  <conditionalFormatting sqref="O32">
    <cfRule type="cellIs" dxfId="16365" priority="23" operator="lessThan">
      <formula>$C$4</formula>
    </cfRule>
  </conditionalFormatting>
  <conditionalFormatting sqref="O33">
    <cfRule type="cellIs" dxfId="16364" priority="24" operator="lessThan">
      <formula>$C$4</formula>
    </cfRule>
  </conditionalFormatting>
  <conditionalFormatting sqref="O34">
    <cfRule type="cellIs" dxfId="16363" priority="25" operator="lessThan">
      <formula>$C$4</formula>
    </cfRule>
  </conditionalFormatting>
  <conditionalFormatting sqref="O35">
    <cfRule type="cellIs" dxfId="16362" priority="26" operator="lessThan">
      <formula>$C$4</formula>
    </cfRule>
  </conditionalFormatting>
  <conditionalFormatting sqref="O36">
    <cfRule type="cellIs" dxfId="16361" priority="27" operator="lessThan">
      <formula>$C$4</formula>
    </cfRule>
  </conditionalFormatting>
  <conditionalFormatting sqref="O37">
    <cfRule type="cellIs" dxfId="16360" priority="28" operator="lessThan">
      <formula>$C$4</formula>
    </cfRule>
  </conditionalFormatting>
  <conditionalFormatting sqref="O38">
    <cfRule type="cellIs" dxfId="16359" priority="29" operator="lessThan">
      <formula>$C$4</formula>
    </cfRule>
  </conditionalFormatting>
  <conditionalFormatting sqref="O39">
    <cfRule type="cellIs" dxfId="16358" priority="30" operator="lessThan">
      <formula>$C$4</formula>
    </cfRule>
  </conditionalFormatting>
  <conditionalFormatting sqref="O40">
    <cfRule type="cellIs" dxfId="16357" priority="31" operator="lessThan">
      <formula>$C$4</formula>
    </cfRule>
  </conditionalFormatting>
  <conditionalFormatting sqref="O41">
    <cfRule type="cellIs" dxfId="16356" priority="32" operator="lessThan">
      <formula>$C$4</formula>
    </cfRule>
  </conditionalFormatting>
  <conditionalFormatting sqref="O42">
    <cfRule type="cellIs" dxfId="16355" priority="33" operator="lessThan">
      <formula>$C$4</formula>
    </cfRule>
  </conditionalFormatting>
  <conditionalFormatting sqref="O43">
    <cfRule type="cellIs" dxfId="16354" priority="34" operator="lessThan">
      <formula>$C$4</formula>
    </cfRule>
  </conditionalFormatting>
  <conditionalFormatting sqref="O44">
    <cfRule type="cellIs" dxfId="16353" priority="35" operator="lessThan">
      <formula>$C$4</formula>
    </cfRule>
  </conditionalFormatting>
  <conditionalFormatting sqref="O45">
    <cfRule type="cellIs" dxfId="16352" priority="36" operator="lessThan">
      <formula>$C$4</formula>
    </cfRule>
  </conditionalFormatting>
  <conditionalFormatting sqref="O46">
    <cfRule type="cellIs" dxfId="16351" priority="37" operator="lessThan">
      <formula>$C$4</formula>
    </cfRule>
  </conditionalFormatting>
  <conditionalFormatting sqref="CW24">
    <cfRule type="cellIs" dxfId="16350" priority="1" operator="lessThan">
      <formula>1</formula>
    </cfRule>
  </conditionalFormatting>
  <dataValidations count="1396">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workbookViewId="0">
      <pane xSplit="3" ySplit="10" topLeftCell="CE36" activePane="bottomRight" state="frozen"/>
      <selection pane="topRight"/>
      <selection pane="bottomLeft"/>
      <selection pane="bottomRight" activeCell="CT47" sqref="CT47"/>
    </sheetView>
  </sheetViews>
  <sheetFormatPr defaultRowHeight="15" x14ac:dyDescent="0.2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2" max="14" width="7.140625" customWidth="1"/>
    <col min="15" max="29" width="3.28515625" style="27" customWidth="1"/>
    <col min="30" max="30" width="4.28515625" style="27" customWidth="1"/>
    <col min="31" max="45" width="3.28515625" style="27" customWidth="1"/>
    <col min="46" max="48" width="4.28515625" style="27" customWidth="1"/>
    <col min="49" max="64" width="3.28515625" style="27" customWidth="1"/>
    <col min="65" max="69" width="3.28515625" style="27" hidden="1" customWidth="1"/>
    <col min="70" max="70" width="4.28515625" style="27" customWidth="1"/>
    <col min="71" max="85" width="3.28515625" style="27" customWidth="1"/>
    <col min="86" max="90" width="3.28515625" style="27" hidden="1" customWidth="1"/>
    <col min="91" max="92" width="4.28515625" style="27" customWidth="1"/>
    <col min="93" max="93" width="3.28515625" style="27" customWidth="1"/>
    <col min="94" max="94" width="5.85546875" style="27" customWidth="1"/>
    <col min="95" max="95" width="51.5703125" style="27" customWidth="1"/>
    <col min="96" max="96" width="3.28515625" style="27" customWidth="1"/>
    <col min="97" max="97" width="5.85546875" style="27" customWidth="1"/>
    <col min="98" max="98" width="51.5703125" style="27" customWidth="1"/>
    <col min="99" max="100" width="8.5703125" style="27" customWidth="1"/>
    <col min="101" max="101" width="34.140625" style="27" customWidth="1"/>
    <col min="102" max="102" width="9.140625" customWidth="1"/>
    <col min="108" max="108" width="9" style="51" customWidth="1"/>
    <col min="109" max="110" width="9" style="51" hidden="1" customWidth="1"/>
    <col min="111" max="111" width="9" style="51" customWidth="1"/>
  </cols>
  <sheetData>
    <row r="1" spans="1:110" ht="20.25" customHeight="1" x14ac:dyDescent="0.3">
      <c r="A1" s="11">
        <v>461</v>
      </c>
      <c r="B1" s="10"/>
      <c r="C1" s="68" t="s">
        <v>0</v>
      </c>
      <c r="D1" s="68"/>
      <c r="E1" s="68"/>
      <c r="F1" s="68"/>
      <c r="G1" s="68"/>
      <c r="H1" s="68"/>
      <c r="I1" s="68"/>
      <c r="J1" s="68"/>
      <c r="K1" s="68"/>
      <c r="L1" s="68"/>
      <c r="M1" s="68"/>
      <c r="O1" s="26" t="s">
        <v>1</v>
      </c>
      <c r="AX1" s="26"/>
    </row>
    <row r="2" spans="1:110" x14ac:dyDescent="0.25">
      <c r="A2" s="1" t="s">
        <v>2</v>
      </c>
      <c r="B2" s="2"/>
      <c r="C2" s="3" t="s">
        <v>3</v>
      </c>
      <c r="E2" s="4" t="s">
        <v>88</v>
      </c>
      <c r="O2" s="27" t="s">
        <v>5</v>
      </c>
      <c r="P2" s="28"/>
      <c r="Q2" s="28"/>
      <c r="R2" s="28"/>
      <c r="S2" s="28" t="s">
        <v>6</v>
      </c>
      <c r="T2" s="28" t="str">
        <f>MID(E2,6,20)</f>
        <v xml:space="preserve"> XI IPS 2</v>
      </c>
      <c r="U2" s="28"/>
      <c r="V2" s="28"/>
      <c r="W2" s="28"/>
      <c r="X2" s="28"/>
      <c r="Y2" s="28"/>
      <c r="Z2" s="28"/>
      <c r="AA2" s="29"/>
      <c r="AB2" s="29"/>
      <c r="AC2" s="29"/>
      <c r="AD2" s="29"/>
      <c r="AE2" s="29"/>
      <c r="AF2" s="29"/>
      <c r="AY2" s="28"/>
      <c r="AZ2" s="28"/>
      <c r="BA2" s="28"/>
      <c r="BB2" s="28" t="s">
        <v>6</v>
      </c>
      <c r="BC2" s="28" t="str">
        <f>MID(AM2,6,20)</f>
        <v/>
      </c>
      <c r="BD2" s="28"/>
      <c r="BE2" s="28"/>
      <c r="BF2" s="28"/>
      <c r="BG2" s="28"/>
      <c r="BH2" s="28"/>
      <c r="BI2" s="28"/>
      <c r="BJ2" s="29"/>
      <c r="BK2" s="29"/>
      <c r="BL2" s="29"/>
      <c r="BM2" s="29"/>
      <c r="BN2" s="29"/>
      <c r="BO2" s="29"/>
      <c r="BP2" s="29"/>
      <c r="BQ2" s="29"/>
      <c r="BR2" s="29"/>
      <c r="BS2" s="29"/>
      <c r="BT2" s="29"/>
    </row>
    <row r="3" spans="1:110" x14ac:dyDescent="0.25">
      <c r="A3" s="1" t="s">
        <v>7</v>
      </c>
      <c r="B3" s="2"/>
      <c r="C3" s="3" t="s">
        <v>8</v>
      </c>
      <c r="E3" s="5" t="s">
        <v>9</v>
      </c>
      <c r="H3" t="s">
        <v>10</v>
      </c>
      <c r="O3" s="27" t="s">
        <v>11</v>
      </c>
      <c r="P3" s="28"/>
      <c r="Q3" s="28"/>
      <c r="R3" s="28"/>
      <c r="S3" s="28" t="s">
        <v>6</v>
      </c>
      <c r="T3" s="28"/>
      <c r="U3" s="28"/>
      <c r="V3" s="28"/>
      <c r="W3" s="28"/>
      <c r="X3" s="28"/>
      <c r="Y3" s="28"/>
      <c r="Z3" s="28"/>
      <c r="AA3" s="29"/>
      <c r="AB3" s="29"/>
      <c r="AC3" s="29"/>
      <c r="AD3" s="29"/>
      <c r="AE3" s="29"/>
      <c r="AF3" s="29"/>
      <c r="AY3" s="28"/>
      <c r="AZ3" s="28"/>
      <c r="BA3" s="28"/>
      <c r="BB3" s="28" t="s">
        <v>6</v>
      </c>
      <c r="BC3" s="28"/>
      <c r="BD3" s="28"/>
      <c r="BE3" s="28"/>
      <c r="BF3" s="28"/>
      <c r="BG3" s="28"/>
      <c r="BH3" s="28"/>
      <c r="BI3" s="28"/>
      <c r="BJ3" s="29"/>
      <c r="BK3" s="29"/>
      <c r="BL3" s="29"/>
      <c r="BM3" s="29"/>
      <c r="BN3" s="29"/>
      <c r="BO3" s="29"/>
      <c r="BP3" s="29"/>
      <c r="BQ3" s="29"/>
      <c r="BR3" s="29"/>
      <c r="BS3" s="29"/>
      <c r="BT3" s="29"/>
    </row>
    <row r="4" spans="1:110" x14ac:dyDescent="0.25">
      <c r="A4" s="6" t="s">
        <v>12</v>
      </c>
      <c r="B4" s="2"/>
      <c r="C4" s="7">
        <v>70</v>
      </c>
      <c r="H4" t="s">
        <v>13</v>
      </c>
      <c r="O4" s="30" t="s">
        <v>14</v>
      </c>
      <c r="P4" s="28"/>
      <c r="Q4" s="28"/>
      <c r="R4" s="28"/>
      <c r="S4" s="28"/>
      <c r="T4" s="28"/>
      <c r="U4" s="28"/>
      <c r="V4" s="28"/>
      <c r="W4" s="28"/>
      <c r="X4" s="28"/>
      <c r="Y4" s="28"/>
      <c r="Z4" s="28"/>
      <c r="AA4" s="29"/>
      <c r="AB4" s="29"/>
      <c r="AC4" s="29"/>
      <c r="AD4" s="29"/>
      <c r="AE4" s="29"/>
      <c r="AF4" s="29"/>
      <c r="AX4" s="30"/>
      <c r="AY4" s="28"/>
      <c r="AZ4" s="28"/>
      <c r="BA4" s="28"/>
      <c r="BB4" s="28"/>
      <c r="BC4" s="28"/>
      <c r="BD4" s="28"/>
      <c r="BE4" s="28"/>
      <c r="BF4" s="28"/>
      <c r="BG4" s="28"/>
      <c r="BH4" s="28"/>
      <c r="BI4" s="28"/>
      <c r="BJ4" s="29"/>
      <c r="BK4" s="29"/>
      <c r="BL4" s="29"/>
      <c r="BM4" s="29"/>
      <c r="BN4" s="29"/>
      <c r="BO4" s="29"/>
      <c r="BP4" s="29"/>
      <c r="BQ4" s="29"/>
      <c r="BR4" s="29"/>
      <c r="BS4" s="29"/>
      <c r="BT4" s="29"/>
    </row>
    <row r="5" spans="1:110" hidden="1" x14ac:dyDescent="0.25">
      <c r="O5" s="28"/>
      <c r="P5" s="28"/>
      <c r="Q5" s="28"/>
      <c r="R5" s="28"/>
      <c r="S5" s="28"/>
      <c r="T5" s="28"/>
      <c r="U5" s="28"/>
      <c r="V5" s="28"/>
      <c r="W5" s="28"/>
      <c r="X5" s="28"/>
      <c r="Y5" s="28"/>
      <c r="Z5" s="28"/>
      <c r="AA5" s="29"/>
      <c r="AB5" s="29"/>
      <c r="AC5" s="29"/>
      <c r="AD5" s="29"/>
      <c r="AE5" s="29"/>
      <c r="AF5" s="29"/>
      <c r="AX5" s="28"/>
      <c r="AY5" s="28"/>
      <c r="AZ5" s="28"/>
      <c r="BA5" s="28"/>
      <c r="BB5" s="28"/>
      <c r="BC5" s="28"/>
      <c r="BD5" s="28"/>
      <c r="BE5" s="28"/>
      <c r="BF5" s="28"/>
      <c r="BG5" s="28"/>
      <c r="BH5" s="28"/>
      <c r="BI5" s="28"/>
      <c r="BJ5" s="29"/>
      <c r="BK5" s="29"/>
      <c r="BL5" s="29"/>
      <c r="BM5" s="29"/>
      <c r="BN5" s="29"/>
      <c r="BO5" s="29"/>
      <c r="BP5" s="29"/>
      <c r="BQ5" s="29"/>
      <c r="BR5" s="29"/>
      <c r="BS5" s="29"/>
      <c r="BT5" s="29"/>
    </row>
    <row r="6" spans="1:110" hidden="1" x14ac:dyDescent="0.25">
      <c r="N6" s="12" t="s">
        <v>15</v>
      </c>
      <c r="O6" s="28"/>
      <c r="P6" s="28"/>
      <c r="Q6" s="28"/>
      <c r="R6" s="28"/>
      <c r="S6" s="28"/>
      <c r="T6" s="28"/>
      <c r="U6" s="28"/>
      <c r="V6" s="28"/>
      <c r="W6" s="28"/>
      <c r="X6" s="28"/>
      <c r="Y6" s="28"/>
      <c r="Z6" s="28"/>
      <c r="AA6" s="29"/>
      <c r="AB6" s="29"/>
      <c r="AC6" s="29"/>
      <c r="AD6" s="29"/>
      <c r="AE6" s="29"/>
      <c r="AF6" s="29"/>
      <c r="AX6" s="28"/>
      <c r="AY6" s="28"/>
      <c r="AZ6" s="28"/>
      <c r="BA6" s="28"/>
      <c r="BB6" s="28"/>
      <c r="BC6" s="28"/>
      <c r="BD6" s="28"/>
      <c r="BE6" s="28"/>
      <c r="BF6" s="28"/>
      <c r="BG6" s="28"/>
      <c r="BH6" s="28"/>
      <c r="BI6" s="28"/>
      <c r="BJ6" s="29"/>
      <c r="BK6" s="29"/>
      <c r="BL6" s="29"/>
      <c r="BM6" s="29"/>
      <c r="BN6" s="29"/>
      <c r="BO6" s="29"/>
      <c r="BP6" s="29"/>
      <c r="BQ6" s="29"/>
      <c r="BR6" s="29"/>
      <c r="BS6" s="29"/>
      <c r="BT6" s="29"/>
    </row>
    <row r="7" spans="1:110" ht="15" customHeight="1" x14ac:dyDescent="0.25">
      <c r="E7" s="62" t="s">
        <v>16</v>
      </c>
      <c r="F7" s="63"/>
      <c r="G7" s="63"/>
      <c r="H7" s="63"/>
      <c r="I7" s="63"/>
      <c r="J7" s="64"/>
      <c r="K7" s="13"/>
      <c r="L7" s="69" t="s">
        <v>17</v>
      </c>
      <c r="M7" s="69"/>
      <c r="O7" s="28"/>
      <c r="P7" s="28"/>
      <c r="Q7" s="28"/>
      <c r="R7" s="28"/>
      <c r="S7" s="28"/>
      <c r="T7" s="28"/>
      <c r="U7" s="28"/>
      <c r="V7" s="28"/>
      <c r="W7" s="28"/>
      <c r="X7" s="28"/>
      <c r="Y7" s="28"/>
      <c r="Z7" s="28"/>
      <c r="AA7" s="29"/>
      <c r="AB7" s="29"/>
      <c r="AC7" s="29"/>
      <c r="AD7" s="29"/>
      <c r="AE7" s="29"/>
      <c r="AF7" s="29"/>
      <c r="AX7" s="28"/>
      <c r="AY7" s="28"/>
      <c r="AZ7" s="28"/>
      <c r="BA7" s="28"/>
      <c r="BB7" s="28"/>
      <c r="BC7" s="28"/>
      <c r="BD7" s="28"/>
      <c r="BE7" s="28"/>
      <c r="BF7" s="28"/>
      <c r="BG7" s="28"/>
      <c r="BH7" s="28"/>
      <c r="BI7" s="28"/>
      <c r="BJ7" s="29"/>
      <c r="BK7" s="29"/>
      <c r="BL7" s="29"/>
      <c r="BM7" s="29"/>
      <c r="BN7" s="29"/>
      <c r="BO7" s="29"/>
      <c r="BP7" s="29"/>
      <c r="BQ7" s="29"/>
      <c r="BR7" s="29"/>
      <c r="BS7" s="29"/>
      <c r="BT7" s="29"/>
    </row>
    <row r="8" spans="1:110" ht="18.75" customHeight="1" x14ac:dyDescent="0.3">
      <c r="A8" s="58" t="s">
        <v>18</v>
      </c>
      <c r="B8" s="59" t="s">
        <v>19</v>
      </c>
      <c r="C8" s="58" t="s">
        <v>20</v>
      </c>
      <c r="E8" s="65"/>
      <c r="F8" s="66"/>
      <c r="G8" s="66"/>
      <c r="H8" s="66"/>
      <c r="I8" s="66"/>
      <c r="J8" s="67"/>
      <c r="K8" s="13"/>
      <c r="L8" s="69"/>
      <c r="M8" s="69"/>
      <c r="N8" s="9"/>
      <c r="O8" s="31" t="s">
        <v>21</v>
      </c>
      <c r="P8" s="32"/>
      <c r="Q8" s="32"/>
      <c r="R8" s="32"/>
      <c r="S8" s="32"/>
      <c r="T8" s="32"/>
      <c r="U8" s="32"/>
      <c r="V8" s="32"/>
      <c r="W8" s="32"/>
      <c r="X8" s="32"/>
      <c r="Y8" s="32"/>
      <c r="Z8" s="32"/>
      <c r="AA8" s="32"/>
      <c r="AB8" s="32"/>
      <c r="AC8" s="32"/>
      <c r="AD8" s="32"/>
      <c r="AE8" s="32"/>
      <c r="AF8" s="32"/>
      <c r="AG8" s="33"/>
      <c r="AH8" s="32"/>
      <c r="AI8" s="32"/>
      <c r="AJ8" s="32"/>
      <c r="AK8" s="32"/>
      <c r="AL8" s="32"/>
      <c r="AM8" s="32"/>
      <c r="AN8" s="32"/>
      <c r="AO8" s="32"/>
      <c r="AP8" s="32"/>
      <c r="AQ8" s="32"/>
      <c r="AR8" s="32"/>
      <c r="AS8" s="33"/>
      <c r="AT8" s="70" t="s">
        <v>22</v>
      </c>
      <c r="AU8" s="72" t="s">
        <v>23</v>
      </c>
      <c r="AV8" s="81" t="s">
        <v>24</v>
      </c>
      <c r="AW8" s="34"/>
      <c r="AX8" s="31" t="s">
        <v>25</v>
      </c>
      <c r="AY8" s="32"/>
      <c r="AZ8" s="32"/>
      <c r="BA8" s="32"/>
      <c r="BB8" s="32"/>
      <c r="BC8" s="32"/>
      <c r="BD8" s="32"/>
      <c r="BE8" s="32"/>
      <c r="BF8" s="32"/>
      <c r="BG8" s="32"/>
      <c r="BH8" s="32"/>
      <c r="BI8" s="32"/>
      <c r="BJ8" s="32"/>
      <c r="BK8" s="32"/>
      <c r="BL8" s="32"/>
      <c r="BM8" s="32"/>
      <c r="BN8" s="32"/>
      <c r="BO8" s="32"/>
      <c r="BP8" s="32"/>
      <c r="BQ8" s="32"/>
      <c r="BR8" s="32"/>
      <c r="BS8" s="32"/>
      <c r="BT8" s="32"/>
      <c r="BU8" s="33"/>
      <c r="BV8" s="32"/>
      <c r="BW8" s="32"/>
      <c r="BX8" s="32"/>
      <c r="BY8" s="32"/>
      <c r="BZ8" s="32"/>
      <c r="CA8" s="32"/>
      <c r="CB8" s="32"/>
      <c r="CC8" s="32"/>
      <c r="CD8" s="32"/>
      <c r="CE8" s="32"/>
      <c r="CF8" s="32"/>
      <c r="CG8" s="33"/>
      <c r="CH8" s="54"/>
      <c r="CI8" s="54"/>
      <c r="CJ8" s="54"/>
      <c r="CK8" s="54"/>
      <c r="CL8" s="54"/>
      <c r="CM8" s="72" t="s">
        <v>23</v>
      </c>
      <c r="CN8" s="81" t="s">
        <v>24</v>
      </c>
      <c r="CO8" s="34"/>
      <c r="CP8" s="77" t="s">
        <v>26</v>
      </c>
      <c r="CQ8" s="77" t="s">
        <v>27</v>
      </c>
      <c r="CR8" s="34"/>
      <c r="CS8" s="77" t="s">
        <v>26</v>
      </c>
      <c r="CT8" s="77" t="s">
        <v>28</v>
      </c>
      <c r="CV8" s="35" t="s">
        <v>29</v>
      </c>
    </row>
    <row r="9" spans="1:110" ht="15" customHeight="1" x14ac:dyDescent="0.25">
      <c r="A9" s="58"/>
      <c r="B9" s="59"/>
      <c r="C9" s="58"/>
      <c r="E9" s="60" t="s">
        <v>30</v>
      </c>
      <c r="F9" s="60"/>
      <c r="G9" s="60"/>
      <c r="H9" s="61" t="s">
        <v>31</v>
      </c>
      <c r="I9" s="61"/>
      <c r="J9" s="61"/>
      <c r="K9" s="13"/>
      <c r="L9" s="60" t="s">
        <v>32</v>
      </c>
      <c r="M9" s="60" t="s">
        <v>22</v>
      </c>
      <c r="N9" s="9"/>
      <c r="O9" s="74">
        <v>1</v>
      </c>
      <c r="P9" s="75"/>
      <c r="Q9" s="76"/>
      <c r="R9" s="74">
        <v>2</v>
      </c>
      <c r="S9" s="75"/>
      <c r="T9" s="76"/>
      <c r="U9" s="74">
        <v>3</v>
      </c>
      <c r="V9" s="75"/>
      <c r="W9" s="76"/>
      <c r="X9" s="74">
        <v>4</v>
      </c>
      <c r="Y9" s="75"/>
      <c r="Z9" s="76"/>
      <c r="AA9" s="74">
        <v>5</v>
      </c>
      <c r="AB9" s="75"/>
      <c r="AC9" s="76"/>
      <c r="AD9" s="72" t="s">
        <v>32</v>
      </c>
      <c r="AE9" s="74">
        <v>6</v>
      </c>
      <c r="AF9" s="75"/>
      <c r="AG9" s="76"/>
      <c r="AH9" s="74">
        <v>7</v>
      </c>
      <c r="AI9" s="75"/>
      <c r="AJ9" s="76"/>
      <c r="AK9" s="74">
        <v>8</v>
      </c>
      <c r="AL9" s="75"/>
      <c r="AM9" s="76"/>
      <c r="AN9" s="74">
        <v>9</v>
      </c>
      <c r="AO9" s="75"/>
      <c r="AP9" s="76"/>
      <c r="AQ9" s="74">
        <v>10</v>
      </c>
      <c r="AR9" s="75"/>
      <c r="AS9" s="76"/>
      <c r="AT9" s="71"/>
      <c r="AU9" s="80"/>
      <c r="AV9" s="82"/>
      <c r="AW9" s="34"/>
      <c r="AX9" s="84">
        <v>1</v>
      </c>
      <c r="AY9" s="75"/>
      <c r="AZ9" s="76"/>
      <c r="BA9" s="74">
        <v>2</v>
      </c>
      <c r="BB9" s="75"/>
      <c r="BC9" s="76"/>
      <c r="BD9" s="74">
        <v>3</v>
      </c>
      <c r="BE9" s="75"/>
      <c r="BF9" s="76"/>
      <c r="BG9" s="74">
        <v>4</v>
      </c>
      <c r="BH9" s="75"/>
      <c r="BI9" s="76"/>
      <c r="BJ9" s="74">
        <v>5</v>
      </c>
      <c r="BK9" s="75"/>
      <c r="BL9" s="76"/>
      <c r="BM9" s="53"/>
      <c r="BN9" s="53"/>
      <c r="BO9" s="53"/>
      <c r="BP9" s="53"/>
      <c r="BQ9" s="53"/>
      <c r="BR9" s="72" t="s">
        <v>32</v>
      </c>
      <c r="BS9" s="74">
        <v>6</v>
      </c>
      <c r="BT9" s="75"/>
      <c r="BU9" s="76"/>
      <c r="BV9" s="74">
        <v>7</v>
      </c>
      <c r="BW9" s="75"/>
      <c r="BX9" s="76"/>
      <c r="BY9" s="74">
        <v>8</v>
      </c>
      <c r="BZ9" s="75"/>
      <c r="CA9" s="76"/>
      <c r="CB9" s="74">
        <v>9</v>
      </c>
      <c r="CC9" s="75"/>
      <c r="CD9" s="76"/>
      <c r="CE9" s="74">
        <v>10</v>
      </c>
      <c r="CF9" s="75"/>
      <c r="CG9" s="76"/>
      <c r="CH9" s="55"/>
      <c r="CI9" s="55"/>
      <c r="CJ9" s="55"/>
      <c r="CK9" s="55"/>
      <c r="CL9" s="55"/>
      <c r="CM9" s="80"/>
      <c r="CN9" s="82"/>
      <c r="CO9" s="34"/>
      <c r="CP9" s="77"/>
      <c r="CQ9" s="77"/>
      <c r="CR9" s="34"/>
      <c r="CS9" s="77"/>
      <c r="CT9" s="77"/>
      <c r="CV9" s="36" t="s">
        <v>33</v>
      </c>
      <c r="CW9" s="37" t="s">
        <v>34</v>
      </c>
      <c r="DE9" s="51">
        <v>0</v>
      </c>
      <c r="DF9" s="51" t="str">
        <f>(IF(CW10="","","Perlu peningkatan pemahaman  "))&amp;(IF(CW10="","",CW10&amp;", "))&amp;(IF(CW11="","",CW11&amp;", "))&amp;(IF(CW12="","",CW12&amp;", "))&amp;(IF(CW13="","",CW13&amp;", "))&amp;(IF(CW14="","",CW14&amp;", "))&amp;(IF(CW15="","",CW15&amp;", "))&amp;(IF(CW16="","",CW16&amp;", "))&amp;(IF(CW17="","",CW17&amp;", "))&amp;(IF(CW18="","",CW18&amp;", "))&amp;(IF(CW19="","",CW19&amp;"."))</f>
        <v xml:space="preserve">Perlu peningkatan pemahaman  Pengaruh PD I dan PD II, Latar Belakang masuknya Imperialisme, Perlawanan bgs Indonesia thd kolonialisme, Pendudukan Jepang di Indonesia, </v>
      </c>
    </row>
    <row r="10" spans="1:110" x14ac:dyDescent="0.25">
      <c r="A10" s="58"/>
      <c r="B10" s="59"/>
      <c r="C10" s="58"/>
      <c r="E10" s="14" t="s">
        <v>35</v>
      </c>
      <c r="F10" s="14" t="s">
        <v>36</v>
      </c>
      <c r="G10" s="14" t="s">
        <v>37</v>
      </c>
      <c r="H10" s="15" t="s">
        <v>35</v>
      </c>
      <c r="I10" s="15" t="s">
        <v>36</v>
      </c>
      <c r="J10" s="15" t="s">
        <v>37</v>
      </c>
      <c r="K10" s="13"/>
      <c r="L10" s="60"/>
      <c r="M10" s="60"/>
      <c r="N10" s="9"/>
      <c r="O10" s="38" t="s">
        <v>38</v>
      </c>
      <c r="P10" s="38" t="s">
        <v>39</v>
      </c>
      <c r="Q10" s="38" t="s">
        <v>40</v>
      </c>
      <c r="R10" s="38" t="s">
        <v>38</v>
      </c>
      <c r="S10" s="38" t="s">
        <v>39</v>
      </c>
      <c r="T10" s="38" t="s">
        <v>40</v>
      </c>
      <c r="U10" s="38" t="s">
        <v>38</v>
      </c>
      <c r="V10" s="38" t="s">
        <v>39</v>
      </c>
      <c r="W10" s="38" t="s">
        <v>40</v>
      </c>
      <c r="X10" s="38" t="s">
        <v>38</v>
      </c>
      <c r="Y10" s="38" t="s">
        <v>39</v>
      </c>
      <c r="Z10" s="38" t="s">
        <v>40</v>
      </c>
      <c r="AA10" s="38" t="s">
        <v>38</v>
      </c>
      <c r="AB10" s="38" t="s">
        <v>39</v>
      </c>
      <c r="AC10" s="38" t="s">
        <v>40</v>
      </c>
      <c r="AD10" s="73"/>
      <c r="AE10" s="38" t="s">
        <v>38</v>
      </c>
      <c r="AF10" s="38" t="s">
        <v>39</v>
      </c>
      <c r="AG10" s="38" t="s">
        <v>40</v>
      </c>
      <c r="AH10" s="38" t="s">
        <v>38</v>
      </c>
      <c r="AI10" s="38" t="s">
        <v>39</v>
      </c>
      <c r="AJ10" s="38" t="s">
        <v>40</v>
      </c>
      <c r="AK10" s="38" t="s">
        <v>38</v>
      </c>
      <c r="AL10" s="38" t="s">
        <v>39</v>
      </c>
      <c r="AM10" s="38" t="s">
        <v>40</v>
      </c>
      <c r="AN10" s="38" t="s">
        <v>38</v>
      </c>
      <c r="AO10" s="38" t="s">
        <v>39</v>
      </c>
      <c r="AP10" s="38" t="s">
        <v>40</v>
      </c>
      <c r="AQ10" s="38" t="s">
        <v>38</v>
      </c>
      <c r="AR10" s="38" t="s">
        <v>39</v>
      </c>
      <c r="AS10" s="38" t="s">
        <v>40</v>
      </c>
      <c r="AT10" s="71"/>
      <c r="AU10" s="80"/>
      <c r="AV10" s="83"/>
      <c r="AW10" s="48"/>
      <c r="AX10" s="50" t="s">
        <v>41</v>
      </c>
      <c r="AY10" s="49" t="s">
        <v>42</v>
      </c>
      <c r="AZ10" s="39" t="s">
        <v>43</v>
      </c>
      <c r="BA10" s="39" t="s">
        <v>41</v>
      </c>
      <c r="BB10" s="39" t="s">
        <v>42</v>
      </c>
      <c r="BC10" s="39" t="s">
        <v>43</v>
      </c>
      <c r="BD10" s="39" t="s">
        <v>41</v>
      </c>
      <c r="BE10" s="39" t="s">
        <v>42</v>
      </c>
      <c r="BF10" s="39" t="s">
        <v>43</v>
      </c>
      <c r="BG10" s="39" t="s">
        <v>41</v>
      </c>
      <c r="BH10" s="39" t="s">
        <v>42</v>
      </c>
      <c r="BI10" s="39" t="s">
        <v>43</v>
      </c>
      <c r="BJ10" s="39" t="s">
        <v>41</v>
      </c>
      <c r="BK10" s="39" t="s">
        <v>42</v>
      </c>
      <c r="BL10" s="39" t="s">
        <v>43</v>
      </c>
      <c r="BM10" s="39"/>
      <c r="BN10" s="39"/>
      <c r="BO10" s="39"/>
      <c r="BP10" s="39"/>
      <c r="BQ10" s="39"/>
      <c r="BR10" s="73"/>
      <c r="BS10" s="39" t="s">
        <v>41</v>
      </c>
      <c r="BT10" s="39" t="s">
        <v>42</v>
      </c>
      <c r="BU10" s="39" t="s">
        <v>43</v>
      </c>
      <c r="BV10" s="39" t="s">
        <v>41</v>
      </c>
      <c r="BW10" s="39" t="s">
        <v>42</v>
      </c>
      <c r="BX10" s="39" t="s">
        <v>43</v>
      </c>
      <c r="BY10" s="39" t="s">
        <v>41</v>
      </c>
      <c r="BZ10" s="39" t="s">
        <v>42</v>
      </c>
      <c r="CA10" s="39" t="s">
        <v>43</v>
      </c>
      <c r="CB10" s="39" t="s">
        <v>41</v>
      </c>
      <c r="CC10" s="39" t="s">
        <v>42</v>
      </c>
      <c r="CD10" s="39" t="s">
        <v>43</v>
      </c>
      <c r="CE10" s="39" t="s">
        <v>41</v>
      </c>
      <c r="CF10" s="39" t="s">
        <v>42</v>
      </c>
      <c r="CG10" s="39" t="s">
        <v>43</v>
      </c>
      <c r="CH10" s="39"/>
      <c r="CI10" s="39"/>
      <c r="CJ10" s="39"/>
      <c r="CK10" s="39"/>
      <c r="CL10" s="39"/>
      <c r="CM10" s="80"/>
      <c r="CN10" s="83"/>
      <c r="CO10" s="34"/>
      <c r="CP10" s="77"/>
      <c r="CQ10" s="77"/>
      <c r="CR10" s="34"/>
      <c r="CS10" s="77"/>
      <c r="CT10" s="77"/>
      <c r="CV10" s="40">
        <v>1</v>
      </c>
      <c r="CW10" s="52" t="s">
        <v>194</v>
      </c>
      <c r="DE10" s="51">
        <v>1</v>
      </c>
      <c r="DF10" s="51" t="str">
        <f>(IF(CW10="","","Memiliki kemampuan pemahanan "))&amp;(IF(CW11="","",CW11&amp;", "))&amp;(IF(CW12="","",CW12&amp;", "))&amp;(IF(CW13="","",CW13&amp;", "))&amp;(IF(CW14="","",CW14&amp;", "))&amp;(IF(CW15="","",CW15&amp;", "))&amp;(IF(CW16="","",CW16&amp;", "))&amp;(IF(CW17="","",CW17&amp;", "))&amp;(IF(CW18="","",CW18&amp;", "))&amp;(IF(CW19="","",CW19&amp;", "))&amp;(IF(CW10="","","Masih perlu peningkatan pemahaman "&amp;CW10&amp;"."))</f>
        <v>Memiliki kemampuan pemahanan Latar Belakang masuknya Imperialisme, Perlawanan bgs Indonesia thd kolonialisme, Pendudukan Jepang di Indonesia, Masih perlu peningkatan pemahaman Pengaruh PD I dan PD II.</v>
      </c>
    </row>
    <row r="11" spans="1:110" x14ac:dyDescent="0.25">
      <c r="A11" s="8">
        <v>1</v>
      </c>
      <c r="B11" s="8">
        <v>72310</v>
      </c>
      <c r="C11" s="8" t="s">
        <v>89</v>
      </c>
      <c r="E11" s="47">
        <f t="shared" ref="E11:E42" si="0">AV11</f>
        <v>80</v>
      </c>
      <c r="F11" s="8" t="str">
        <f t="shared" ref="F11:F42" si="1">IF(E11="","",IF(E11&lt;=69,"D",IF(E11&lt;=75,"C",IF(E11&lt;=90,"B",IF(E11&lt;=100,"A","E")))))</f>
        <v>B</v>
      </c>
      <c r="G11" s="8" t="str">
        <f t="shared" ref="G11:G42" si="2">CQ11</f>
        <v xml:space="preserve">Memiliki kemampuan pemahanan Pengaruh PD I dan PD II, Latar Belakang masuknya Imperialisme, Perlawanan bgs Indonesia thd kolonialisme, Pendudukan Jepang di Indonesia, </v>
      </c>
      <c r="H11" s="47">
        <f t="shared" ref="H11:H42" si="3">CN11</f>
        <v>90</v>
      </c>
      <c r="I11" s="8" t="str">
        <f t="shared" ref="I11:I42" si="4">IF(H11="","",IF(H11&lt;=69,"D",IF(H11&lt;=75,"C",IF(H11&lt;=90,"B",IF(H11&lt;=100,"A","E")))))</f>
        <v>B</v>
      </c>
      <c r="J11" s="8" t="str">
        <f t="shared" ref="J11:J42" si="5">CT11</f>
        <v xml:space="preserve">Memiliki keterampilan Bagan perbedaan LBB dengan PBB, Membuat peta jalan Pos Daendels, Bagan beda perlawnan rakyat seblm 1945 dg stlh 1945, Menulis kembali teks Proklamasi dan perbedaannya, </v>
      </c>
      <c r="K11" s="13"/>
      <c r="L11" s="41">
        <f t="shared" ref="L11:L42" si="6">AD11</f>
        <v>82</v>
      </c>
      <c r="M11" s="41">
        <f t="shared" ref="M11:M42" si="7">IF(COUNTBLANK(AT11:AT11),"",AT11)</f>
        <v>73</v>
      </c>
      <c r="O11" s="41">
        <v>76</v>
      </c>
      <c r="P11" s="41"/>
      <c r="Q11" s="42">
        <v>90</v>
      </c>
      <c r="R11" s="41">
        <v>70</v>
      </c>
      <c r="S11" s="41"/>
      <c r="T11" s="42">
        <v>90</v>
      </c>
      <c r="U11" s="41"/>
      <c r="V11" s="41"/>
      <c r="W11" s="42"/>
      <c r="X11" s="41"/>
      <c r="Y11" s="41"/>
      <c r="Z11" s="42"/>
      <c r="AA11" s="41"/>
      <c r="AB11" s="41"/>
      <c r="AC11" s="42"/>
      <c r="AD11" s="42">
        <f t="shared" ref="AD11:AD42" si="8">IF(AND(O11="",P11="",Q11=""),"",ROUND(AVERAGE(O11:AC11),0))</f>
        <v>82</v>
      </c>
      <c r="AE11" s="41">
        <v>70</v>
      </c>
      <c r="AF11" s="41"/>
      <c r="AG11" s="42">
        <v>90</v>
      </c>
      <c r="AH11" s="41"/>
      <c r="AI11" s="41"/>
      <c r="AJ11" s="42"/>
      <c r="AK11" s="41"/>
      <c r="AL11" s="41"/>
      <c r="AM11" s="42"/>
      <c r="AN11" s="41"/>
      <c r="AO11" s="41"/>
      <c r="AP11" s="42"/>
      <c r="AQ11" s="41"/>
      <c r="AR11" s="41"/>
      <c r="AS11" s="42"/>
      <c r="AT11" s="41">
        <v>73</v>
      </c>
      <c r="AU11" s="43">
        <f t="shared" ref="AU11:AU42" si="9">IF(AT11="","",AVERAGE(O11:AC11,AE11:AT11))</f>
        <v>79.857142857142861</v>
      </c>
      <c r="AV11" s="44">
        <f t="shared" ref="AV11:AV42" si="10">IF(AU11="","",ROUND(AU11,0))</f>
        <v>80</v>
      </c>
      <c r="AW11" s="45"/>
      <c r="AX11" s="41"/>
      <c r="AY11" s="41"/>
      <c r="AZ11" s="42">
        <v>90</v>
      </c>
      <c r="BA11" s="41"/>
      <c r="BB11" s="41"/>
      <c r="BC11" s="42">
        <v>90</v>
      </c>
      <c r="BD11" s="41"/>
      <c r="BE11" s="41"/>
      <c r="BF11" s="42"/>
      <c r="BG11" s="41"/>
      <c r="BH11" s="41"/>
      <c r="BI11" s="42"/>
      <c r="BJ11" s="41"/>
      <c r="BK11" s="41"/>
      <c r="BL11" s="42"/>
      <c r="BM11" s="42">
        <f t="shared" ref="BM11:BM42" si="11">IF(AND(AZ11="",AY11="",AX11=""),"",MAX(AX11:AZ11))</f>
        <v>90</v>
      </c>
      <c r="BN11" s="42">
        <f t="shared" ref="BN11:BN42" si="12">IF(AND(BB11="",BC11="",BA11=""),"",MAX(BA11:BC11))</f>
        <v>90</v>
      </c>
      <c r="BO11" s="42" t="str">
        <f t="shared" ref="BO11:BO42" si="13">IF(AND(BD11="",BE11="",BF11=""),"",MAX(BD11:BF11))</f>
        <v/>
      </c>
      <c r="BP11" s="42" t="str">
        <f t="shared" ref="BP11:BP42" si="14">IF(AND(BG11="",BH11="",BI11=""),"",MAX(BG11:BI11))</f>
        <v/>
      </c>
      <c r="BQ11" s="42" t="str">
        <f t="shared" ref="BQ11:BQ42" si="15">IF(AND(BJ11="",BK11="",BL11=""),"",MAX(BJ11:BL11))</f>
        <v/>
      </c>
      <c r="BR11" s="42">
        <f t="shared" ref="BR11:BR42" si="16">IF(AND(BM11=""),"",ROUND(AVERAGE(BM11:BQ11),0))</f>
        <v>90</v>
      </c>
      <c r="BS11" s="41"/>
      <c r="BT11" s="41"/>
      <c r="BU11" s="42">
        <v>90</v>
      </c>
      <c r="BV11" s="41"/>
      <c r="BW11" s="41"/>
      <c r="BX11" s="42"/>
      <c r="BY11" s="41"/>
      <c r="BZ11" s="41"/>
      <c r="CA11" s="42"/>
      <c r="CB11" s="41"/>
      <c r="CC11" s="41"/>
      <c r="CD11" s="42"/>
      <c r="CE11" s="41"/>
      <c r="CF11" s="41"/>
      <c r="CG11" s="42"/>
      <c r="CH11" s="42">
        <f t="shared" ref="CH11:CH42" si="17">IF(AND(BU11="",BT11="",BS11=""),"",MAX(BS11:BU11))</f>
        <v>90</v>
      </c>
      <c r="CI11" s="42" t="str">
        <f t="shared" ref="CI11:CI42" si="18">IF(AND(BW11="",BX11="",BV11=""),"",MAX(BV11:BX11))</f>
        <v/>
      </c>
      <c r="CJ11" s="42" t="str">
        <f t="shared" ref="CJ11:CJ42" si="19">IF(AND(BY11="",BZ11="",CA11=""),"",MAX(BY11:CA11))</f>
        <v/>
      </c>
      <c r="CK11" s="42" t="str">
        <f t="shared" ref="CK11:CK42" si="20">IF(AND(CB11="",CC11="",CD11=""),"",MAX(CB11:CD11))</f>
        <v/>
      </c>
      <c r="CL11" s="42" t="str">
        <f t="shared" ref="CL11:CL42" si="21">IF(AND(CE11="",CF11="",CG11=""),"",MAX(CE11:CG11))</f>
        <v/>
      </c>
      <c r="CM11" s="43">
        <f t="shared" ref="CM11:CM42" si="22">IF(AND(CH11=""),"",AVERAGE(BR11,CH11:CL11))</f>
        <v>90</v>
      </c>
      <c r="CN11" s="44">
        <f t="shared" ref="CN11:CN42" si="23">IF(CM11="","",ROUND(CM11,0))</f>
        <v>90</v>
      </c>
      <c r="CO11" s="45"/>
      <c r="CP11" s="41">
        <v>10</v>
      </c>
      <c r="CQ11" s="46" t="str">
        <f t="shared" ref="CQ11:CQ42" si="24">IF(CP11="","",VLOOKUP(CP11,$DE$9:$DF$20,2,0))</f>
        <v xml:space="preserve">Memiliki kemampuan pemahanan Pengaruh PD I dan PD II, Latar Belakang masuknya Imperialisme, Perlawanan bgs Indonesia thd kolonialisme, Pendudukan Jepang di Indonesia, </v>
      </c>
      <c r="CR11" s="45"/>
      <c r="CS11" s="41">
        <v>10</v>
      </c>
      <c r="CT11" s="46" t="str">
        <f t="shared" ref="CT11:CT42" si="25">IF(CS11="","",VLOOKUP(CS11,$DE$22:$DF$33,2,0))</f>
        <v xml:space="preserve">Memiliki keterampilan Bagan perbedaan LBB dengan PBB, Membuat peta jalan Pos Daendels, Bagan beda perlawnan rakyat seblm 1945 dg stlh 1945, Menulis kembali teks Proklamasi dan perbedaannya, </v>
      </c>
      <c r="CV11" s="40">
        <v>2</v>
      </c>
      <c r="CW11" s="52" t="s">
        <v>195</v>
      </c>
      <c r="CY11" s="78" t="s">
        <v>45</v>
      </c>
      <c r="CZ11" s="78"/>
      <c r="DA11" s="78"/>
      <c r="DE11" s="51">
        <v>2</v>
      </c>
      <c r="DF11" s="51" t="str">
        <f>(IF(CW11="","","Memiliki kemampuan pemahanan "))&amp;(IF(CW10="","",CW10&amp;", "))&amp;(IF(CW12="","",CW12&amp;", "))&amp;(IF(CW13="","",CW13&amp;", "))&amp;(IF(CW14="","",CW14&amp;", "))&amp;(IF(CW15="","",CW15&amp;", "))&amp;(IF(CW16="","",CW16&amp;", "))&amp;(IF(CW17="","",CW17&amp;", "))&amp;(IF(CW18="","",CW18&amp;", "))&amp;(IF(CW19="","",CW19&amp;", "))&amp;(IF(CW11="","","Masih perlu peningkatan pemahaman "&amp;CW11&amp;"."))</f>
        <v>Memiliki kemampuan pemahanan Pengaruh PD I dan PD II, Perlawanan bgs Indonesia thd kolonialisme, Pendudukan Jepang di Indonesia, Masih perlu peningkatan pemahaman Latar Belakang masuknya Imperialisme.</v>
      </c>
    </row>
    <row r="12" spans="1:110" x14ac:dyDescent="0.25">
      <c r="A12" s="8">
        <v>2</v>
      </c>
      <c r="B12" s="8">
        <v>72325</v>
      </c>
      <c r="C12" s="8" t="s">
        <v>90</v>
      </c>
      <c r="E12" s="47">
        <f t="shared" si="0"/>
        <v>85</v>
      </c>
      <c r="F12" s="8" t="str">
        <f t="shared" si="1"/>
        <v>B</v>
      </c>
      <c r="G12" s="8" t="str">
        <f t="shared" si="2"/>
        <v xml:space="preserve">Memiliki kemampuan pemahanan Pengaruh PD I dan PD II, Latar Belakang masuknya Imperialisme, Perlawanan bgs Indonesia thd kolonialisme, Pendudukan Jepang di Indonesia, </v>
      </c>
      <c r="H12" s="47">
        <f t="shared" si="3"/>
        <v>90</v>
      </c>
      <c r="I12" s="8" t="str">
        <f t="shared" si="4"/>
        <v>B</v>
      </c>
      <c r="J12" s="8" t="str">
        <f t="shared" si="5"/>
        <v xml:space="preserve">Memiliki keterampilan Bagan perbedaan LBB dengan PBB, Membuat peta jalan Pos Daendels, Bagan beda perlawnan rakyat seblm 1945 dg stlh 1945, Menulis kembali teks Proklamasi dan perbedaannya, </v>
      </c>
      <c r="K12" s="13"/>
      <c r="L12" s="41">
        <f t="shared" si="6"/>
        <v>87</v>
      </c>
      <c r="M12" s="41">
        <f t="shared" si="7"/>
        <v>67</v>
      </c>
      <c r="O12" s="41">
        <v>70</v>
      </c>
      <c r="P12" s="41"/>
      <c r="Q12" s="42">
        <v>90</v>
      </c>
      <c r="R12" s="41">
        <v>97</v>
      </c>
      <c r="S12" s="41"/>
      <c r="T12" s="42">
        <v>90</v>
      </c>
      <c r="U12" s="41"/>
      <c r="V12" s="41"/>
      <c r="W12" s="42"/>
      <c r="X12" s="41"/>
      <c r="Y12" s="41"/>
      <c r="Z12" s="42"/>
      <c r="AA12" s="41"/>
      <c r="AB12" s="41"/>
      <c r="AC12" s="42"/>
      <c r="AD12" s="42">
        <f t="shared" si="8"/>
        <v>87</v>
      </c>
      <c r="AE12" s="41">
        <v>88</v>
      </c>
      <c r="AF12" s="41"/>
      <c r="AG12" s="42">
        <v>90</v>
      </c>
      <c r="AH12" s="41"/>
      <c r="AI12" s="41"/>
      <c r="AJ12" s="42"/>
      <c r="AK12" s="41"/>
      <c r="AL12" s="41"/>
      <c r="AM12" s="42"/>
      <c r="AN12" s="41"/>
      <c r="AO12" s="41"/>
      <c r="AP12" s="42"/>
      <c r="AQ12" s="41"/>
      <c r="AR12" s="41"/>
      <c r="AS12" s="42"/>
      <c r="AT12" s="41">
        <v>67</v>
      </c>
      <c r="AU12" s="43">
        <f t="shared" si="9"/>
        <v>84.571428571428569</v>
      </c>
      <c r="AV12" s="44">
        <f t="shared" si="10"/>
        <v>85</v>
      </c>
      <c r="AW12" s="45"/>
      <c r="AX12" s="41"/>
      <c r="AY12" s="41"/>
      <c r="AZ12" s="42">
        <v>90</v>
      </c>
      <c r="BA12" s="41"/>
      <c r="BB12" s="41"/>
      <c r="BC12" s="42">
        <v>90</v>
      </c>
      <c r="BD12" s="41"/>
      <c r="BE12" s="41"/>
      <c r="BF12" s="42"/>
      <c r="BG12" s="41"/>
      <c r="BH12" s="41"/>
      <c r="BI12" s="42"/>
      <c r="BJ12" s="41"/>
      <c r="BK12" s="41"/>
      <c r="BL12" s="42"/>
      <c r="BM12" s="42">
        <f t="shared" si="11"/>
        <v>90</v>
      </c>
      <c r="BN12" s="42">
        <f t="shared" si="12"/>
        <v>90</v>
      </c>
      <c r="BO12" s="42" t="str">
        <f t="shared" si="13"/>
        <v/>
      </c>
      <c r="BP12" s="42" t="str">
        <f t="shared" si="14"/>
        <v/>
      </c>
      <c r="BQ12" s="42" t="str">
        <f t="shared" si="15"/>
        <v/>
      </c>
      <c r="BR12" s="42">
        <f t="shared" si="16"/>
        <v>90</v>
      </c>
      <c r="BS12" s="41"/>
      <c r="BT12" s="41"/>
      <c r="BU12" s="42">
        <v>90</v>
      </c>
      <c r="BV12" s="41"/>
      <c r="BW12" s="41"/>
      <c r="BX12" s="42"/>
      <c r="BY12" s="41"/>
      <c r="BZ12" s="41"/>
      <c r="CA12" s="42"/>
      <c r="CB12" s="41"/>
      <c r="CC12" s="41"/>
      <c r="CD12" s="42"/>
      <c r="CE12" s="41"/>
      <c r="CF12" s="41"/>
      <c r="CG12" s="42"/>
      <c r="CH12" s="42">
        <f t="shared" si="17"/>
        <v>90</v>
      </c>
      <c r="CI12" s="42" t="str">
        <f t="shared" si="18"/>
        <v/>
      </c>
      <c r="CJ12" s="42" t="str">
        <f t="shared" si="19"/>
        <v/>
      </c>
      <c r="CK12" s="42" t="str">
        <f t="shared" si="20"/>
        <v/>
      </c>
      <c r="CL12" s="42" t="str">
        <f t="shared" si="21"/>
        <v/>
      </c>
      <c r="CM12" s="43">
        <f t="shared" si="22"/>
        <v>90</v>
      </c>
      <c r="CN12" s="44">
        <f t="shared" si="23"/>
        <v>90</v>
      </c>
      <c r="CO12" s="45"/>
      <c r="CP12" s="52">
        <v>10</v>
      </c>
      <c r="CQ12" s="46" t="str">
        <f t="shared" si="24"/>
        <v xml:space="preserve">Memiliki kemampuan pemahanan Pengaruh PD I dan PD II, Latar Belakang masuknya Imperialisme, Perlawanan bgs Indonesia thd kolonialisme, Pendudukan Jepang di Indonesia, </v>
      </c>
      <c r="CR12" s="45"/>
      <c r="CS12" s="52">
        <v>10</v>
      </c>
      <c r="CT12" s="46" t="str">
        <f t="shared" si="25"/>
        <v xml:space="preserve">Memiliki keterampilan Bagan perbedaan LBB dengan PBB, Membuat peta jalan Pos Daendels, Bagan beda perlawnan rakyat seblm 1945 dg stlh 1945, Menulis kembali teks Proklamasi dan perbedaannya, </v>
      </c>
      <c r="CV12" s="40">
        <v>3</v>
      </c>
      <c r="CW12" s="52" t="s">
        <v>196</v>
      </c>
      <c r="CY12" s="16" t="s">
        <v>47</v>
      </c>
      <c r="CZ12" s="17" t="s">
        <v>48</v>
      </c>
      <c r="DA12" s="17" t="s">
        <v>49</v>
      </c>
      <c r="DE12" s="51">
        <v>3</v>
      </c>
      <c r="DF12" s="51" t="str">
        <f>(IF(CW11="","","Memiliki kemampuan pemahanan "))&amp;(IF(CW10="","",CW10&amp;", "))&amp;(IF(CW11="","",CW11&amp;", "))&amp;(IF(CW13="","",CW13&amp;", "))&amp;(IF(CW14="","",CW14&amp;", "))&amp;(IF(CW15="","",CW15&amp;", "))&amp;(IF(CW16="","",CW16&amp;", "))&amp;(IF(CW17="","",CW17&amp;", "))&amp;(IF(CW18="","",CW18&amp;", "))&amp;(IF(CW19="","",CW19&amp;", "))&amp;(IF(CW12="","","Masih perlu peningkatan pemahaman "&amp;CW12&amp;"."))</f>
        <v>Memiliki kemampuan pemahanan Pengaruh PD I dan PD II, Latar Belakang masuknya Imperialisme, Pendudukan Jepang di Indonesia, Masih perlu peningkatan pemahaman Perlawanan bgs Indonesia thd kolonialisme.</v>
      </c>
    </row>
    <row r="13" spans="1:110" x14ac:dyDescent="0.25">
      <c r="A13" s="8">
        <v>3</v>
      </c>
      <c r="B13" s="8">
        <v>72340</v>
      </c>
      <c r="C13" s="8" t="s">
        <v>91</v>
      </c>
      <c r="E13" s="47">
        <f t="shared" si="0"/>
        <v>80</v>
      </c>
      <c r="F13" s="8" t="str">
        <f t="shared" si="1"/>
        <v>B</v>
      </c>
      <c r="G13" s="8" t="str">
        <f t="shared" si="2"/>
        <v xml:space="preserve">Memiliki kemampuan pemahanan Pengaruh PD I dan PD II, Latar Belakang masuknya Imperialisme, Perlawanan bgs Indonesia thd kolonialisme, Pendudukan Jepang di Indonesia, </v>
      </c>
      <c r="H13" s="47">
        <f t="shared" si="3"/>
        <v>90</v>
      </c>
      <c r="I13" s="8" t="str">
        <f t="shared" si="4"/>
        <v>B</v>
      </c>
      <c r="J13" s="8" t="str">
        <f t="shared" si="5"/>
        <v xml:space="preserve">Memiliki keterampilan Bagan perbedaan LBB dengan PBB, Membuat peta jalan Pos Daendels, Bagan beda perlawnan rakyat seblm 1945 dg stlh 1945, Menulis kembali teks Proklamasi dan perbedaannya, </v>
      </c>
      <c r="K13" s="13"/>
      <c r="L13" s="41">
        <f t="shared" si="6"/>
        <v>80</v>
      </c>
      <c r="M13" s="41">
        <f t="shared" si="7"/>
        <v>76</v>
      </c>
      <c r="O13" s="41">
        <v>70</v>
      </c>
      <c r="P13" s="41"/>
      <c r="Q13" s="42">
        <v>90</v>
      </c>
      <c r="R13" s="41">
        <v>71</v>
      </c>
      <c r="S13" s="41"/>
      <c r="T13" s="42">
        <v>90</v>
      </c>
      <c r="U13" s="41"/>
      <c r="V13" s="41"/>
      <c r="W13" s="42"/>
      <c r="X13" s="41"/>
      <c r="Y13" s="41"/>
      <c r="Z13" s="42"/>
      <c r="AA13" s="41"/>
      <c r="AB13" s="41"/>
      <c r="AC13" s="42"/>
      <c r="AD13" s="42">
        <f t="shared" si="8"/>
        <v>80</v>
      </c>
      <c r="AE13" s="41">
        <v>70</v>
      </c>
      <c r="AF13" s="41"/>
      <c r="AG13" s="42">
        <v>90</v>
      </c>
      <c r="AH13" s="41"/>
      <c r="AI13" s="41"/>
      <c r="AJ13" s="42"/>
      <c r="AK13" s="41"/>
      <c r="AL13" s="41"/>
      <c r="AM13" s="42"/>
      <c r="AN13" s="41"/>
      <c r="AO13" s="41"/>
      <c r="AP13" s="42"/>
      <c r="AQ13" s="41"/>
      <c r="AR13" s="41"/>
      <c r="AS13" s="42"/>
      <c r="AT13" s="41">
        <v>76</v>
      </c>
      <c r="AU13" s="43">
        <f t="shared" si="9"/>
        <v>79.571428571428569</v>
      </c>
      <c r="AV13" s="44">
        <f t="shared" si="10"/>
        <v>80</v>
      </c>
      <c r="AW13" s="45"/>
      <c r="AX13" s="41"/>
      <c r="AY13" s="41"/>
      <c r="AZ13" s="42">
        <v>90</v>
      </c>
      <c r="BA13" s="41"/>
      <c r="BB13" s="41"/>
      <c r="BC13" s="42">
        <v>90</v>
      </c>
      <c r="BD13" s="41"/>
      <c r="BE13" s="41"/>
      <c r="BF13" s="42"/>
      <c r="BG13" s="41"/>
      <c r="BH13" s="41"/>
      <c r="BI13" s="42"/>
      <c r="BJ13" s="41"/>
      <c r="BK13" s="41"/>
      <c r="BL13" s="42"/>
      <c r="BM13" s="42">
        <f t="shared" si="11"/>
        <v>90</v>
      </c>
      <c r="BN13" s="42">
        <f t="shared" si="12"/>
        <v>90</v>
      </c>
      <c r="BO13" s="42" t="str">
        <f t="shared" si="13"/>
        <v/>
      </c>
      <c r="BP13" s="42" t="str">
        <f t="shared" si="14"/>
        <v/>
      </c>
      <c r="BQ13" s="42" t="str">
        <f t="shared" si="15"/>
        <v/>
      </c>
      <c r="BR13" s="42">
        <f t="shared" si="16"/>
        <v>90</v>
      </c>
      <c r="BS13" s="41"/>
      <c r="BT13" s="41"/>
      <c r="BU13" s="42">
        <v>90</v>
      </c>
      <c r="BV13" s="41"/>
      <c r="BW13" s="41"/>
      <c r="BX13" s="42"/>
      <c r="BY13" s="41"/>
      <c r="BZ13" s="41"/>
      <c r="CA13" s="42"/>
      <c r="CB13" s="41"/>
      <c r="CC13" s="41"/>
      <c r="CD13" s="42"/>
      <c r="CE13" s="41"/>
      <c r="CF13" s="41"/>
      <c r="CG13" s="42"/>
      <c r="CH13" s="42">
        <f t="shared" si="17"/>
        <v>90</v>
      </c>
      <c r="CI13" s="42" t="str">
        <f t="shared" si="18"/>
        <v/>
      </c>
      <c r="CJ13" s="42" t="str">
        <f t="shared" si="19"/>
        <v/>
      </c>
      <c r="CK13" s="42" t="str">
        <f t="shared" si="20"/>
        <v/>
      </c>
      <c r="CL13" s="42" t="str">
        <f t="shared" si="21"/>
        <v/>
      </c>
      <c r="CM13" s="43">
        <f t="shared" si="22"/>
        <v>90</v>
      </c>
      <c r="CN13" s="44">
        <f t="shared" si="23"/>
        <v>90</v>
      </c>
      <c r="CO13" s="45"/>
      <c r="CP13" s="52">
        <v>10</v>
      </c>
      <c r="CQ13" s="46" t="str">
        <f t="shared" si="24"/>
        <v xml:space="preserve">Memiliki kemampuan pemahanan Pengaruh PD I dan PD II, Latar Belakang masuknya Imperialisme, Perlawanan bgs Indonesia thd kolonialisme, Pendudukan Jepang di Indonesia, </v>
      </c>
      <c r="CR13" s="45"/>
      <c r="CS13" s="52">
        <v>10</v>
      </c>
      <c r="CT13" s="46" t="str">
        <f t="shared" si="25"/>
        <v xml:space="preserve">Memiliki keterampilan Bagan perbedaan LBB dengan PBB, Membuat peta jalan Pos Daendels, Bagan beda perlawnan rakyat seblm 1945 dg stlh 1945, Menulis kembali teks Proklamasi dan perbedaannya, </v>
      </c>
      <c r="CV13" s="40">
        <v>4</v>
      </c>
      <c r="CW13" s="52" t="s">
        <v>197</v>
      </c>
      <c r="CY13" s="18">
        <v>0</v>
      </c>
      <c r="CZ13" s="19">
        <v>69</v>
      </c>
      <c r="DA13" s="20" t="s">
        <v>51</v>
      </c>
      <c r="DE13" s="51">
        <v>4</v>
      </c>
      <c r="DF13" s="51" t="str">
        <f>(IF(CW11="","","Memiliki kemampuan pemahanan "))&amp;(IF(CW10="","",CW10&amp;", "))&amp;(IF(CW11="","",CW11&amp;", "))&amp;(IF(CW12="","",CW12&amp;", "))&amp;(IF(CW14="","",CW14&amp;", "))&amp;(IF(CW15="","",CW15&amp;", "))&amp;(IF(CW16="","",CW16&amp;", "))&amp;(IF(CW17="","",CW17&amp;", "))&amp;(IF(CW18="","",CW18&amp;", "))&amp;(IF(CW19="","",CW19&amp;", "))&amp;(IF(CW13="","","Masih perlu peningkatan pemahaman "&amp;CW13&amp;"."))</f>
        <v>Memiliki kemampuan pemahanan Pengaruh PD I dan PD II, Latar Belakang masuknya Imperialisme, Perlawanan bgs Indonesia thd kolonialisme, Masih perlu peningkatan pemahaman Pendudukan Jepang di Indonesia.</v>
      </c>
    </row>
    <row r="14" spans="1:110" x14ac:dyDescent="0.25">
      <c r="A14" s="8">
        <v>4</v>
      </c>
      <c r="B14" s="8">
        <v>72355</v>
      </c>
      <c r="C14" s="8" t="s">
        <v>92</v>
      </c>
      <c r="E14" s="47">
        <f t="shared" si="0"/>
        <v>81</v>
      </c>
      <c r="F14" s="8" t="str">
        <f t="shared" si="1"/>
        <v>B</v>
      </c>
      <c r="G14" s="8" t="str">
        <f t="shared" si="2"/>
        <v xml:space="preserve">Memiliki kemampuan pemahanan Pengaruh PD I dan PD II, Latar Belakang masuknya Imperialisme, Perlawanan bgs Indonesia thd kolonialisme, Pendudukan Jepang di Indonesia, </v>
      </c>
      <c r="H14" s="47">
        <f t="shared" si="3"/>
        <v>90</v>
      </c>
      <c r="I14" s="8" t="str">
        <f t="shared" si="4"/>
        <v>B</v>
      </c>
      <c r="J14" s="8" t="str">
        <f t="shared" si="5"/>
        <v xml:space="preserve">Memiliki keterampilan Bagan perbedaan LBB dengan PBB, Membuat peta jalan Pos Daendels, Bagan beda perlawnan rakyat seblm 1945 dg stlh 1945, Menulis kembali teks Proklamasi dan perbedaannya, </v>
      </c>
      <c r="K14" s="13"/>
      <c r="L14" s="41">
        <f t="shared" si="6"/>
        <v>80</v>
      </c>
      <c r="M14" s="41">
        <f t="shared" si="7"/>
        <v>74.5</v>
      </c>
      <c r="O14" s="41">
        <v>70</v>
      </c>
      <c r="P14" s="41"/>
      <c r="Q14" s="42">
        <v>90</v>
      </c>
      <c r="R14" s="41">
        <v>71</v>
      </c>
      <c r="S14" s="41"/>
      <c r="T14" s="42">
        <v>90</v>
      </c>
      <c r="U14" s="41"/>
      <c r="V14" s="41"/>
      <c r="W14" s="42"/>
      <c r="X14" s="41"/>
      <c r="Y14" s="41"/>
      <c r="Z14" s="42"/>
      <c r="AA14" s="41"/>
      <c r="AB14" s="41"/>
      <c r="AC14" s="42"/>
      <c r="AD14" s="42">
        <f t="shared" si="8"/>
        <v>80</v>
      </c>
      <c r="AE14" s="41">
        <v>80</v>
      </c>
      <c r="AF14" s="41"/>
      <c r="AG14" s="42">
        <v>90</v>
      </c>
      <c r="AH14" s="41"/>
      <c r="AI14" s="41"/>
      <c r="AJ14" s="42"/>
      <c r="AK14" s="41"/>
      <c r="AL14" s="41"/>
      <c r="AM14" s="42"/>
      <c r="AN14" s="41"/>
      <c r="AO14" s="41"/>
      <c r="AP14" s="42"/>
      <c r="AQ14" s="41"/>
      <c r="AR14" s="41"/>
      <c r="AS14" s="42"/>
      <c r="AT14" s="41">
        <v>74.5</v>
      </c>
      <c r="AU14" s="43">
        <f t="shared" si="9"/>
        <v>80.785714285714292</v>
      </c>
      <c r="AV14" s="44">
        <f t="shared" si="10"/>
        <v>81</v>
      </c>
      <c r="AW14" s="45"/>
      <c r="AX14" s="41"/>
      <c r="AY14" s="41"/>
      <c r="AZ14" s="42">
        <v>90</v>
      </c>
      <c r="BA14" s="41"/>
      <c r="BB14" s="41"/>
      <c r="BC14" s="42">
        <v>90</v>
      </c>
      <c r="BD14" s="41"/>
      <c r="BE14" s="41"/>
      <c r="BF14" s="42"/>
      <c r="BG14" s="41"/>
      <c r="BH14" s="41"/>
      <c r="BI14" s="42"/>
      <c r="BJ14" s="41"/>
      <c r="BK14" s="41"/>
      <c r="BL14" s="42"/>
      <c r="BM14" s="42">
        <f t="shared" si="11"/>
        <v>90</v>
      </c>
      <c r="BN14" s="42">
        <f t="shared" si="12"/>
        <v>90</v>
      </c>
      <c r="BO14" s="42" t="str">
        <f t="shared" si="13"/>
        <v/>
      </c>
      <c r="BP14" s="42" t="str">
        <f t="shared" si="14"/>
        <v/>
      </c>
      <c r="BQ14" s="42" t="str">
        <f t="shared" si="15"/>
        <v/>
      </c>
      <c r="BR14" s="42">
        <f t="shared" si="16"/>
        <v>90</v>
      </c>
      <c r="BS14" s="41"/>
      <c r="BT14" s="41"/>
      <c r="BU14" s="42">
        <v>90</v>
      </c>
      <c r="BV14" s="41"/>
      <c r="BW14" s="41"/>
      <c r="BX14" s="42"/>
      <c r="BY14" s="41"/>
      <c r="BZ14" s="41"/>
      <c r="CA14" s="42"/>
      <c r="CB14" s="41"/>
      <c r="CC14" s="41"/>
      <c r="CD14" s="42"/>
      <c r="CE14" s="41"/>
      <c r="CF14" s="41"/>
      <c r="CG14" s="42"/>
      <c r="CH14" s="42">
        <f t="shared" si="17"/>
        <v>90</v>
      </c>
      <c r="CI14" s="42" t="str">
        <f t="shared" si="18"/>
        <v/>
      </c>
      <c r="CJ14" s="42" t="str">
        <f t="shared" si="19"/>
        <v/>
      </c>
      <c r="CK14" s="42" t="str">
        <f t="shared" si="20"/>
        <v/>
      </c>
      <c r="CL14" s="42" t="str">
        <f t="shared" si="21"/>
        <v/>
      </c>
      <c r="CM14" s="43">
        <f t="shared" si="22"/>
        <v>90</v>
      </c>
      <c r="CN14" s="44">
        <f t="shared" si="23"/>
        <v>90</v>
      </c>
      <c r="CO14" s="45"/>
      <c r="CP14" s="52">
        <v>10</v>
      </c>
      <c r="CQ14" s="46" t="str">
        <f t="shared" si="24"/>
        <v xml:space="preserve">Memiliki kemampuan pemahanan Pengaruh PD I dan PD II, Latar Belakang masuknya Imperialisme, Perlawanan bgs Indonesia thd kolonialisme, Pendudukan Jepang di Indonesia, </v>
      </c>
      <c r="CR14" s="45"/>
      <c r="CS14" s="52">
        <v>10</v>
      </c>
      <c r="CT14" s="46" t="str">
        <f t="shared" si="25"/>
        <v xml:space="preserve">Memiliki keterampilan Bagan perbedaan LBB dengan PBB, Membuat peta jalan Pos Daendels, Bagan beda perlawnan rakyat seblm 1945 dg stlh 1945, Menulis kembali teks Proklamasi dan perbedaannya, </v>
      </c>
      <c r="CV14" s="40">
        <v>5</v>
      </c>
      <c r="CW14" s="52"/>
      <c r="CY14" s="18">
        <v>70</v>
      </c>
      <c r="CZ14" s="21">
        <v>75</v>
      </c>
      <c r="DA14" s="22" t="s">
        <v>53</v>
      </c>
      <c r="DE14" s="51">
        <v>5</v>
      </c>
      <c r="DF14" s="51" t="str">
        <f>(IF(CW11="","","Memiliki kemampuan pemahanan "))&amp;(IF(CW10="","",CW10&amp;", "))&amp;(IF(CW11="","",CW11&amp;", "))&amp;(IF(CW12="","",CW12&amp;", "))&amp;(IF(CW13="","",CW13&amp;", "))&amp;(IF(CW15="","",CW15&amp;", "))&amp;(IF(CW16="","",CW16&amp;", "))&amp;(IF(CW17="","",CW17&amp;", "))&amp;(IF(CW18="","",CW18&amp;", "))&amp;(IF(CW19="","",CW19&amp;", "))&amp;(IF(CW14="","","Masih perlu peningkatan pemahaman "&amp;CW14&amp;"."))</f>
        <v xml:space="preserve">Memiliki kemampuan pemahanan Pengaruh PD I dan PD II, Latar Belakang masuknya Imperialisme, Perlawanan bgs Indonesia thd kolonialisme, Pendudukan Jepang di Indonesia, </v>
      </c>
    </row>
    <row r="15" spans="1:110" x14ac:dyDescent="0.25">
      <c r="A15" s="8">
        <v>5</v>
      </c>
      <c r="B15" s="8">
        <v>72370</v>
      </c>
      <c r="C15" s="8" t="s">
        <v>93</v>
      </c>
      <c r="E15" s="47">
        <f t="shared" si="0"/>
        <v>78</v>
      </c>
      <c r="F15" s="8" t="str">
        <f t="shared" si="1"/>
        <v>B</v>
      </c>
      <c r="G15" s="8" t="str">
        <f t="shared" si="2"/>
        <v xml:space="preserve">Memiliki kemampuan pemahanan Pengaruh PD I dan PD II, Latar Belakang masuknya Imperialisme, Perlawanan bgs Indonesia thd kolonialisme, Pendudukan Jepang di Indonesia, </v>
      </c>
      <c r="H15" s="47">
        <f t="shared" si="3"/>
        <v>90</v>
      </c>
      <c r="I15" s="8" t="str">
        <f t="shared" si="4"/>
        <v>B</v>
      </c>
      <c r="J15" s="8" t="str">
        <f t="shared" si="5"/>
        <v xml:space="preserve">Memiliki keterampilan Bagan perbedaan LBB dengan PBB, Membuat peta jalan Pos Daendels, Bagan beda perlawnan rakyat seblm 1945 dg stlh 1945, Menulis kembali teks Proklamasi dan perbedaannya, </v>
      </c>
      <c r="K15" s="13"/>
      <c r="L15" s="41">
        <f t="shared" si="6"/>
        <v>80</v>
      </c>
      <c r="M15" s="41">
        <f t="shared" si="7"/>
        <v>62</v>
      </c>
      <c r="O15" s="41">
        <v>70</v>
      </c>
      <c r="P15" s="41"/>
      <c r="Q15" s="42">
        <v>90</v>
      </c>
      <c r="R15" s="41">
        <v>71</v>
      </c>
      <c r="S15" s="41"/>
      <c r="T15" s="42">
        <v>90</v>
      </c>
      <c r="U15" s="41"/>
      <c r="V15" s="41"/>
      <c r="W15" s="42"/>
      <c r="X15" s="41"/>
      <c r="Y15" s="41"/>
      <c r="Z15" s="42"/>
      <c r="AA15" s="41"/>
      <c r="AB15" s="41"/>
      <c r="AC15" s="42"/>
      <c r="AD15" s="42">
        <f t="shared" si="8"/>
        <v>80</v>
      </c>
      <c r="AE15" s="41">
        <v>70</v>
      </c>
      <c r="AF15" s="41"/>
      <c r="AG15" s="42">
        <v>90</v>
      </c>
      <c r="AH15" s="41"/>
      <c r="AI15" s="41"/>
      <c r="AJ15" s="42"/>
      <c r="AK15" s="41"/>
      <c r="AL15" s="41"/>
      <c r="AM15" s="42"/>
      <c r="AN15" s="41"/>
      <c r="AO15" s="41"/>
      <c r="AP15" s="42"/>
      <c r="AQ15" s="41"/>
      <c r="AR15" s="41"/>
      <c r="AS15" s="42"/>
      <c r="AT15" s="41">
        <v>62</v>
      </c>
      <c r="AU15" s="43">
        <f t="shared" si="9"/>
        <v>77.571428571428569</v>
      </c>
      <c r="AV15" s="44">
        <f t="shared" si="10"/>
        <v>78</v>
      </c>
      <c r="AW15" s="45"/>
      <c r="AX15" s="41"/>
      <c r="AY15" s="41"/>
      <c r="AZ15" s="42">
        <v>90</v>
      </c>
      <c r="BA15" s="41"/>
      <c r="BB15" s="41"/>
      <c r="BC15" s="42">
        <v>90</v>
      </c>
      <c r="BD15" s="41"/>
      <c r="BE15" s="41"/>
      <c r="BF15" s="42"/>
      <c r="BG15" s="41"/>
      <c r="BH15" s="41"/>
      <c r="BI15" s="42"/>
      <c r="BJ15" s="41"/>
      <c r="BK15" s="41"/>
      <c r="BL15" s="42"/>
      <c r="BM15" s="42">
        <f t="shared" si="11"/>
        <v>90</v>
      </c>
      <c r="BN15" s="42">
        <f t="shared" si="12"/>
        <v>90</v>
      </c>
      <c r="BO15" s="42" t="str">
        <f t="shared" si="13"/>
        <v/>
      </c>
      <c r="BP15" s="42" t="str">
        <f t="shared" si="14"/>
        <v/>
      </c>
      <c r="BQ15" s="42" t="str">
        <f t="shared" si="15"/>
        <v/>
      </c>
      <c r="BR15" s="42">
        <f t="shared" si="16"/>
        <v>90</v>
      </c>
      <c r="BS15" s="41"/>
      <c r="BT15" s="41"/>
      <c r="BU15" s="42">
        <v>90</v>
      </c>
      <c r="BV15" s="41"/>
      <c r="BW15" s="41"/>
      <c r="BX15" s="42"/>
      <c r="BY15" s="41"/>
      <c r="BZ15" s="41"/>
      <c r="CA15" s="42"/>
      <c r="CB15" s="41"/>
      <c r="CC15" s="41"/>
      <c r="CD15" s="42"/>
      <c r="CE15" s="41"/>
      <c r="CF15" s="41"/>
      <c r="CG15" s="42"/>
      <c r="CH15" s="42">
        <f t="shared" si="17"/>
        <v>90</v>
      </c>
      <c r="CI15" s="42" t="str">
        <f t="shared" si="18"/>
        <v/>
      </c>
      <c r="CJ15" s="42" t="str">
        <f t="shared" si="19"/>
        <v/>
      </c>
      <c r="CK15" s="42" t="str">
        <f t="shared" si="20"/>
        <v/>
      </c>
      <c r="CL15" s="42" t="str">
        <f t="shared" si="21"/>
        <v/>
      </c>
      <c r="CM15" s="43">
        <f t="shared" si="22"/>
        <v>90</v>
      </c>
      <c r="CN15" s="44">
        <f t="shared" si="23"/>
        <v>90</v>
      </c>
      <c r="CO15" s="45"/>
      <c r="CP15" s="52">
        <v>10</v>
      </c>
      <c r="CQ15" s="46" t="str">
        <f t="shared" si="24"/>
        <v xml:space="preserve">Memiliki kemampuan pemahanan Pengaruh PD I dan PD II, Latar Belakang masuknya Imperialisme, Perlawanan bgs Indonesia thd kolonialisme, Pendudukan Jepang di Indonesia, </v>
      </c>
      <c r="CR15" s="45"/>
      <c r="CS15" s="52">
        <v>10</v>
      </c>
      <c r="CT15" s="46" t="str">
        <f t="shared" si="25"/>
        <v xml:space="preserve">Memiliki keterampilan Bagan perbedaan LBB dengan PBB, Membuat peta jalan Pos Daendels, Bagan beda perlawnan rakyat seblm 1945 dg stlh 1945, Menulis kembali teks Proklamasi dan perbedaannya, </v>
      </c>
      <c r="CV15" s="40">
        <v>6</v>
      </c>
      <c r="CW15" s="52"/>
      <c r="CY15" s="18">
        <v>76</v>
      </c>
      <c r="CZ15" s="21">
        <v>90</v>
      </c>
      <c r="DA15" s="22" t="s">
        <v>55</v>
      </c>
      <c r="DE15" s="51">
        <v>6</v>
      </c>
      <c r="DF15" s="51" t="str">
        <f>(IF(CW11="","","Memiliki kemampuan pemahanan "))&amp;(IF(CW10="","",CW10&amp;", "))&amp;(IF(CW11="","",CW11&amp;", "))&amp;(IF(CW12="","",CW12&amp;", "))&amp;(IF(CW13="","",CW13&amp;", "))&amp;(IF(CW14="","",CW14&amp;", "))&amp;(IF(CW16="","",CW16&amp;", "))&amp;(IF(CW17="","",CW17&amp;", "))&amp;(IF(CW18="","",CW18&amp;", "))&amp;(IF(CW19="","",CW19&amp;", "))&amp;(IF(CW15="","","Masih perlu peningkatan pemahaman "&amp;CW15&amp;"."))</f>
        <v xml:space="preserve">Memiliki kemampuan pemahanan Pengaruh PD I dan PD II, Latar Belakang masuknya Imperialisme, Perlawanan bgs Indonesia thd kolonialisme, Pendudukan Jepang di Indonesia, </v>
      </c>
    </row>
    <row r="16" spans="1:110" x14ac:dyDescent="0.25">
      <c r="A16" s="8">
        <v>6</v>
      </c>
      <c r="B16" s="8">
        <v>72385</v>
      </c>
      <c r="C16" s="8" t="s">
        <v>94</v>
      </c>
      <c r="E16" s="47">
        <f t="shared" si="0"/>
        <v>84</v>
      </c>
      <c r="F16" s="8" t="str">
        <f t="shared" si="1"/>
        <v>B</v>
      </c>
      <c r="G16" s="8" t="str">
        <f t="shared" si="2"/>
        <v xml:space="preserve">Memiliki kemampuan pemahanan Pengaruh PD I dan PD II, Latar Belakang masuknya Imperialisme, Perlawanan bgs Indonesia thd kolonialisme, Pendudukan Jepang di Indonesia, </v>
      </c>
      <c r="H16" s="47">
        <f t="shared" si="3"/>
        <v>90</v>
      </c>
      <c r="I16" s="8" t="str">
        <f t="shared" si="4"/>
        <v>B</v>
      </c>
      <c r="J16" s="8" t="str">
        <f t="shared" si="5"/>
        <v xml:space="preserve">Memiliki keterampilan Bagan perbedaan LBB dengan PBB, Membuat peta jalan Pos Daendels, Bagan beda perlawnan rakyat seblm 1945 dg stlh 1945, Menulis kembali teks Proklamasi dan perbedaannya, </v>
      </c>
      <c r="K16" s="13"/>
      <c r="L16" s="41">
        <f t="shared" si="6"/>
        <v>86</v>
      </c>
      <c r="M16" s="41">
        <f t="shared" si="7"/>
        <v>76</v>
      </c>
      <c r="O16" s="41">
        <v>84</v>
      </c>
      <c r="P16" s="41"/>
      <c r="Q16" s="42">
        <v>90</v>
      </c>
      <c r="R16" s="41">
        <v>81</v>
      </c>
      <c r="S16" s="41"/>
      <c r="T16" s="42">
        <v>90</v>
      </c>
      <c r="U16" s="41"/>
      <c r="V16" s="41"/>
      <c r="W16" s="42"/>
      <c r="X16" s="41"/>
      <c r="Y16" s="41"/>
      <c r="Z16" s="42"/>
      <c r="AA16" s="41"/>
      <c r="AB16" s="41"/>
      <c r="AC16" s="42"/>
      <c r="AD16" s="42">
        <f t="shared" si="8"/>
        <v>86</v>
      </c>
      <c r="AE16" s="41">
        <v>79</v>
      </c>
      <c r="AF16" s="41"/>
      <c r="AG16" s="42">
        <v>90</v>
      </c>
      <c r="AH16" s="41"/>
      <c r="AI16" s="41"/>
      <c r="AJ16" s="42"/>
      <c r="AK16" s="41"/>
      <c r="AL16" s="41"/>
      <c r="AM16" s="42"/>
      <c r="AN16" s="41"/>
      <c r="AO16" s="41"/>
      <c r="AP16" s="42"/>
      <c r="AQ16" s="41"/>
      <c r="AR16" s="41"/>
      <c r="AS16" s="42"/>
      <c r="AT16" s="41">
        <v>76</v>
      </c>
      <c r="AU16" s="43">
        <f t="shared" si="9"/>
        <v>84.285714285714292</v>
      </c>
      <c r="AV16" s="44">
        <f t="shared" si="10"/>
        <v>84</v>
      </c>
      <c r="AW16" s="45"/>
      <c r="AX16" s="41"/>
      <c r="AY16" s="41"/>
      <c r="AZ16" s="42">
        <v>90</v>
      </c>
      <c r="BA16" s="41"/>
      <c r="BB16" s="41"/>
      <c r="BC16" s="42">
        <v>90</v>
      </c>
      <c r="BD16" s="41"/>
      <c r="BE16" s="41"/>
      <c r="BF16" s="42"/>
      <c r="BG16" s="41"/>
      <c r="BH16" s="41"/>
      <c r="BI16" s="42"/>
      <c r="BJ16" s="41"/>
      <c r="BK16" s="41"/>
      <c r="BL16" s="42"/>
      <c r="BM16" s="42">
        <f t="shared" si="11"/>
        <v>90</v>
      </c>
      <c r="BN16" s="42">
        <f t="shared" si="12"/>
        <v>90</v>
      </c>
      <c r="BO16" s="42" t="str">
        <f t="shared" si="13"/>
        <v/>
      </c>
      <c r="BP16" s="42" t="str">
        <f t="shared" si="14"/>
        <v/>
      </c>
      <c r="BQ16" s="42" t="str">
        <f t="shared" si="15"/>
        <v/>
      </c>
      <c r="BR16" s="42">
        <f t="shared" si="16"/>
        <v>90</v>
      </c>
      <c r="BS16" s="41"/>
      <c r="BT16" s="41"/>
      <c r="BU16" s="42">
        <v>90</v>
      </c>
      <c r="BV16" s="41"/>
      <c r="BW16" s="41"/>
      <c r="BX16" s="42"/>
      <c r="BY16" s="41"/>
      <c r="BZ16" s="41"/>
      <c r="CA16" s="42"/>
      <c r="CB16" s="41"/>
      <c r="CC16" s="41"/>
      <c r="CD16" s="42"/>
      <c r="CE16" s="41"/>
      <c r="CF16" s="41"/>
      <c r="CG16" s="42"/>
      <c r="CH16" s="42">
        <f t="shared" si="17"/>
        <v>90</v>
      </c>
      <c r="CI16" s="42" t="str">
        <f t="shared" si="18"/>
        <v/>
      </c>
      <c r="CJ16" s="42" t="str">
        <f t="shared" si="19"/>
        <v/>
      </c>
      <c r="CK16" s="42" t="str">
        <f t="shared" si="20"/>
        <v/>
      </c>
      <c r="CL16" s="42" t="str">
        <f t="shared" si="21"/>
        <v/>
      </c>
      <c r="CM16" s="43">
        <f t="shared" si="22"/>
        <v>90</v>
      </c>
      <c r="CN16" s="44">
        <f t="shared" si="23"/>
        <v>90</v>
      </c>
      <c r="CO16" s="45"/>
      <c r="CP16" s="52">
        <v>10</v>
      </c>
      <c r="CQ16" s="46" t="str">
        <f t="shared" si="24"/>
        <v xml:space="preserve">Memiliki kemampuan pemahanan Pengaruh PD I dan PD II, Latar Belakang masuknya Imperialisme, Perlawanan bgs Indonesia thd kolonialisme, Pendudukan Jepang di Indonesia, </v>
      </c>
      <c r="CR16" s="45"/>
      <c r="CS16" s="52">
        <v>10</v>
      </c>
      <c r="CT16" s="46" t="str">
        <f t="shared" si="25"/>
        <v xml:space="preserve">Memiliki keterampilan Bagan perbedaan LBB dengan PBB, Membuat peta jalan Pos Daendels, Bagan beda perlawnan rakyat seblm 1945 dg stlh 1945, Menulis kembali teks Proklamasi dan perbedaannya, </v>
      </c>
      <c r="CV16" s="40">
        <v>7</v>
      </c>
      <c r="CW16" s="52"/>
      <c r="CY16" s="18">
        <v>91</v>
      </c>
      <c r="CZ16" s="21">
        <v>100</v>
      </c>
      <c r="DA16" s="22" t="s">
        <v>15</v>
      </c>
      <c r="DE16" s="51">
        <v>7</v>
      </c>
      <c r="DF16" s="51" t="str">
        <f>(IF(CW11="","","Memiliki kemampuan pemahanan "))&amp;(IF(CW10="","",CW10&amp;", "))&amp;(IF(CW11="","",CW11&amp;", "))&amp;(IF(CW12="","",CW12&amp;", "))&amp;(IF(CW13="","",CW13&amp;", "))&amp;(IF(CW14="","",CW14&amp;", "))&amp;(IF(CW15="","",CW15&amp;", "))&amp;(IF(CW17="","",CW17&amp;", "))&amp;(IF(CW18="","",CW18&amp;", "))&amp;(IF(CW19="","",CW19&amp;", "))&amp;(IF(CW16="","","Masih perlu peningkatan pemahaman "&amp;CW16&amp;"."))</f>
        <v xml:space="preserve">Memiliki kemampuan pemahanan Pengaruh PD I dan PD II, Latar Belakang masuknya Imperialisme, Perlawanan bgs Indonesia thd kolonialisme, Pendudukan Jepang di Indonesia, </v>
      </c>
    </row>
    <row r="17" spans="1:110" x14ac:dyDescent="0.25">
      <c r="A17" s="8">
        <v>7</v>
      </c>
      <c r="B17" s="8">
        <v>72400</v>
      </c>
      <c r="C17" s="8" t="s">
        <v>95</v>
      </c>
      <c r="E17" s="47">
        <f t="shared" si="0"/>
        <v>81</v>
      </c>
      <c r="F17" s="8" t="str">
        <f t="shared" si="1"/>
        <v>B</v>
      </c>
      <c r="G17" s="8" t="str">
        <f t="shared" si="2"/>
        <v xml:space="preserve">Memiliki kemampuan pemahanan Pengaruh PD I dan PD II, Latar Belakang masuknya Imperialisme, Perlawanan bgs Indonesia thd kolonialisme, Pendudukan Jepang di Indonesia, </v>
      </c>
      <c r="H17" s="47">
        <f t="shared" si="3"/>
        <v>90</v>
      </c>
      <c r="I17" s="8" t="str">
        <f t="shared" si="4"/>
        <v>B</v>
      </c>
      <c r="J17" s="8" t="str">
        <f t="shared" si="5"/>
        <v xml:space="preserve">Memiliki keterampilan Bagan perbedaan LBB dengan PBB, Membuat peta jalan Pos Daendels, Bagan beda perlawnan rakyat seblm 1945 dg stlh 1945, Menulis kembali teks Proklamasi dan perbedaannya, </v>
      </c>
      <c r="K17" s="13"/>
      <c r="L17" s="41">
        <f t="shared" si="6"/>
        <v>84</v>
      </c>
      <c r="M17" s="41">
        <f t="shared" si="7"/>
        <v>70</v>
      </c>
      <c r="O17" s="41">
        <v>85</v>
      </c>
      <c r="P17" s="41"/>
      <c r="Q17" s="42">
        <v>90</v>
      </c>
      <c r="R17" s="41">
        <v>71</v>
      </c>
      <c r="S17" s="41"/>
      <c r="T17" s="42">
        <v>90</v>
      </c>
      <c r="U17" s="41"/>
      <c r="V17" s="41"/>
      <c r="W17" s="42"/>
      <c r="X17" s="41"/>
      <c r="Y17" s="41"/>
      <c r="Z17" s="42"/>
      <c r="AA17" s="41"/>
      <c r="AB17" s="41"/>
      <c r="AC17" s="42"/>
      <c r="AD17" s="42">
        <f t="shared" si="8"/>
        <v>84</v>
      </c>
      <c r="AE17" s="41">
        <v>73</v>
      </c>
      <c r="AF17" s="41"/>
      <c r="AG17" s="42">
        <v>90</v>
      </c>
      <c r="AH17" s="41"/>
      <c r="AI17" s="41"/>
      <c r="AJ17" s="42"/>
      <c r="AK17" s="41"/>
      <c r="AL17" s="41"/>
      <c r="AM17" s="42"/>
      <c r="AN17" s="41"/>
      <c r="AO17" s="41"/>
      <c r="AP17" s="42"/>
      <c r="AQ17" s="41"/>
      <c r="AR17" s="41"/>
      <c r="AS17" s="42"/>
      <c r="AT17" s="41">
        <v>70</v>
      </c>
      <c r="AU17" s="43">
        <f t="shared" si="9"/>
        <v>81.285714285714292</v>
      </c>
      <c r="AV17" s="44">
        <f t="shared" si="10"/>
        <v>81</v>
      </c>
      <c r="AW17" s="45"/>
      <c r="AX17" s="41"/>
      <c r="AY17" s="41"/>
      <c r="AZ17" s="42">
        <v>90</v>
      </c>
      <c r="BA17" s="41"/>
      <c r="BB17" s="41"/>
      <c r="BC17" s="42">
        <v>90</v>
      </c>
      <c r="BD17" s="41"/>
      <c r="BE17" s="41"/>
      <c r="BF17" s="42"/>
      <c r="BG17" s="41"/>
      <c r="BH17" s="41"/>
      <c r="BI17" s="42"/>
      <c r="BJ17" s="41"/>
      <c r="BK17" s="41"/>
      <c r="BL17" s="42"/>
      <c r="BM17" s="42">
        <f t="shared" si="11"/>
        <v>90</v>
      </c>
      <c r="BN17" s="42">
        <f t="shared" si="12"/>
        <v>90</v>
      </c>
      <c r="BO17" s="42" t="str">
        <f t="shared" si="13"/>
        <v/>
      </c>
      <c r="BP17" s="42" t="str">
        <f t="shared" si="14"/>
        <v/>
      </c>
      <c r="BQ17" s="42" t="str">
        <f t="shared" si="15"/>
        <v/>
      </c>
      <c r="BR17" s="42">
        <f t="shared" si="16"/>
        <v>90</v>
      </c>
      <c r="BS17" s="41"/>
      <c r="BT17" s="41"/>
      <c r="BU17" s="42">
        <v>90</v>
      </c>
      <c r="BV17" s="41"/>
      <c r="BW17" s="41"/>
      <c r="BX17" s="42"/>
      <c r="BY17" s="41"/>
      <c r="BZ17" s="41"/>
      <c r="CA17" s="42"/>
      <c r="CB17" s="41"/>
      <c r="CC17" s="41"/>
      <c r="CD17" s="42"/>
      <c r="CE17" s="41"/>
      <c r="CF17" s="41"/>
      <c r="CG17" s="42"/>
      <c r="CH17" s="42">
        <f t="shared" si="17"/>
        <v>90</v>
      </c>
      <c r="CI17" s="42" t="str">
        <f t="shared" si="18"/>
        <v/>
      </c>
      <c r="CJ17" s="42" t="str">
        <f t="shared" si="19"/>
        <v/>
      </c>
      <c r="CK17" s="42" t="str">
        <f t="shared" si="20"/>
        <v/>
      </c>
      <c r="CL17" s="42" t="str">
        <f t="shared" si="21"/>
        <v/>
      </c>
      <c r="CM17" s="43">
        <f t="shared" si="22"/>
        <v>90</v>
      </c>
      <c r="CN17" s="44">
        <f t="shared" si="23"/>
        <v>90</v>
      </c>
      <c r="CO17" s="45"/>
      <c r="CP17" s="52">
        <v>10</v>
      </c>
      <c r="CQ17" s="46" t="str">
        <f t="shared" si="24"/>
        <v xml:space="preserve">Memiliki kemampuan pemahanan Pengaruh PD I dan PD II, Latar Belakang masuknya Imperialisme, Perlawanan bgs Indonesia thd kolonialisme, Pendudukan Jepang di Indonesia, </v>
      </c>
      <c r="CR17" s="45"/>
      <c r="CS17" s="52">
        <v>10</v>
      </c>
      <c r="CT17" s="46" t="str">
        <f t="shared" si="25"/>
        <v xml:space="preserve">Memiliki keterampilan Bagan perbedaan LBB dengan PBB, Membuat peta jalan Pos Daendels, Bagan beda perlawnan rakyat seblm 1945 dg stlh 1945, Menulis kembali teks Proklamasi dan perbedaannya, </v>
      </c>
      <c r="CV17" s="40">
        <v>8</v>
      </c>
      <c r="CW17" s="52"/>
      <c r="CY17" s="23"/>
      <c r="CZ17" s="23"/>
      <c r="DA17" s="23"/>
      <c r="DE17" s="51">
        <v>8</v>
      </c>
      <c r="DF17" s="51" t="str">
        <f>(IF(CW11="","","Memiliki kemampuan pemahanan "))&amp;(IF(CW10="","",CW10&amp;", "))&amp;(IF(CW11="","",CW11&amp;", "))&amp;(IF(CW12="","",CW12&amp;", "))&amp;(IF(CW13="","",CW13&amp;", "))&amp;(IF(CW14="","",CW14&amp;", "))&amp;(IF(CW15="","",CW15&amp;", "))&amp;(IF(CW16="","",CW16&amp;", "))&amp;(IF(CW18="","",CW18&amp;", "))&amp;(IF(CW19="","",CW19&amp;", "))&amp;(IF(CW17="","","Masih perlu peningkatan pemahaman "&amp;CW17&amp;"."))</f>
        <v xml:space="preserve">Memiliki kemampuan pemahanan Pengaruh PD I dan PD II, Latar Belakang masuknya Imperialisme, Perlawanan bgs Indonesia thd kolonialisme, Pendudukan Jepang di Indonesia, </v>
      </c>
    </row>
    <row r="18" spans="1:110" x14ac:dyDescent="0.25">
      <c r="A18" s="8">
        <v>8</v>
      </c>
      <c r="B18" s="8">
        <v>72415</v>
      </c>
      <c r="C18" s="8" t="s">
        <v>96</v>
      </c>
      <c r="E18" s="47">
        <f t="shared" si="0"/>
        <v>80</v>
      </c>
      <c r="F18" s="8" t="str">
        <f t="shared" si="1"/>
        <v>B</v>
      </c>
      <c r="G18" s="8" t="str">
        <f t="shared" si="2"/>
        <v xml:space="preserve">Memiliki kemampuan pemahanan Pengaruh PD I dan PD II, Latar Belakang masuknya Imperialisme, Perlawanan bgs Indonesia thd kolonialisme, Pendudukan Jepang di Indonesia, </v>
      </c>
      <c r="H18" s="47">
        <f t="shared" si="3"/>
        <v>90</v>
      </c>
      <c r="I18" s="8" t="str">
        <f t="shared" si="4"/>
        <v>B</v>
      </c>
      <c r="J18" s="8" t="str">
        <f t="shared" si="5"/>
        <v xml:space="preserve">Memiliki keterampilan Bagan perbedaan LBB dengan PBB, Membuat peta jalan Pos Daendels, Bagan beda perlawnan rakyat seblm 1945 dg stlh 1945, Menulis kembali teks Proklamasi dan perbedaannya, </v>
      </c>
      <c r="K18" s="13"/>
      <c r="L18" s="41">
        <f t="shared" si="6"/>
        <v>82</v>
      </c>
      <c r="M18" s="41">
        <f t="shared" si="7"/>
        <v>73</v>
      </c>
      <c r="O18" s="41">
        <v>76</v>
      </c>
      <c r="P18" s="41"/>
      <c r="Q18" s="42">
        <v>90</v>
      </c>
      <c r="R18" s="41">
        <v>71</v>
      </c>
      <c r="S18" s="41"/>
      <c r="T18" s="42">
        <v>90</v>
      </c>
      <c r="U18" s="41"/>
      <c r="V18" s="41"/>
      <c r="W18" s="42"/>
      <c r="X18" s="41"/>
      <c r="Y18" s="41"/>
      <c r="Z18" s="42"/>
      <c r="AA18" s="41"/>
      <c r="AB18" s="41"/>
      <c r="AC18" s="42"/>
      <c r="AD18" s="42">
        <f t="shared" si="8"/>
        <v>82</v>
      </c>
      <c r="AE18" s="41">
        <v>70</v>
      </c>
      <c r="AF18" s="41"/>
      <c r="AG18" s="42">
        <v>90</v>
      </c>
      <c r="AH18" s="41"/>
      <c r="AI18" s="41"/>
      <c r="AJ18" s="42"/>
      <c r="AK18" s="41"/>
      <c r="AL18" s="41"/>
      <c r="AM18" s="42"/>
      <c r="AN18" s="41"/>
      <c r="AO18" s="41"/>
      <c r="AP18" s="42"/>
      <c r="AQ18" s="41"/>
      <c r="AR18" s="41"/>
      <c r="AS18" s="42"/>
      <c r="AT18" s="41">
        <v>73</v>
      </c>
      <c r="AU18" s="43">
        <f t="shared" si="9"/>
        <v>80</v>
      </c>
      <c r="AV18" s="44">
        <f t="shared" si="10"/>
        <v>80</v>
      </c>
      <c r="AW18" s="45"/>
      <c r="AX18" s="41"/>
      <c r="AY18" s="41"/>
      <c r="AZ18" s="42">
        <v>90</v>
      </c>
      <c r="BA18" s="41"/>
      <c r="BB18" s="41"/>
      <c r="BC18" s="42">
        <v>90</v>
      </c>
      <c r="BD18" s="41"/>
      <c r="BE18" s="41"/>
      <c r="BF18" s="42"/>
      <c r="BG18" s="41"/>
      <c r="BH18" s="41"/>
      <c r="BI18" s="42"/>
      <c r="BJ18" s="41"/>
      <c r="BK18" s="41"/>
      <c r="BL18" s="42"/>
      <c r="BM18" s="42">
        <f t="shared" si="11"/>
        <v>90</v>
      </c>
      <c r="BN18" s="42">
        <f t="shared" si="12"/>
        <v>90</v>
      </c>
      <c r="BO18" s="42" t="str">
        <f t="shared" si="13"/>
        <v/>
      </c>
      <c r="BP18" s="42" t="str">
        <f t="shared" si="14"/>
        <v/>
      </c>
      <c r="BQ18" s="42" t="str">
        <f t="shared" si="15"/>
        <v/>
      </c>
      <c r="BR18" s="42">
        <f t="shared" si="16"/>
        <v>90</v>
      </c>
      <c r="BS18" s="41"/>
      <c r="BT18" s="41"/>
      <c r="BU18" s="42">
        <v>90</v>
      </c>
      <c r="BV18" s="41"/>
      <c r="BW18" s="41"/>
      <c r="BX18" s="42"/>
      <c r="BY18" s="41"/>
      <c r="BZ18" s="41"/>
      <c r="CA18" s="42"/>
      <c r="CB18" s="41"/>
      <c r="CC18" s="41"/>
      <c r="CD18" s="42"/>
      <c r="CE18" s="41"/>
      <c r="CF18" s="41"/>
      <c r="CG18" s="42"/>
      <c r="CH18" s="42">
        <f t="shared" si="17"/>
        <v>90</v>
      </c>
      <c r="CI18" s="42" t="str">
        <f t="shared" si="18"/>
        <v/>
      </c>
      <c r="CJ18" s="42" t="str">
        <f t="shared" si="19"/>
        <v/>
      </c>
      <c r="CK18" s="42" t="str">
        <f t="shared" si="20"/>
        <v/>
      </c>
      <c r="CL18" s="42" t="str">
        <f t="shared" si="21"/>
        <v/>
      </c>
      <c r="CM18" s="43">
        <f t="shared" si="22"/>
        <v>90</v>
      </c>
      <c r="CN18" s="44">
        <f t="shared" si="23"/>
        <v>90</v>
      </c>
      <c r="CO18" s="45"/>
      <c r="CP18" s="52">
        <v>10</v>
      </c>
      <c r="CQ18" s="46" t="str">
        <f t="shared" si="24"/>
        <v xml:space="preserve">Memiliki kemampuan pemahanan Pengaruh PD I dan PD II, Latar Belakang masuknya Imperialisme, Perlawanan bgs Indonesia thd kolonialisme, Pendudukan Jepang di Indonesia, </v>
      </c>
      <c r="CR18" s="45"/>
      <c r="CS18" s="52">
        <v>10</v>
      </c>
      <c r="CT18" s="46" t="str">
        <f t="shared" si="25"/>
        <v xml:space="preserve">Memiliki keterampilan Bagan perbedaan LBB dengan PBB, Membuat peta jalan Pos Daendels, Bagan beda perlawnan rakyat seblm 1945 dg stlh 1945, Menulis kembali teks Proklamasi dan perbedaannya, </v>
      </c>
      <c r="CV18" s="40">
        <v>9</v>
      </c>
      <c r="CW18" s="52"/>
      <c r="CY18" s="23"/>
      <c r="CZ18" s="23"/>
      <c r="DA18" s="23"/>
      <c r="DE18" s="51">
        <v>9</v>
      </c>
      <c r="DF18" s="51" t="str">
        <f>(IF(CW11="","","Memiliki kemampuan pemahanan "))&amp;(IF(CW10="","",CW10&amp;", "))&amp;(IF(CW11="","",CW11&amp;", "))&amp;(IF(CW12="","",CW12&amp;", "))&amp;(IF(CW13="","",CW13&amp;", "))&amp;(IF(CW14="","",CW14&amp;", "))&amp;(IF(CW15="","",CW15&amp;", "))&amp;(IF(CW16="","",CW16&amp;", "))&amp;(IF(CW17="","",CW17&amp;", "))&amp;(IF(CW19="","",CW19&amp;", "))&amp;(IF(CW18="","","Masih perlu peningkatan pemahaman "&amp;CW18&amp;"."))</f>
        <v xml:space="preserve">Memiliki kemampuan pemahanan Pengaruh PD I dan PD II, Latar Belakang masuknya Imperialisme, Perlawanan bgs Indonesia thd kolonialisme, Pendudukan Jepang di Indonesia, </v>
      </c>
    </row>
    <row r="19" spans="1:110" x14ac:dyDescent="0.25">
      <c r="A19" s="8">
        <v>9</v>
      </c>
      <c r="B19" s="8">
        <v>72430</v>
      </c>
      <c r="C19" s="8" t="s">
        <v>97</v>
      </c>
      <c r="E19" s="47">
        <f t="shared" si="0"/>
        <v>80</v>
      </c>
      <c r="F19" s="8" t="str">
        <f t="shared" si="1"/>
        <v>B</v>
      </c>
      <c r="G19" s="8" t="str">
        <f t="shared" si="2"/>
        <v xml:space="preserve">Memiliki kemampuan pemahanan Pengaruh PD I dan PD II, Latar Belakang masuknya Imperialisme, Perlawanan bgs Indonesia thd kolonialisme, Pendudukan Jepang di Indonesia, </v>
      </c>
      <c r="H19" s="47">
        <f t="shared" si="3"/>
        <v>90</v>
      </c>
      <c r="I19" s="8" t="str">
        <f t="shared" si="4"/>
        <v>B</v>
      </c>
      <c r="J19" s="8" t="str">
        <f t="shared" si="5"/>
        <v xml:space="preserve">Memiliki keterampilan Bagan perbedaan LBB dengan PBB, Membuat peta jalan Pos Daendels, Bagan beda perlawnan rakyat seblm 1945 dg stlh 1945, Menulis kembali teks Proklamasi dan perbedaannya, </v>
      </c>
      <c r="K19" s="13"/>
      <c r="L19" s="41">
        <f t="shared" si="6"/>
        <v>82</v>
      </c>
      <c r="M19" s="41">
        <f t="shared" si="7"/>
        <v>65.5</v>
      </c>
      <c r="O19" s="41">
        <v>79</v>
      </c>
      <c r="P19" s="41"/>
      <c r="Q19" s="42">
        <v>90</v>
      </c>
      <c r="R19" s="41">
        <v>70</v>
      </c>
      <c r="S19" s="41"/>
      <c r="T19" s="42">
        <v>90</v>
      </c>
      <c r="U19" s="41"/>
      <c r="V19" s="41"/>
      <c r="W19" s="42"/>
      <c r="X19" s="41"/>
      <c r="Y19" s="41"/>
      <c r="Z19" s="42"/>
      <c r="AA19" s="41"/>
      <c r="AB19" s="41"/>
      <c r="AC19" s="42"/>
      <c r="AD19" s="42">
        <f t="shared" si="8"/>
        <v>82</v>
      </c>
      <c r="AE19" s="41">
        <v>76</v>
      </c>
      <c r="AF19" s="41"/>
      <c r="AG19" s="42">
        <v>90</v>
      </c>
      <c r="AH19" s="41"/>
      <c r="AI19" s="41"/>
      <c r="AJ19" s="42"/>
      <c r="AK19" s="41"/>
      <c r="AL19" s="41"/>
      <c r="AM19" s="42"/>
      <c r="AN19" s="41"/>
      <c r="AO19" s="41"/>
      <c r="AP19" s="42"/>
      <c r="AQ19" s="41"/>
      <c r="AR19" s="41"/>
      <c r="AS19" s="42"/>
      <c r="AT19" s="41">
        <v>65.5</v>
      </c>
      <c r="AU19" s="43">
        <f t="shared" si="9"/>
        <v>80.071428571428569</v>
      </c>
      <c r="AV19" s="44">
        <f t="shared" si="10"/>
        <v>80</v>
      </c>
      <c r="AW19" s="45"/>
      <c r="AX19" s="41"/>
      <c r="AY19" s="41"/>
      <c r="AZ19" s="42">
        <v>90</v>
      </c>
      <c r="BA19" s="41"/>
      <c r="BB19" s="41"/>
      <c r="BC19" s="42">
        <v>90</v>
      </c>
      <c r="BD19" s="41"/>
      <c r="BE19" s="41"/>
      <c r="BF19" s="42"/>
      <c r="BG19" s="41"/>
      <c r="BH19" s="41"/>
      <c r="BI19" s="42"/>
      <c r="BJ19" s="41"/>
      <c r="BK19" s="41"/>
      <c r="BL19" s="42"/>
      <c r="BM19" s="42">
        <f t="shared" si="11"/>
        <v>90</v>
      </c>
      <c r="BN19" s="42">
        <f t="shared" si="12"/>
        <v>90</v>
      </c>
      <c r="BO19" s="42" t="str">
        <f t="shared" si="13"/>
        <v/>
      </c>
      <c r="BP19" s="42" t="str">
        <f t="shared" si="14"/>
        <v/>
      </c>
      <c r="BQ19" s="42" t="str">
        <f t="shared" si="15"/>
        <v/>
      </c>
      <c r="BR19" s="42">
        <f t="shared" si="16"/>
        <v>90</v>
      </c>
      <c r="BS19" s="41"/>
      <c r="BT19" s="41"/>
      <c r="BU19" s="42">
        <v>90</v>
      </c>
      <c r="BV19" s="41"/>
      <c r="BW19" s="41"/>
      <c r="BX19" s="42"/>
      <c r="BY19" s="41"/>
      <c r="BZ19" s="41"/>
      <c r="CA19" s="42"/>
      <c r="CB19" s="41"/>
      <c r="CC19" s="41"/>
      <c r="CD19" s="42"/>
      <c r="CE19" s="41"/>
      <c r="CF19" s="41"/>
      <c r="CG19" s="42"/>
      <c r="CH19" s="42">
        <f t="shared" si="17"/>
        <v>90</v>
      </c>
      <c r="CI19" s="42" t="str">
        <f t="shared" si="18"/>
        <v/>
      </c>
      <c r="CJ19" s="42" t="str">
        <f t="shared" si="19"/>
        <v/>
      </c>
      <c r="CK19" s="42" t="str">
        <f t="shared" si="20"/>
        <v/>
      </c>
      <c r="CL19" s="42" t="str">
        <f t="shared" si="21"/>
        <v/>
      </c>
      <c r="CM19" s="43">
        <f t="shared" si="22"/>
        <v>90</v>
      </c>
      <c r="CN19" s="44">
        <f t="shared" si="23"/>
        <v>90</v>
      </c>
      <c r="CO19" s="45"/>
      <c r="CP19" s="52">
        <v>10</v>
      </c>
      <c r="CQ19" s="46" t="str">
        <f t="shared" si="24"/>
        <v xml:space="preserve">Memiliki kemampuan pemahanan Pengaruh PD I dan PD II, Latar Belakang masuknya Imperialisme, Perlawanan bgs Indonesia thd kolonialisme, Pendudukan Jepang di Indonesia, </v>
      </c>
      <c r="CR19" s="45"/>
      <c r="CS19" s="52">
        <v>10</v>
      </c>
      <c r="CT19" s="46" t="str">
        <f t="shared" si="25"/>
        <v xml:space="preserve">Memiliki keterampilan Bagan perbedaan LBB dengan PBB, Membuat peta jalan Pos Daendels, Bagan beda perlawnan rakyat seblm 1945 dg stlh 1945, Menulis kembali teks Proklamasi dan perbedaannya, </v>
      </c>
      <c r="CV19" s="40">
        <v>10</v>
      </c>
      <c r="CW19" s="52"/>
      <c r="CY19" s="23"/>
      <c r="CZ19" s="23"/>
      <c r="DA19" s="23"/>
      <c r="DE19" s="51">
        <v>10</v>
      </c>
      <c r="DF19" s="51" t="str">
        <f>(IF(CW11="","","Memiliki kemampuan pemahanan "))&amp;(IF(CW10="","",CW10&amp;", "))&amp;(IF(CW11="","",CW11&amp;", "))&amp;(IF(CW12="","",CW12&amp;", "))&amp;(IF(CW13="","",CW13&amp;", "))&amp;(IF(CW14="","",CW14&amp;", "))&amp;(IF(CW15="","",CW15&amp;", "))&amp;(IF(CW16="","",CW16&amp;", "))&amp;(IF(CW17="","",CW17&amp;", "))&amp;(IF(CW18="","",CW18&amp;", "))&amp;(IF(CW19="","","Masih perlu peningkatan pemahaman "&amp;CW19&amp;"."))</f>
        <v xml:space="preserve">Memiliki kemampuan pemahanan Pengaruh PD I dan PD II, Latar Belakang masuknya Imperialisme, Perlawanan bgs Indonesia thd kolonialisme, Pendudukan Jepang di Indonesia, </v>
      </c>
    </row>
    <row r="20" spans="1:110" x14ac:dyDescent="0.25">
      <c r="A20" s="8">
        <v>10</v>
      </c>
      <c r="B20" s="8">
        <v>72445</v>
      </c>
      <c r="C20" s="8" t="s">
        <v>98</v>
      </c>
      <c r="E20" s="47">
        <f t="shared" si="0"/>
        <v>81</v>
      </c>
      <c r="F20" s="8" t="str">
        <f t="shared" si="1"/>
        <v>B</v>
      </c>
      <c r="G20" s="8" t="str">
        <f t="shared" si="2"/>
        <v xml:space="preserve">Memiliki kemampuan pemahanan Pengaruh PD I dan PD II, Latar Belakang masuknya Imperialisme, Perlawanan bgs Indonesia thd kolonialisme, Pendudukan Jepang di Indonesia, </v>
      </c>
      <c r="H20" s="47">
        <f t="shared" si="3"/>
        <v>90</v>
      </c>
      <c r="I20" s="8" t="str">
        <f t="shared" si="4"/>
        <v>B</v>
      </c>
      <c r="J20" s="8" t="str">
        <f t="shared" si="5"/>
        <v xml:space="preserve">Memiliki keterampilan Bagan perbedaan LBB dengan PBB, Membuat peta jalan Pos Daendels, Bagan beda perlawnan rakyat seblm 1945 dg stlh 1945, Menulis kembali teks Proklamasi dan perbedaannya, </v>
      </c>
      <c r="K20" s="13"/>
      <c r="L20" s="41">
        <f t="shared" si="6"/>
        <v>83</v>
      </c>
      <c r="M20" s="41">
        <f t="shared" si="7"/>
        <v>73</v>
      </c>
      <c r="O20" s="41">
        <v>70</v>
      </c>
      <c r="P20" s="41"/>
      <c r="Q20" s="42">
        <v>90</v>
      </c>
      <c r="R20" s="41">
        <v>83</v>
      </c>
      <c r="S20" s="41"/>
      <c r="T20" s="42">
        <v>90</v>
      </c>
      <c r="U20" s="41"/>
      <c r="V20" s="41"/>
      <c r="W20" s="42"/>
      <c r="X20" s="41"/>
      <c r="Y20" s="41"/>
      <c r="Z20" s="42"/>
      <c r="AA20" s="41"/>
      <c r="AB20" s="41"/>
      <c r="AC20" s="42"/>
      <c r="AD20" s="42">
        <f t="shared" si="8"/>
        <v>83</v>
      </c>
      <c r="AE20" s="41">
        <v>70</v>
      </c>
      <c r="AF20" s="41"/>
      <c r="AG20" s="42">
        <v>90</v>
      </c>
      <c r="AH20" s="41"/>
      <c r="AI20" s="41"/>
      <c r="AJ20" s="42"/>
      <c r="AK20" s="41"/>
      <c r="AL20" s="41"/>
      <c r="AM20" s="42"/>
      <c r="AN20" s="41"/>
      <c r="AO20" s="41"/>
      <c r="AP20" s="42"/>
      <c r="AQ20" s="41"/>
      <c r="AR20" s="41"/>
      <c r="AS20" s="42"/>
      <c r="AT20" s="41">
        <v>73</v>
      </c>
      <c r="AU20" s="43">
        <f t="shared" si="9"/>
        <v>80.857142857142861</v>
      </c>
      <c r="AV20" s="44">
        <f t="shared" si="10"/>
        <v>81</v>
      </c>
      <c r="AW20" s="45"/>
      <c r="AX20" s="41"/>
      <c r="AY20" s="41"/>
      <c r="AZ20" s="42">
        <v>90</v>
      </c>
      <c r="BA20" s="41"/>
      <c r="BB20" s="41"/>
      <c r="BC20" s="42">
        <v>90</v>
      </c>
      <c r="BD20" s="41"/>
      <c r="BE20" s="41"/>
      <c r="BF20" s="42"/>
      <c r="BG20" s="41"/>
      <c r="BH20" s="41"/>
      <c r="BI20" s="42"/>
      <c r="BJ20" s="41"/>
      <c r="BK20" s="41"/>
      <c r="BL20" s="42"/>
      <c r="BM20" s="42">
        <f t="shared" si="11"/>
        <v>90</v>
      </c>
      <c r="BN20" s="42">
        <f t="shared" si="12"/>
        <v>90</v>
      </c>
      <c r="BO20" s="42" t="str">
        <f t="shared" si="13"/>
        <v/>
      </c>
      <c r="BP20" s="42" t="str">
        <f t="shared" si="14"/>
        <v/>
      </c>
      <c r="BQ20" s="42" t="str">
        <f t="shared" si="15"/>
        <v/>
      </c>
      <c r="BR20" s="42">
        <f t="shared" si="16"/>
        <v>90</v>
      </c>
      <c r="BS20" s="41"/>
      <c r="BT20" s="41"/>
      <c r="BU20" s="42">
        <v>90</v>
      </c>
      <c r="BV20" s="41"/>
      <c r="BW20" s="41"/>
      <c r="BX20" s="42"/>
      <c r="BY20" s="41"/>
      <c r="BZ20" s="41"/>
      <c r="CA20" s="42"/>
      <c r="CB20" s="41"/>
      <c r="CC20" s="41"/>
      <c r="CD20" s="42"/>
      <c r="CE20" s="41"/>
      <c r="CF20" s="41"/>
      <c r="CG20" s="42"/>
      <c r="CH20" s="42">
        <f t="shared" si="17"/>
        <v>90</v>
      </c>
      <c r="CI20" s="42" t="str">
        <f t="shared" si="18"/>
        <v/>
      </c>
      <c r="CJ20" s="42" t="str">
        <f t="shared" si="19"/>
        <v/>
      </c>
      <c r="CK20" s="42" t="str">
        <f t="shared" si="20"/>
        <v/>
      </c>
      <c r="CL20" s="42" t="str">
        <f t="shared" si="21"/>
        <v/>
      </c>
      <c r="CM20" s="43">
        <f t="shared" si="22"/>
        <v>90</v>
      </c>
      <c r="CN20" s="44">
        <f t="shared" si="23"/>
        <v>90</v>
      </c>
      <c r="CO20" s="45"/>
      <c r="CP20" s="52">
        <v>10</v>
      </c>
      <c r="CQ20" s="46" t="str">
        <f t="shared" si="24"/>
        <v xml:space="preserve">Memiliki kemampuan pemahanan Pengaruh PD I dan PD II, Latar Belakang masuknya Imperialisme, Perlawanan bgs Indonesia thd kolonialisme, Pendudukan Jepang di Indonesia, </v>
      </c>
      <c r="CR20" s="45"/>
      <c r="CS20" s="52">
        <v>10</v>
      </c>
      <c r="CT20" s="46" t="str">
        <f t="shared" si="25"/>
        <v xml:space="preserve">Memiliki keterampilan Bagan perbedaan LBB dengan PBB, Membuat peta jalan Pos Daendels, Bagan beda perlawnan rakyat seblm 1945 dg stlh 1945, Menulis kembali teks Proklamasi dan perbedaannya, </v>
      </c>
      <c r="CY20" s="23"/>
      <c r="CZ20" s="23"/>
      <c r="DA20" s="23"/>
      <c r="DE20" s="51">
        <v>11</v>
      </c>
      <c r="DF20" s="51" t="str">
        <f>(IF(CW10="","","Memiliki kemampuan pemahanan  "))&amp;(IF(CW10="","",CW10&amp;", "))&amp;(IF(CW11="","",CW11&amp;", "))&amp;(IF(CW12="","",CW12&amp;", "))&amp;(IF(CW13="","",CW13&amp;", "))&amp;(IF(CW14="","",CW14&amp;", "))&amp;(IF(CW15="","",CW15&amp;", "))&amp;(IF(CW16="","",CW16&amp;", "))&amp;(IF(CW17="","",CW17&amp;", "))&amp;(IF(CW18="","",CW18&amp;", "))&amp;(IF(CW19="","",CW19&amp;"."))</f>
        <v xml:space="preserve">Memiliki kemampuan pemahanan  Pengaruh PD I dan PD II, Latar Belakang masuknya Imperialisme, Perlawanan bgs Indonesia thd kolonialisme, Pendudukan Jepang di Indonesia, </v>
      </c>
    </row>
    <row r="21" spans="1:110" ht="18.75" customHeight="1" x14ac:dyDescent="0.3">
      <c r="A21" s="8">
        <v>11</v>
      </c>
      <c r="B21" s="8">
        <v>72460</v>
      </c>
      <c r="C21" s="8" t="s">
        <v>99</v>
      </c>
      <c r="E21" s="47">
        <f t="shared" si="0"/>
        <v>82</v>
      </c>
      <c r="F21" s="8" t="str">
        <f t="shared" si="1"/>
        <v>B</v>
      </c>
      <c r="G21" s="8" t="str">
        <f t="shared" si="2"/>
        <v xml:space="preserve">Memiliki kemampuan pemahanan Pengaruh PD I dan PD II, Latar Belakang masuknya Imperialisme, Perlawanan bgs Indonesia thd kolonialisme, Pendudukan Jepang di Indonesia, </v>
      </c>
      <c r="H21" s="47">
        <f t="shared" si="3"/>
        <v>90</v>
      </c>
      <c r="I21" s="8" t="str">
        <f t="shared" si="4"/>
        <v>B</v>
      </c>
      <c r="J21" s="8" t="str">
        <f t="shared" si="5"/>
        <v xml:space="preserve">Memiliki keterampilan Bagan perbedaan LBB dengan PBB, Membuat peta jalan Pos Daendels, Bagan beda perlawnan rakyat seblm 1945 dg stlh 1945, Menulis kembali teks Proklamasi dan perbedaannya, </v>
      </c>
      <c r="K21" s="13"/>
      <c r="L21" s="41">
        <f t="shared" si="6"/>
        <v>81</v>
      </c>
      <c r="M21" s="41">
        <f t="shared" si="7"/>
        <v>73</v>
      </c>
      <c r="O21" s="41">
        <v>72</v>
      </c>
      <c r="P21" s="41"/>
      <c r="Q21" s="42">
        <v>90</v>
      </c>
      <c r="R21" s="41">
        <v>70</v>
      </c>
      <c r="S21" s="41"/>
      <c r="T21" s="42">
        <v>90</v>
      </c>
      <c r="U21" s="41"/>
      <c r="V21" s="41"/>
      <c r="W21" s="42"/>
      <c r="X21" s="41"/>
      <c r="Y21" s="41"/>
      <c r="Z21" s="42"/>
      <c r="AA21" s="41"/>
      <c r="AB21" s="41"/>
      <c r="AC21" s="42"/>
      <c r="AD21" s="42">
        <f t="shared" si="8"/>
        <v>81</v>
      </c>
      <c r="AE21" s="41">
        <v>87</v>
      </c>
      <c r="AF21" s="41"/>
      <c r="AG21" s="42">
        <v>90</v>
      </c>
      <c r="AH21" s="41"/>
      <c r="AI21" s="41"/>
      <c r="AJ21" s="42"/>
      <c r="AK21" s="41"/>
      <c r="AL21" s="41"/>
      <c r="AM21" s="42"/>
      <c r="AN21" s="41"/>
      <c r="AO21" s="41"/>
      <c r="AP21" s="42"/>
      <c r="AQ21" s="41"/>
      <c r="AR21" s="41"/>
      <c r="AS21" s="42"/>
      <c r="AT21" s="41">
        <v>73</v>
      </c>
      <c r="AU21" s="43">
        <f t="shared" si="9"/>
        <v>81.714285714285708</v>
      </c>
      <c r="AV21" s="44">
        <f t="shared" si="10"/>
        <v>82</v>
      </c>
      <c r="AW21" s="45"/>
      <c r="AX21" s="41"/>
      <c r="AY21" s="41"/>
      <c r="AZ21" s="42">
        <v>90</v>
      </c>
      <c r="BA21" s="41"/>
      <c r="BB21" s="41"/>
      <c r="BC21" s="42">
        <v>90</v>
      </c>
      <c r="BD21" s="41"/>
      <c r="BE21" s="41"/>
      <c r="BF21" s="42"/>
      <c r="BG21" s="41"/>
      <c r="BH21" s="41"/>
      <c r="BI21" s="42"/>
      <c r="BJ21" s="41"/>
      <c r="BK21" s="41"/>
      <c r="BL21" s="42"/>
      <c r="BM21" s="42">
        <f t="shared" si="11"/>
        <v>90</v>
      </c>
      <c r="BN21" s="42">
        <f t="shared" si="12"/>
        <v>90</v>
      </c>
      <c r="BO21" s="42" t="str">
        <f t="shared" si="13"/>
        <v/>
      </c>
      <c r="BP21" s="42" t="str">
        <f t="shared" si="14"/>
        <v/>
      </c>
      <c r="BQ21" s="42" t="str">
        <f t="shared" si="15"/>
        <v/>
      </c>
      <c r="BR21" s="42">
        <f t="shared" si="16"/>
        <v>90</v>
      </c>
      <c r="BS21" s="41"/>
      <c r="BT21" s="41"/>
      <c r="BU21" s="42">
        <v>90</v>
      </c>
      <c r="BV21" s="41"/>
      <c r="BW21" s="41"/>
      <c r="BX21" s="42"/>
      <c r="BY21" s="41"/>
      <c r="BZ21" s="41"/>
      <c r="CA21" s="42"/>
      <c r="CB21" s="41"/>
      <c r="CC21" s="41"/>
      <c r="CD21" s="42"/>
      <c r="CE21" s="41"/>
      <c r="CF21" s="41"/>
      <c r="CG21" s="42"/>
      <c r="CH21" s="42">
        <f t="shared" si="17"/>
        <v>90</v>
      </c>
      <c r="CI21" s="42" t="str">
        <f t="shared" si="18"/>
        <v/>
      </c>
      <c r="CJ21" s="42" t="str">
        <f t="shared" si="19"/>
        <v/>
      </c>
      <c r="CK21" s="42" t="str">
        <f t="shared" si="20"/>
        <v/>
      </c>
      <c r="CL21" s="42" t="str">
        <f t="shared" si="21"/>
        <v/>
      </c>
      <c r="CM21" s="43">
        <f t="shared" si="22"/>
        <v>90</v>
      </c>
      <c r="CN21" s="44">
        <f t="shared" si="23"/>
        <v>90</v>
      </c>
      <c r="CO21" s="45"/>
      <c r="CP21" s="52">
        <v>10</v>
      </c>
      <c r="CQ21" s="46" t="str">
        <f t="shared" si="24"/>
        <v xml:space="preserve">Memiliki kemampuan pemahanan Pengaruh PD I dan PD II, Latar Belakang masuknya Imperialisme, Perlawanan bgs Indonesia thd kolonialisme, Pendudukan Jepang di Indonesia, </v>
      </c>
      <c r="CR21" s="45"/>
      <c r="CS21" s="52">
        <v>10</v>
      </c>
      <c r="CT21" s="46" t="str">
        <f t="shared" si="25"/>
        <v xml:space="preserve">Memiliki keterampilan Bagan perbedaan LBB dengan PBB, Membuat peta jalan Pos Daendels, Bagan beda perlawnan rakyat seblm 1945 dg stlh 1945, Menulis kembali teks Proklamasi dan perbedaannya, </v>
      </c>
      <c r="CV21" s="35" t="s">
        <v>62</v>
      </c>
      <c r="CY21" s="23"/>
      <c r="CZ21" s="23"/>
      <c r="DA21" s="23"/>
    </row>
    <row r="22" spans="1:110" x14ac:dyDescent="0.25">
      <c r="A22" s="8">
        <v>12</v>
      </c>
      <c r="B22" s="8">
        <v>72475</v>
      </c>
      <c r="C22" s="8" t="s">
        <v>100</v>
      </c>
      <c r="E22" s="47">
        <f t="shared" si="0"/>
        <v>85</v>
      </c>
      <c r="F22" s="8" t="str">
        <f t="shared" si="1"/>
        <v>B</v>
      </c>
      <c r="G22" s="8" t="str">
        <f t="shared" si="2"/>
        <v xml:space="preserve">Memiliki kemampuan pemahanan Pengaruh PD I dan PD II, Latar Belakang masuknya Imperialisme, Perlawanan bgs Indonesia thd kolonialisme, Pendudukan Jepang di Indonesia, </v>
      </c>
      <c r="H22" s="47">
        <f t="shared" si="3"/>
        <v>90</v>
      </c>
      <c r="I22" s="8" t="str">
        <f t="shared" si="4"/>
        <v>B</v>
      </c>
      <c r="J22" s="8" t="str">
        <f t="shared" si="5"/>
        <v xml:space="preserve">Memiliki keterampilan Bagan perbedaan LBB dengan PBB, Membuat peta jalan Pos Daendels, Bagan beda perlawnan rakyat seblm 1945 dg stlh 1945, Menulis kembali teks Proklamasi dan perbedaannya, </v>
      </c>
      <c r="K22" s="13"/>
      <c r="L22" s="41">
        <f t="shared" si="6"/>
        <v>84</v>
      </c>
      <c r="M22" s="41">
        <f t="shared" si="7"/>
        <v>73</v>
      </c>
      <c r="O22" s="41">
        <v>72</v>
      </c>
      <c r="P22" s="41"/>
      <c r="Q22" s="42">
        <v>90</v>
      </c>
      <c r="R22" s="41">
        <v>84</v>
      </c>
      <c r="S22" s="41"/>
      <c r="T22" s="42">
        <v>90</v>
      </c>
      <c r="U22" s="41"/>
      <c r="V22" s="41"/>
      <c r="W22" s="42"/>
      <c r="X22" s="41"/>
      <c r="Y22" s="41"/>
      <c r="Z22" s="42"/>
      <c r="AA22" s="41"/>
      <c r="AB22" s="41"/>
      <c r="AC22" s="42"/>
      <c r="AD22" s="42">
        <f t="shared" si="8"/>
        <v>84</v>
      </c>
      <c r="AE22" s="41">
        <v>93</v>
      </c>
      <c r="AF22" s="41"/>
      <c r="AG22" s="42">
        <v>90</v>
      </c>
      <c r="AH22" s="41"/>
      <c r="AI22" s="41"/>
      <c r="AJ22" s="42"/>
      <c r="AK22" s="41"/>
      <c r="AL22" s="41"/>
      <c r="AM22" s="42"/>
      <c r="AN22" s="41"/>
      <c r="AO22" s="41"/>
      <c r="AP22" s="42"/>
      <c r="AQ22" s="41"/>
      <c r="AR22" s="41"/>
      <c r="AS22" s="42"/>
      <c r="AT22" s="41">
        <v>73</v>
      </c>
      <c r="AU22" s="43">
        <f t="shared" si="9"/>
        <v>84.571428571428569</v>
      </c>
      <c r="AV22" s="44">
        <f t="shared" si="10"/>
        <v>85</v>
      </c>
      <c r="AW22" s="45"/>
      <c r="AX22" s="41"/>
      <c r="AY22" s="41"/>
      <c r="AZ22" s="42">
        <v>90</v>
      </c>
      <c r="BA22" s="41"/>
      <c r="BB22" s="41"/>
      <c r="BC22" s="42">
        <v>90</v>
      </c>
      <c r="BD22" s="41"/>
      <c r="BE22" s="41"/>
      <c r="BF22" s="42"/>
      <c r="BG22" s="41"/>
      <c r="BH22" s="41"/>
      <c r="BI22" s="42"/>
      <c r="BJ22" s="41"/>
      <c r="BK22" s="41"/>
      <c r="BL22" s="42"/>
      <c r="BM22" s="42">
        <f t="shared" si="11"/>
        <v>90</v>
      </c>
      <c r="BN22" s="42">
        <f t="shared" si="12"/>
        <v>90</v>
      </c>
      <c r="BO22" s="42" t="str">
        <f t="shared" si="13"/>
        <v/>
      </c>
      <c r="BP22" s="42" t="str">
        <f t="shared" si="14"/>
        <v/>
      </c>
      <c r="BQ22" s="42" t="str">
        <f t="shared" si="15"/>
        <v/>
      </c>
      <c r="BR22" s="42">
        <f t="shared" si="16"/>
        <v>90</v>
      </c>
      <c r="BS22" s="41"/>
      <c r="BT22" s="41"/>
      <c r="BU22" s="42">
        <v>90</v>
      </c>
      <c r="BV22" s="41"/>
      <c r="BW22" s="41"/>
      <c r="BX22" s="42"/>
      <c r="BY22" s="41"/>
      <c r="BZ22" s="41"/>
      <c r="CA22" s="42"/>
      <c r="CB22" s="41"/>
      <c r="CC22" s="41"/>
      <c r="CD22" s="42"/>
      <c r="CE22" s="41"/>
      <c r="CF22" s="41"/>
      <c r="CG22" s="42"/>
      <c r="CH22" s="42">
        <f t="shared" si="17"/>
        <v>90</v>
      </c>
      <c r="CI22" s="42" t="str">
        <f t="shared" si="18"/>
        <v/>
      </c>
      <c r="CJ22" s="42" t="str">
        <f t="shared" si="19"/>
        <v/>
      </c>
      <c r="CK22" s="42" t="str">
        <f t="shared" si="20"/>
        <v/>
      </c>
      <c r="CL22" s="42" t="str">
        <f t="shared" si="21"/>
        <v/>
      </c>
      <c r="CM22" s="43">
        <f t="shared" si="22"/>
        <v>90</v>
      </c>
      <c r="CN22" s="44">
        <f t="shared" si="23"/>
        <v>90</v>
      </c>
      <c r="CO22" s="45"/>
      <c r="CP22" s="52">
        <v>10</v>
      </c>
      <c r="CQ22" s="46" t="str">
        <f t="shared" si="24"/>
        <v xml:space="preserve">Memiliki kemampuan pemahanan Pengaruh PD I dan PD II, Latar Belakang masuknya Imperialisme, Perlawanan bgs Indonesia thd kolonialisme, Pendudukan Jepang di Indonesia, </v>
      </c>
      <c r="CR22" s="45"/>
      <c r="CS22" s="52">
        <v>10</v>
      </c>
      <c r="CT22" s="46" t="str">
        <f t="shared" si="25"/>
        <v xml:space="preserve">Memiliki keterampilan Bagan perbedaan LBB dengan PBB, Membuat peta jalan Pos Daendels, Bagan beda perlawnan rakyat seblm 1945 dg stlh 1945, Menulis kembali teks Proklamasi dan perbedaannya, </v>
      </c>
      <c r="CV22" s="36" t="s">
        <v>33</v>
      </c>
      <c r="CW22" s="37" t="s">
        <v>34</v>
      </c>
      <c r="CY22" s="23"/>
      <c r="CZ22" s="23"/>
      <c r="DA22" s="23"/>
      <c r="DE22" s="51">
        <v>0</v>
      </c>
      <c r="DF22" s="51" t="str">
        <f>(IF(CW23="","","Perlu peningkatan keterampilan  "))&amp;(IF(CW23="","",CW23&amp;", "))&amp;(IF(CW24="","",CW24&amp;", "))&amp;(IF(CW25="","",CW25&amp;", "))&amp;(IF(CW26="","",CW26&amp;", "))&amp;(IF(CW27="","",CW27&amp;", "))&amp;(IF(CW28="","",CW28&amp;", "))&amp;(IF(CW29="","",CW29&amp;", "))&amp;(IF(CW30="","",CW30&amp;", "))&amp;(IF(CW31="","",CW31&amp;", "))&amp;(IF(CW32="","",CW32&amp;"."))</f>
        <v xml:space="preserve">Perlu peningkatan keterampilan  Bagan perbedaan LBB dengan PBB, Membuat peta jalan Pos Daendels, Bagan beda perlawnan rakyat seblm 1945 dg stlh 1945, Menulis kembali teks Proklamasi dan perbedaannya, </v>
      </c>
    </row>
    <row r="23" spans="1:110" x14ac:dyDescent="0.25">
      <c r="A23" s="8">
        <v>13</v>
      </c>
      <c r="B23" s="8">
        <v>72490</v>
      </c>
      <c r="C23" s="8" t="s">
        <v>101</v>
      </c>
      <c r="E23" s="47">
        <f t="shared" si="0"/>
        <v>79</v>
      </c>
      <c r="F23" s="8" t="str">
        <f t="shared" si="1"/>
        <v>B</v>
      </c>
      <c r="G23" s="8" t="str">
        <f t="shared" si="2"/>
        <v xml:space="preserve">Memiliki kemampuan pemahanan Pengaruh PD I dan PD II, Latar Belakang masuknya Imperialisme, Perlawanan bgs Indonesia thd kolonialisme, Pendudukan Jepang di Indonesia, </v>
      </c>
      <c r="H23" s="47">
        <f t="shared" si="3"/>
        <v>90</v>
      </c>
      <c r="I23" s="8" t="str">
        <f t="shared" si="4"/>
        <v>B</v>
      </c>
      <c r="J23" s="8" t="str">
        <f t="shared" si="5"/>
        <v xml:space="preserve">Memiliki keterampilan Bagan perbedaan LBB dengan PBB, Membuat peta jalan Pos Daendels, Bagan beda perlawnan rakyat seblm 1945 dg stlh 1945, Menulis kembali teks Proklamasi dan perbedaannya, </v>
      </c>
      <c r="K23" s="13"/>
      <c r="L23" s="41">
        <f t="shared" si="6"/>
        <v>80</v>
      </c>
      <c r="M23" s="41">
        <f t="shared" si="7"/>
        <v>71.5</v>
      </c>
      <c r="O23" s="41">
        <v>70</v>
      </c>
      <c r="P23" s="41"/>
      <c r="Q23" s="42">
        <v>90</v>
      </c>
      <c r="R23" s="41">
        <v>71</v>
      </c>
      <c r="S23" s="41"/>
      <c r="T23" s="42">
        <v>90</v>
      </c>
      <c r="U23" s="41"/>
      <c r="V23" s="41"/>
      <c r="W23" s="42"/>
      <c r="X23" s="41"/>
      <c r="Y23" s="41"/>
      <c r="Z23" s="42"/>
      <c r="AA23" s="41"/>
      <c r="AB23" s="41"/>
      <c r="AC23" s="42"/>
      <c r="AD23" s="42">
        <f t="shared" si="8"/>
        <v>80</v>
      </c>
      <c r="AE23" s="41">
        <v>70</v>
      </c>
      <c r="AF23" s="41"/>
      <c r="AG23" s="42">
        <v>90</v>
      </c>
      <c r="AH23" s="41"/>
      <c r="AI23" s="41"/>
      <c r="AJ23" s="42"/>
      <c r="AK23" s="41"/>
      <c r="AL23" s="41"/>
      <c r="AM23" s="42"/>
      <c r="AN23" s="41"/>
      <c r="AO23" s="41"/>
      <c r="AP23" s="42"/>
      <c r="AQ23" s="41"/>
      <c r="AR23" s="41"/>
      <c r="AS23" s="42"/>
      <c r="AT23" s="41">
        <v>71.5</v>
      </c>
      <c r="AU23" s="43">
        <f t="shared" si="9"/>
        <v>78.928571428571431</v>
      </c>
      <c r="AV23" s="44">
        <f t="shared" si="10"/>
        <v>79</v>
      </c>
      <c r="AW23" s="45"/>
      <c r="AX23" s="41"/>
      <c r="AY23" s="41"/>
      <c r="AZ23" s="42">
        <v>90</v>
      </c>
      <c r="BA23" s="41"/>
      <c r="BB23" s="41"/>
      <c r="BC23" s="42">
        <v>90</v>
      </c>
      <c r="BD23" s="41"/>
      <c r="BE23" s="41"/>
      <c r="BF23" s="42"/>
      <c r="BG23" s="41"/>
      <c r="BH23" s="41"/>
      <c r="BI23" s="42"/>
      <c r="BJ23" s="41"/>
      <c r="BK23" s="41"/>
      <c r="BL23" s="42"/>
      <c r="BM23" s="42">
        <f t="shared" si="11"/>
        <v>90</v>
      </c>
      <c r="BN23" s="42">
        <f t="shared" si="12"/>
        <v>90</v>
      </c>
      <c r="BO23" s="42" t="str">
        <f t="shared" si="13"/>
        <v/>
      </c>
      <c r="BP23" s="42" t="str">
        <f t="shared" si="14"/>
        <v/>
      </c>
      <c r="BQ23" s="42" t="str">
        <f t="shared" si="15"/>
        <v/>
      </c>
      <c r="BR23" s="42">
        <f t="shared" si="16"/>
        <v>90</v>
      </c>
      <c r="BS23" s="41"/>
      <c r="BT23" s="41"/>
      <c r="BU23" s="42">
        <v>90</v>
      </c>
      <c r="BV23" s="41"/>
      <c r="BW23" s="41"/>
      <c r="BX23" s="42"/>
      <c r="BY23" s="41"/>
      <c r="BZ23" s="41"/>
      <c r="CA23" s="42"/>
      <c r="CB23" s="41"/>
      <c r="CC23" s="41"/>
      <c r="CD23" s="42"/>
      <c r="CE23" s="41"/>
      <c r="CF23" s="41"/>
      <c r="CG23" s="42"/>
      <c r="CH23" s="42">
        <f t="shared" si="17"/>
        <v>90</v>
      </c>
      <c r="CI23" s="42" t="str">
        <f t="shared" si="18"/>
        <v/>
      </c>
      <c r="CJ23" s="42" t="str">
        <f t="shared" si="19"/>
        <v/>
      </c>
      <c r="CK23" s="42" t="str">
        <f t="shared" si="20"/>
        <v/>
      </c>
      <c r="CL23" s="42" t="str">
        <f t="shared" si="21"/>
        <v/>
      </c>
      <c r="CM23" s="43">
        <f t="shared" si="22"/>
        <v>90</v>
      </c>
      <c r="CN23" s="44">
        <f t="shared" si="23"/>
        <v>90</v>
      </c>
      <c r="CO23" s="45"/>
      <c r="CP23" s="52">
        <v>10</v>
      </c>
      <c r="CQ23" s="46" t="str">
        <f t="shared" si="24"/>
        <v xml:space="preserve">Memiliki kemampuan pemahanan Pengaruh PD I dan PD II, Latar Belakang masuknya Imperialisme, Perlawanan bgs Indonesia thd kolonialisme, Pendudukan Jepang di Indonesia, </v>
      </c>
      <c r="CR23" s="45"/>
      <c r="CS23" s="52">
        <v>10</v>
      </c>
      <c r="CT23" s="46" t="str">
        <f t="shared" si="25"/>
        <v xml:space="preserve">Memiliki keterampilan Bagan perbedaan LBB dengan PBB, Membuat peta jalan Pos Daendels, Bagan beda perlawnan rakyat seblm 1945 dg stlh 1945, Menulis kembali teks Proklamasi dan perbedaannya, </v>
      </c>
      <c r="CV23" s="40">
        <v>1</v>
      </c>
      <c r="CW23" s="52" t="s">
        <v>200</v>
      </c>
      <c r="CY23" s="23"/>
      <c r="CZ23" s="23"/>
      <c r="DA23" s="23"/>
      <c r="DE23" s="51">
        <v>1</v>
      </c>
      <c r="DF23" s="51" t="str">
        <f>(IF(CW24="","","Memiliki keterampilan "))&amp;(IF(CW24="","",CW24&amp;", "))&amp;(IF(CW25="","",CW25&amp;", "))&amp;(IF(CW26="","",CW26&amp;", "))&amp;(IF(CW27="","",CW27&amp;", "))&amp;(IF(CW28="","",CW28&amp;", "))&amp;(IF(CW29="","",CW29&amp;", "))&amp;(IF(CW30="","",CW30&amp;", "))&amp;(IF(CW31="","",CW31&amp;", "))&amp;(IF(CW32="","",CW32&amp;", "))&amp;(IF(CW23="","","Masih perlu peningkatan keterampilan "&amp;CW23&amp;"."))</f>
        <v>Memiliki keterampilan Membuat peta jalan Pos Daendels, Bagan beda perlawnan rakyat seblm 1945 dg stlh 1945, Menulis kembali teks Proklamasi dan perbedaannya, Masih perlu peningkatan keterampilan Bagan perbedaan LBB dengan PBB.</v>
      </c>
    </row>
    <row r="24" spans="1:110" x14ac:dyDescent="0.25">
      <c r="A24" s="8">
        <v>14</v>
      </c>
      <c r="B24" s="8">
        <v>72505</v>
      </c>
      <c r="C24" s="8" t="s">
        <v>102</v>
      </c>
      <c r="E24" s="47">
        <f t="shared" si="0"/>
        <v>78</v>
      </c>
      <c r="F24" s="8" t="str">
        <f t="shared" si="1"/>
        <v>B</v>
      </c>
      <c r="G24" s="8" t="str">
        <f t="shared" si="2"/>
        <v xml:space="preserve">Memiliki kemampuan pemahanan Pengaruh PD I dan PD II, Latar Belakang masuknya Imperialisme, Perlawanan bgs Indonesia thd kolonialisme, Pendudukan Jepang di Indonesia, </v>
      </c>
      <c r="H24" s="47">
        <f t="shared" si="3"/>
        <v>80</v>
      </c>
      <c r="I24" s="8" t="str">
        <f t="shared" si="4"/>
        <v>B</v>
      </c>
      <c r="J24" s="8" t="str">
        <f t="shared" si="5"/>
        <v xml:space="preserve">Memiliki keterampilan Bagan perbedaan LBB dengan PBB, Membuat peta jalan Pos Daendels, Bagan beda perlawnan rakyat seblm 1945 dg stlh 1945, Menulis kembali teks Proklamasi dan perbedaannya, </v>
      </c>
      <c r="K24" s="13"/>
      <c r="L24" s="41">
        <f t="shared" si="6"/>
        <v>80</v>
      </c>
      <c r="M24" s="41">
        <f t="shared" si="7"/>
        <v>68.5</v>
      </c>
      <c r="O24" s="41">
        <v>70</v>
      </c>
      <c r="P24" s="41"/>
      <c r="Q24" s="42">
        <v>90</v>
      </c>
      <c r="R24" s="41">
        <v>70</v>
      </c>
      <c r="S24" s="41"/>
      <c r="T24" s="42">
        <v>90</v>
      </c>
      <c r="U24" s="41"/>
      <c r="V24" s="41"/>
      <c r="W24" s="42"/>
      <c r="X24" s="41"/>
      <c r="Y24" s="41"/>
      <c r="Z24" s="42"/>
      <c r="AA24" s="41"/>
      <c r="AB24" s="41"/>
      <c r="AC24" s="42"/>
      <c r="AD24" s="42">
        <f t="shared" si="8"/>
        <v>80</v>
      </c>
      <c r="AE24" s="41">
        <v>70</v>
      </c>
      <c r="AF24" s="41"/>
      <c r="AG24" s="42">
        <v>90</v>
      </c>
      <c r="AH24" s="41"/>
      <c r="AI24" s="41"/>
      <c r="AJ24" s="42"/>
      <c r="AK24" s="41"/>
      <c r="AL24" s="41"/>
      <c r="AM24" s="42"/>
      <c r="AN24" s="41"/>
      <c r="AO24" s="41"/>
      <c r="AP24" s="42"/>
      <c r="AQ24" s="41"/>
      <c r="AR24" s="41"/>
      <c r="AS24" s="42"/>
      <c r="AT24" s="41">
        <v>68.5</v>
      </c>
      <c r="AU24" s="43">
        <f t="shared" si="9"/>
        <v>78.357142857142861</v>
      </c>
      <c r="AV24" s="44">
        <f t="shared" si="10"/>
        <v>78</v>
      </c>
      <c r="AW24" s="45"/>
      <c r="AX24" s="41"/>
      <c r="AY24" s="41"/>
      <c r="AZ24" s="42">
        <v>80</v>
      </c>
      <c r="BA24" s="41"/>
      <c r="BB24" s="41"/>
      <c r="BC24" s="42">
        <v>80</v>
      </c>
      <c r="BD24" s="41"/>
      <c r="BE24" s="41"/>
      <c r="BF24" s="42"/>
      <c r="BG24" s="41"/>
      <c r="BH24" s="41"/>
      <c r="BI24" s="42"/>
      <c r="BJ24" s="41"/>
      <c r="BK24" s="41"/>
      <c r="BL24" s="42"/>
      <c r="BM24" s="42">
        <f t="shared" si="11"/>
        <v>80</v>
      </c>
      <c r="BN24" s="42">
        <f t="shared" si="12"/>
        <v>80</v>
      </c>
      <c r="BO24" s="42" t="str">
        <f t="shared" si="13"/>
        <v/>
      </c>
      <c r="BP24" s="42" t="str">
        <f t="shared" si="14"/>
        <v/>
      </c>
      <c r="BQ24" s="42" t="str">
        <f t="shared" si="15"/>
        <v/>
      </c>
      <c r="BR24" s="42">
        <f t="shared" si="16"/>
        <v>80</v>
      </c>
      <c r="BS24" s="41"/>
      <c r="BT24" s="41"/>
      <c r="BU24" s="42">
        <v>80</v>
      </c>
      <c r="BV24" s="41"/>
      <c r="BW24" s="41"/>
      <c r="BX24" s="42"/>
      <c r="BY24" s="41"/>
      <c r="BZ24" s="41"/>
      <c r="CA24" s="42"/>
      <c r="CB24" s="41"/>
      <c r="CC24" s="41"/>
      <c r="CD24" s="42"/>
      <c r="CE24" s="41"/>
      <c r="CF24" s="41"/>
      <c r="CG24" s="42"/>
      <c r="CH24" s="42">
        <f t="shared" si="17"/>
        <v>80</v>
      </c>
      <c r="CI24" s="42" t="str">
        <f t="shared" si="18"/>
        <v/>
      </c>
      <c r="CJ24" s="42" t="str">
        <f t="shared" si="19"/>
        <v/>
      </c>
      <c r="CK24" s="42" t="str">
        <f t="shared" si="20"/>
        <v/>
      </c>
      <c r="CL24" s="42" t="str">
        <f t="shared" si="21"/>
        <v/>
      </c>
      <c r="CM24" s="43">
        <f t="shared" si="22"/>
        <v>80</v>
      </c>
      <c r="CN24" s="44">
        <f t="shared" si="23"/>
        <v>80</v>
      </c>
      <c r="CO24" s="45"/>
      <c r="CP24" s="52">
        <v>10</v>
      </c>
      <c r="CQ24" s="46" t="str">
        <f t="shared" si="24"/>
        <v xml:space="preserve">Memiliki kemampuan pemahanan Pengaruh PD I dan PD II, Latar Belakang masuknya Imperialisme, Perlawanan bgs Indonesia thd kolonialisme, Pendudukan Jepang di Indonesia, </v>
      </c>
      <c r="CR24" s="45"/>
      <c r="CS24" s="52">
        <v>10</v>
      </c>
      <c r="CT24" s="46" t="str">
        <f t="shared" si="25"/>
        <v xml:space="preserve">Memiliki keterampilan Bagan perbedaan LBB dengan PBB, Membuat peta jalan Pos Daendels, Bagan beda perlawnan rakyat seblm 1945 dg stlh 1945, Menulis kembali teks Proklamasi dan perbedaannya, </v>
      </c>
      <c r="CV24" s="40">
        <v>2</v>
      </c>
      <c r="CW24" s="52" t="s">
        <v>198</v>
      </c>
      <c r="CY24" s="23"/>
      <c r="CZ24" s="23"/>
      <c r="DA24" s="23"/>
      <c r="DE24" s="51">
        <v>2</v>
      </c>
      <c r="DF24" s="51" t="str">
        <f>(IF(CW24="","","Memiliki keterampilan "))&amp;(IF(CW23="","",CW23&amp;", "))&amp;(IF(CW25="","",CW25&amp;", "))&amp;(IF(CW26="","",CW26&amp;", "))&amp;(IF(CW27="","",CW27&amp;", "))&amp;(IF(CW28="","",CW28&amp;", "))&amp;(IF(CW29="","",CW29&amp;", "))&amp;(IF(CW30="","",CW30&amp;", "))&amp;(IF(CW31="","",CW31&amp;", "))&amp;(IF(CW32="","",CW32&amp;", "))&amp;(IF(CW24="","","Masih perlu peningkatan keterampilan "&amp;CW24&amp;"."))</f>
        <v>Memiliki keterampilan Bagan perbedaan LBB dengan PBB, Bagan beda perlawnan rakyat seblm 1945 dg stlh 1945, Menulis kembali teks Proklamasi dan perbedaannya, Masih perlu peningkatan keterampilan Membuat peta jalan Pos Daendels.</v>
      </c>
    </row>
    <row r="25" spans="1:110" x14ac:dyDescent="0.25">
      <c r="A25" s="8">
        <v>15</v>
      </c>
      <c r="B25" s="8">
        <v>72520</v>
      </c>
      <c r="C25" s="8" t="s">
        <v>103</v>
      </c>
      <c r="E25" s="47">
        <f t="shared" si="0"/>
        <v>86</v>
      </c>
      <c r="F25" s="8" t="str">
        <f t="shared" si="1"/>
        <v>B</v>
      </c>
      <c r="G25" s="8" t="str">
        <f t="shared" si="2"/>
        <v xml:space="preserve">Memiliki kemampuan pemahanan Pengaruh PD I dan PD II, Latar Belakang masuknya Imperialisme, Perlawanan bgs Indonesia thd kolonialisme, Pendudukan Jepang di Indonesia, </v>
      </c>
      <c r="H25" s="47">
        <f t="shared" si="3"/>
        <v>90</v>
      </c>
      <c r="I25" s="8" t="str">
        <f t="shared" si="4"/>
        <v>B</v>
      </c>
      <c r="J25" s="8" t="str">
        <f t="shared" si="5"/>
        <v xml:space="preserve">Memiliki keterampilan Bagan perbedaan LBB dengan PBB, Membuat peta jalan Pos Daendels, Bagan beda perlawnan rakyat seblm 1945 dg stlh 1945, Menulis kembali teks Proklamasi dan perbedaannya, </v>
      </c>
      <c r="K25" s="13"/>
      <c r="L25" s="41">
        <f t="shared" si="6"/>
        <v>86</v>
      </c>
      <c r="M25" s="41">
        <f t="shared" si="7"/>
        <v>68.5</v>
      </c>
      <c r="O25" s="41">
        <v>70</v>
      </c>
      <c r="P25" s="41"/>
      <c r="Q25" s="42">
        <v>90</v>
      </c>
      <c r="R25" s="41">
        <v>94</v>
      </c>
      <c r="S25" s="41"/>
      <c r="T25" s="42">
        <v>90</v>
      </c>
      <c r="U25" s="41"/>
      <c r="V25" s="41"/>
      <c r="W25" s="42"/>
      <c r="X25" s="41"/>
      <c r="Y25" s="41"/>
      <c r="Z25" s="42"/>
      <c r="AA25" s="41"/>
      <c r="AB25" s="41"/>
      <c r="AC25" s="42"/>
      <c r="AD25" s="42">
        <f t="shared" si="8"/>
        <v>86</v>
      </c>
      <c r="AE25" s="41">
        <v>96</v>
      </c>
      <c r="AF25" s="41"/>
      <c r="AG25" s="42">
        <v>90</v>
      </c>
      <c r="AH25" s="41"/>
      <c r="AI25" s="41"/>
      <c r="AJ25" s="42"/>
      <c r="AK25" s="41"/>
      <c r="AL25" s="41"/>
      <c r="AM25" s="42"/>
      <c r="AN25" s="41"/>
      <c r="AO25" s="41"/>
      <c r="AP25" s="42"/>
      <c r="AQ25" s="41"/>
      <c r="AR25" s="41"/>
      <c r="AS25" s="42"/>
      <c r="AT25" s="41">
        <v>68.5</v>
      </c>
      <c r="AU25" s="43">
        <f t="shared" si="9"/>
        <v>85.5</v>
      </c>
      <c r="AV25" s="44">
        <f t="shared" si="10"/>
        <v>86</v>
      </c>
      <c r="AW25" s="45"/>
      <c r="AX25" s="41"/>
      <c r="AY25" s="41"/>
      <c r="AZ25" s="42">
        <v>90</v>
      </c>
      <c r="BA25" s="41"/>
      <c r="BB25" s="41"/>
      <c r="BC25" s="42">
        <v>90</v>
      </c>
      <c r="BD25" s="41"/>
      <c r="BE25" s="41"/>
      <c r="BF25" s="42"/>
      <c r="BG25" s="41"/>
      <c r="BH25" s="41"/>
      <c r="BI25" s="42"/>
      <c r="BJ25" s="41"/>
      <c r="BK25" s="41"/>
      <c r="BL25" s="42"/>
      <c r="BM25" s="42">
        <f t="shared" si="11"/>
        <v>90</v>
      </c>
      <c r="BN25" s="42">
        <f t="shared" si="12"/>
        <v>90</v>
      </c>
      <c r="BO25" s="42" t="str">
        <f t="shared" si="13"/>
        <v/>
      </c>
      <c r="BP25" s="42" t="str">
        <f t="shared" si="14"/>
        <v/>
      </c>
      <c r="BQ25" s="42" t="str">
        <f t="shared" si="15"/>
        <v/>
      </c>
      <c r="BR25" s="42">
        <f t="shared" si="16"/>
        <v>90</v>
      </c>
      <c r="BS25" s="41"/>
      <c r="BT25" s="41"/>
      <c r="BU25" s="42">
        <v>90</v>
      </c>
      <c r="BV25" s="41"/>
      <c r="BW25" s="41"/>
      <c r="BX25" s="42"/>
      <c r="BY25" s="41"/>
      <c r="BZ25" s="41"/>
      <c r="CA25" s="42"/>
      <c r="CB25" s="41"/>
      <c r="CC25" s="41"/>
      <c r="CD25" s="42"/>
      <c r="CE25" s="41"/>
      <c r="CF25" s="41"/>
      <c r="CG25" s="42"/>
      <c r="CH25" s="42">
        <f t="shared" si="17"/>
        <v>90</v>
      </c>
      <c r="CI25" s="42" t="str">
        <f t="shared" si="18"/>
        <v/>
      </c>
      <c r="CJ25" s="42" t="str">
        <f t="shared" si="19"/>
        <v/>
      </c>
      <c r="CK25" s="42" t="str">
        <f t="shared" si="20"/>
        <v/>
      </c>
      <c r="CL25" s="42" t="str">
        <f t="shared" si="21"/>
        <v/>
      </c>
      <c r="CM25" s="43">
        <f t="shared" si="22"/>
        <v>90</v>
      </c>
      <c r="CN25" s="44">
        <f t="shared" si="23"/>
        <v>90</v>
      </c>
      <c r="CO25" s="45"/>
      <c r="CP25" s="52">
        <v>10</v>
      </c>
      <c r="CQ25" s="46" t="str">
        <f t="shared" si="24"/>
        <v xml:space="preserve">Memiliki kemampuan pemahanan Pengaruh PD I dan PD II, Latar Belakang masuknya Imperialisme, Perlawanan bgs Indonesia thd kolonialisme, Pendudukan Jepang di Indonesia, </v>
      </c>
      <c r="CR25" s="45"/>
      <c r="CS25" s="52">
        <v>10</v>
      </c>
      <c r="CT25" s="46" t="str">
        <f t="shared" si="25"/>
        <v xml:space="preserve">Memiliki keterampilan Bagan perbedaan LBB dengan PBB, Membuat peta jalan Pos Daendels, Bagan beda perlawnan rakyat seblm 1945 dg stlh 1945, Menulis kembali teks Proklamasi dan perbedaannya, </v>
      </c>
      <c r="CV25" s="40">
        <v>3</v>
      </c>
      <c r="CW25" s="52" t="s">
        <v>201</v>
      </c>
      <c r="CY25" s="79" t="s">
        <v>67</v>
      </c>
      <c r="CZ25" s="79"/>
      <c r="DA25" s="79"/>
      <c r="DE25" s="51">
        <v>3</v>
      </c>
      <c r="DF25" s="51" t="str">
        <f>(IF(CW24="","","Memiliki keterampilan "))&amp;(IF(CW23="","",CW23&amp;", "))&amp;(IF(CW24="","",CW24&amp;", "))&amp;(IF(CW26="","",CW26&amp;", "))&amp;(IF(CW27="","",CW27&amp;", "))&amp;(IF(CW28="","",CW28&amp;", "))&amp;(IF(CW29="","",CW29&amp;", "))&amp;(IF(CW30="","",CW30&amp;", "))&amp;(IF(CW31="","",CW31&amp;", "))&amp;(IF(CW32="","",CW32&amp;", "))&amp;(IF(CW25="","","Masih perlu peningkatan keterampilan "&amp;CW25&amp;"."))</f>
        <v>Memiliki keterampilan Bagan perbedaan LBB dengan PBB, Membuat peta jalan Pos Daendels, Menulis kembali teks Proklamasi dan perbedaannya, Masih perlu peningkatan keterampilan Bagan beda perlawnan rakyat seblm 1945 dg stlh 1945.</v>
      </c>
    </row>
    <row r="26" spans="1:110" x14ac:dyDescent="0.25">
      <c r="A26" s="8">
        <v>16</v>
      </c>
      <c r="B26" s="8">
        <v>72535</v>
      </c>
      <c r="C26" s="8" t="s">
        <v>104</v>
      </c>
      <c r="E26" s="47">
        <f t="shared" si="0"/>
        <v>80</v>
      </c>
      <c r="F26" s="8" t="str">
        <f t="shared" si="1"/>
        <v>B</v>
      </c>
      <c r="G26" s="8" t="str">
        <f t="shared" si="2"/>
        <v xml:space="preserve">Memiliki kemampuan pemahanan Pengaruh PD I dan PD II, Latar Belakang masuknya Imperialisme, Perlawanan bgs Indonesia thd kolonialisme, Pendudukan Jepang di Indonesia, </v>
      </c>
      <c r="H26" s="47">
        <f t="shared" si="3"/>
        <v>90</v>
      </c>
      <c r="I26" s="8" t="str">
        <f t="shared" si="4"/>
        <v>B</v>
      </c>
      <c r="J26" s="8" t="str">
        <f t="shared" si="5"/>
        <v xml:space="preserve">Memiliki keterampilan Bagan perbedaan LBB dengan PBB, Membuat peta jalan Pos Daendels, Bagan beda perlawnan rakyat seblm 1945 dg stlh 1945, Menulis kembali teks Proklamasi dan perbedaannya, </v>
      </c>
      <c r="K26" s="13"/>
      <c r="L26" s="41">
        <f t="shared" si="6"/>
        <v>80</v>
      </c>
      <c r="M26" s="41">
        <f t="shared" si="7"/>
        <v>77.5</v>
      </c>
      <c r="O26" s="41">
        <v>70</v>
      </c>
      <c r="P26" s="41"/>
      <c r="Q26" s="42">
        <v>90</v>
      </c>
      <c r="R26" s="41">
        <v>71</v>
      </c>
      <c r="S26" s="41"/>
      <c r="T26" s="42">
        <v>90</v>
      </c>
      <c r="U26" s="41"/>
      <c r="V26" s="41"/>
      <c r="W26" s="42"/>
      <c r="X26" s="41"/>
      <c r="Y26" s="41"/>
      <c r="Z26" s="42"/>
      <c r="AA26" s="41"/>
      <c r="AB26" s="41"/>
      <c r="AC26" s="42"/>
      <c r="AD26" s="42">
        <f t="shared" si="8"/>
        <v>80</v>
      </c>
      <c r="AE26" s="41">
        <v>74</v>
      </c>
      <c r="AF26" s="41"/>
      <c r="AG26" s="42">
        <v>90</v>
      </c>
      <c r="AH26" s="41"/>
      <c r="AI26" s="41"/>
      <c r="AJ26" s="42"/>
      <c r="AK26" s="41"/>
      <c r="AL26" s="41"/>
      <c r="AM26" s="42"/>
      <c r="AN26" s="41"/>
      <c r="AO26" s="41"/>
      <c r="AP26" s="42"/>
      <c r="AQ26" s="41"/>
      <c r="AR26" s="41"/>
      <c r="AS26" s="42"/>
      <c r="AT26" s="41">
        <v>77.5</v>
      </c>
      <c r="AU26" s="43">
        <f t="shared" si="9"/>
        <v>80.357142857142861</v>
      </c>
      <c r="AV26" s="44">
        <f t="shared" si="10"/>
        <v>80</v>
      </c>
      <c r="AW26" s="45"/>
      <c r="AX26" s="41"/>
      <c r="AY26" s="41"/>
      <c r="AZ26" s="42">
        <v>90</v>
      </c>
      <c r="BA26" s="41"/>
      <c r="BB26" s="41"/>
      <c r="BC26" s="42">
        <v>90</v>
      </c>
      <c r="BD26" s="41"/>
      <c r="BE26" s="41"/>
      <c r="BF26" s="42"/>
      <c r="BG26" s="41"/>
      <c r="BH26" s="41"/>
      <c r="BI26" s="42"/>
      <c r="BJ26" s="41"/>
      <c r="BK26" s="41"/>
      <c r="BL26" s="42"/>
      <c r="BM26" s="42">
        <f t="shared" si="11"/>
        <v>90</v>
      </c>
      <c r="BN26" s="42">
        <f t="shared" si="12"/>
        <v>90</v>
      </c>
      <c r="BO26" s="42" t="str">
        <f t="shared" si="13"/>
        <v/>
      </c>
      <c r="BP26" s="42" t="str">
        <f t="shared" si="14"/>
        <v/>
      </c>
      <c r="BQ26" s="42" t="str">
        <f t="shared" si="15"/>
        <v/>
      </c>
      <c r="BR26" s="42">
        <f t="shared" si="16"/>
        <v>90</v>
      </c>
      <c r="BS26" s="41"/>
      <c r="BT26" s="41"/>
      <c r="BU26" s="42">
        <v>90</v>
      </c>
      <c r="BV26" s="41"/>
      <c r="BW26" s="41"/>
      <c r="BX26" s="42"/>
      <c r="BY26" s="41"/>
      <c r="BZ26" s="41"/>
      <c r="CA26" s="42"/>
      <c r="CB26" s="41"/>
      <c r="CC26" s="41"/>
      <c r="CD26" s="42"/>
      <c r="CE26" s="41"/>
      <c r="CF26" s="41"/>
      <c r="CG26" s="42"/>
      <c r="CH26" s="42">
        <f t="shared" si="17"/>
        <v>90</v>
      </c>
      <c r="CI26" s="42" t="str">
        <f t="shared" si="18"/>
        <v/>
      </c>
      <c r="CJ26" s="42" t="str">
        <f t="shared" si="19"/>
        <v/>
      </c>
      <c r="CK26" s="42" t="str">
        <f t="shared" si="20"/>
        <v/>
      </c>
      <c r="CL26" s="42" t="str">
        <f t="shared" si="21"/>
        <v/>
      </c>
      <c r="CM26" s="43">
        <f t="shared" si="22"/>
        <v>90</v>
      </c>
      <c r="CN26" s="44">
        <f t="shared" si="23"/>
        <v>90</v>
      </c>
      <c r="CO26" s="45"/>
      <c r="CP26" s="52">
        <v>10</v>
      </c>
      <c r="CQ26" s="46" t="str">
        <f t="shared" si="24"/>
        <v xml:space="preserve">Memiliki kemampuan pemahanan Pengaruh PD I dan PD II, Latar Belakang masuknya Imperialisme, Perlawanan bgs Indonesia thd kolonialisme, Pendudukan Jepang di Indonesia, </v>
      </c>
      <c r="CR26" s="45"/>
      <c r="CS26" s="52">
        <v>10</v>
      </c>
      <c r="CT26" s="46" t="str">
        <f t="shared" si="25"/>
        <v xml:space="preserve">Memiliki keterampilan Bagan perbedaan LBB dengan PBB, Membuat peta jalan Pos Daendels, Bagan beda perlawnan rakyat seblm 1945 dg stlh 1945, Menulis kembali teks Proklamasi dan perbedaannya, </v>
      </c>
      <c r="CV26" s="40">
        <v>4</v>
      </c>
      <c r="CW26" s="52" t="s">
        <v>202</v>
      </c>
      <c r="CY26" s="24" t="s">
        <v>47</v>
      </c>
      <c r="CZ26" s="25" t="s">
        <v>48</v>
      </c>
      <c r="DA26" s="25" t="s">
        <v>49</v>
      </c>
      <c r="DE26" s="51">
        <v>4</v>
      </c>
      <c r="DF26" s="51" t="str">
        <f>(IF(CW24="","","Memiliki keterampilan "))&amp;(IF(CW23="","",CW23&amp;", "))&amp;(IF(CW24="","",CW24&amp;", "))&amp;(IF(CW25="","",CW25&amp;", "))&amp;(IF(CW27="","",CW27&amp;", "))&amp;(IF(CW28="","",CW28&amp;", "))&amp;(IF(CW29="","",CW29&amp;", "))&amp;(IF(CW30="","",CW30&amp;", "))&amp;(IF(CW31="","",CW31&amp;", "))&amp;(IF(CW32="","",CW32&amp;", "))&amp;(IF(CW26="","","Masih perlu peningkatan keterampilan "&amp;CW26&amp;"."))</f>
        <v>Memiliki keterampilan Bagan perbedaan LBB dengan PBB, Membuat peta jalan Pos Daendels, Bagan beda perlawnan rakyat seblm 1945 dg stlh 1945, Masih perlu peningkatan keterampilan Menulis kembali teks Proklamasi dan perbedaannya.</v>
      </c>
    </row>
    <row r="27" spans="1:110" x14ac:dyDescent="0.25">
      <c r="A27" s="8">
        <v>17</v>
      </c>
      <c r="B27" s="8">
        <v>72550</v>
      </c>
      <c r="C27" s="8" t="s">
        <v>105</v>
      </c>
      <c r="E27" s="47">
        <f t="shared" si="0"/>
        <v>79</v>
      </c>
      <c r="F27" s="8" t="str">
        <f t="shared" si="1"/>
        <v>B</v>
      </c>
      <c r="G27" s="8" t="str">
        <f t="shared" si="2"/>
        <v xml:space="preserve">Memiliki kemampuan pemahanan Pengaruh PD I dan PD II, Latar Belakang masuknya Imperialisme, Perlawanan bgs Indonesia thd kolonialisme, Pendudukan Jepang di Indonesia, </v>
      </c>
      <c r="H27" s="47">
        <f t="shared" si="3"/>
        <v>90</v>
      </c>
      <c r="I27" s="8" t="str">
        <f t="shared" si="4"/>
        <v>B</v>
      </c>
      <c r="J27" s="8" t="str">
        <f t="shared" si="5"/>
        <v xml:space="preserve">Memiliki keterampilan Bagan perbedaan LBB dengan PBB, Membuat peta jalan Pos Daendels, Bagan beda perlawnan rakyat seblm 1945 dg stlh 1945, Menulis kembali teks Proklamasi dan perbedaannya, </v>
      </c>
      <c r="K27" s="13"/>
      <c r="L27" s="41">
        <f t="shared" si="6"/>
        <v>80</v>
      </c>
      <c r="M27" s="41">
        <f t="shared" si="7"/>
        <v>73</v>
      </c>
      <c r="O27" s="41">
        <v>70</v>
      </c>
      <c r="P27" s="41"/>
      <c r="Q27" s="42">
        <v>90</v>
      </c>
      <c r="R27" s="41">
        <v>70</v>
      </c>
      <c r="S27" s="41"/>
      <c r="T27" s="42">
        <v>90</v>
      </c>
      <c r="U27" s="41"/>
      <c r="V27" s="41"/>
      <c r="W27" s="42"/>
      <c r="X27" s="41"/>
      <c r="Y27" s="41"/>
      <c r="Z27" s="42"/>
      <c r="AA27" s="41"/>
      <c r="AB27" s="41"/>
      <c r="AC27" s="42"/>
      <c r="AD27" s="42">
        <f t="shared" si="8"/>
        <v>80</v>
      </c>
      <c r="AE27" s="41">
        <v>70</v>
      </c>
      <c r="AF27" s="41"/>
      <c r="AG27" s="42">
        <v>90</v>
      </c>
      <c r="AH27" s="41"/>
      <c r="AI27" s="41"/>
      <c r="AJ27" s="42"/>
      <c r="AK27" s="41"/>
      <c r="AL27" s="41"/>
      <c r="AM27" s="42"/>
      <c r="AN27" s="41"/>
      <c r="AO27" s="41"/>
      <c r="AP27" s="42"/>
      <c r="AQ27" s="41"/>
      <c r="AR27" s="41"/>
      <c r="AS27" s="42"/>
      <c r="AT27" s="41">
        <v>73</v>
      </c>
      <c r="AU27" s="43">
        <f t="shared" si="9"/>
        <v>79</v>
      </c>
      <c r="AV27" s="44">
        <f t="shared" si="10"/>
        <v>79</v>
      </c>
      <c r="AW27" s="45"/>
      <c r="AX27" s="41"/>
      <c r="AY27" s="41"/>
      <c r="AZ27" s="42">
        <v>90</v>
      </c>
      <c r="BA27" s="41"/>
      <c r="BB27" s="41"/>
      <c r="BC27" s="42">
        <v>90</v>
      </c>
      <c r="BD27" s="41"/>
      <c r="BE27" s="41"/>
      <c r="BF27" s="42"/>
      <c r="BG27" s="41"/>
      <c r="BH27" s="41"/>
      <c r="BI27" s="42"/>
      <c r="BJ27" s="41"/>
      <c r="BK27" s="41"/>
      <c r="BL27" s="42"/>
      <c r="BM27" s="42">
        <f t="shared" si="11"/>
        <v>90</v>
      </c>
      <c r="BN27" s="42">
        <f t="shared" si="12"/>
        <v>90</v>
      </c>
      <c r="BO27" s="42" t="str">
        <f t="shared" si="13"/>
        <v/>
      </c>
      <c r="BP27" s="42" t="str">
        <f t="shared" si="14"/>
        <v/>
      </c>
      <c r="BQ27" s="42" t="str">
        <f t="shared" si="15"/>
        <v/>
      </c>
      <c r="BR27" s="42">
        <f t="shared" si="16"/>
        <v>90</v>
      </c>
      <c r="BS27" s="41"/>
      <c r="BT27" s="41"/>
      <c r="BU27" s="42">
        <v>90</v>
      </c>
      <c r="BV27" s="41"/>
      <c r="BW27" s="41"/>
      <c r="BX27" s="42"/>
      <c r="BY27" s="41"/>
      <c r="BZ27" s="41"/>
      <c r="CA27" s="42"/>
      <c r="CB27" s="41"/>
      <c r="CC27" s="41"/>
      <c r="CD27" s="42"/>
      <c r="CE27" s="41"/>
      <c r="CF27" s="41"/>
      <c r="CG27" s="42"/>
      <c r="CH27" s="42">
        <f t="shared" si="17"/>
        <v>90</v>
      </c>
      <c r="CI27" s="42" t="str">
        <f t="shared" si="18"/>
        <v/>
      </c>
      <c r="CJ27" s="42" t="str">
        <f t="shared" si="19"/>
        <v/>
      </c>
      <c r="CK27" s="42" t="str">
        <f t="shared" si="20"/>
        <v/>
      </c>
      <c r="CL27" s="42" t="str">
        <f t="shared" si="21"/>
        <v/>
      </c>
      <c r="CM27" s="43">
        <f t="shared" si="22"/>
        <v>90</v>
      </c>
      <c r="CN27" s="44">
        <f t="shared" si="23"/>
        <v>90</v>
      </c>
      <c r="CO27" s="45"/>
      <c r="CP27" s="52">
        <v>10</v>
      </c>
      <c r="CQ27" s="46" t="str">
        <f t="shared" si="24"/>
        <v xml:space="preserve">Memiliki kemampuan pemahanan Pengaruh PD I dan PD II, Latar Belakang masuknya Imperialisme, Perlawanan bgs Indonesia thd kolonialisme, Pendudukan Jepang di Indonesia, </v>
      </c>
      <c r="CR27" s="45"/>
      <c r="CS27" s="52">
        <v>10</v>
      </c>
      <c r="CT27" s="46" t="str">
        <f t="shared" si="25"/>
        <v xml:space="preserve">Memiliki keterampilan Bagan perbedaan LBB dengan PBB, Membuat peta jalan Pos Daendels, Bagan beda perlawnan rakyat seblm 1945 dg stlh 1945, Menulis kembali teks Proklamasi dan perbedaannya, </v>
      </c>
      <c r="CV27" s="40">
        <v>5</v>
      </c>
      <c r="CW27" s="52"/>
      <c r="CY27" s="18">
        <v>0</v>
      </c>
      <c r="CZ27" s="19">
        <v>69</v>
      </c>
      <c r="DA27" s="20" t="s">
        <v>51</v>
      </c>
      <c r="DE27" s="51">
        <v>5</v>
      </c>
      <c r="DF27" s="51"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Bagan perbedaan LBB dengan PBB, Membuat peta jalan Pos Daendels, Bagan beda perlawnan rakyat seblm 1945 dg stlh 1945, Menulis kembali teks Proklamasi dan perbedaannya, </v>
      </c>
    </row>
    <row r="28" spans="1:110" x14ac:dyDescent="0.25">
      <c r="A28" s="8">
        <v>18</v>
      </c>
      <c r="B28" s="8">
        <v>72565</v>
      </c>
      <c r="C28" s="8" t="s">
        <v>106</v>
      </c>
      <c r="E28" s="47">
        <f t="shared" si="0"/>
        <v>85</v>
      </c>
      <c r="F28" s="8" t="str">
        <f t="shared" si="1"/>
        <v>B</v>
      </c>
      <c r="G28" s="8" t="str">
        <f t="shared" si="2"/>
        <v xml:space="preserve">Memiliki kemampuan pemahanan Pengaruh PD I dan PD II, Latar Belakang masuknya Imperialisme, Perlawanan bgs Indonesia thd kolonialisme, Pendudukan Jepang di Indonesia, </v>
      </c>
      <c r="H28" s="47">
        <f t="shared" si="3"/>
        <v>90</v>
      </c>
      <c r="I28" s="8" t="str">
        <f t="shared" si="4"/>
        <v>B</v>
      </c>
      <c r="J28" s="8" t="str">
        <f t="shared" si="5"/>
        <v xml:space="preserve">Memiliki keterampilan Bagan perbedaan LBB dengan PBB, Membuat peta jalan Pos Daendels, Bagan beda perlawnan rakyat seblm 1945 dg stlh 1945, Menulis kembali teks Proklamasi dan perbedaannya, </v>
      </c>
      <c r="K28" s="13"/>
      <c r="L28" s="41">
        <f t="shared" si="6"/>
        <v>84</v>
      </c>
      <c r="M28" s="41">
        <f t="shared" si="7"/>
        <v>79</v>
      </c>
      <c r="O28" s="41">
        <v>70</v>
      </c>
      <c r="P28" s="41"/>
      <c r="Q28" s="42">
        <v>90</v>
      </c>
      <c r="R28" s="41">
        <v>84</v>
      </c>
      <c r="S28" s="41"/>
      <c r="T28" s="42">
        <v>90</v>
      </c>
      <c r="U28" s="41"/>
      <c r="V28" s="41"/>
      <c r="W28" s="42"/>
      <c r="X28" s="41"/>
      <c r="Y28" s="41"/>
      <c r="Z28" s="42"/>
      <c r="AA28" s="41"/>
      <c r="AB28" s="41"/>
      <c r="AC28" s="42"/>
      <c r="AD28" s="42">
        <f t="shared" si="8"/>
        <v>84</v>
      </c>
      <c r="AE28" s="41">
        <v>90</v>
      </c>
      <c r="AF28" s="41"/>
      <c r="AG28" s="42">
        <v>90</v>
      </c>
      <c r="AH28" s="41"/>
      <c r="AI28" s="41"/>
      <c r="AJ28" s="42"/>
      <c r="AK28" s="41"/>
      <c r="AL28" s="41"/>
      <c r="AM28" s="42"/>
      <c r="AN28" s="41"/>
      <c r="AO28" s="41"/>
      <c r="AP28" s="42"/>
      <c r="AQ28" s="41"/>
      <c r="AR28" s="41"/>
      <c r="AS28" s="42"/>
      <c r="AT28" s="41">
        <v>79</v>
      </c>
      <c r="AU28" s="43">
        <f t="shared" si="9"/>
        <v>84.714285714285708</v>
      </c>
      <c r="AV28" s="44">
        <f t="shared" si="10"/>
        <v>85</v>
      </c>
      <c r="AW28" s="45"/>
      <c r="AX28" s="41"/>
      <c r="AY28" s="41"/>
      <c r="AZ28" s="42">
        <v>90</v>
      </c>
      <c r="BA28" s="41"/>
      <c r="BB28" s="41"/>
      <c r="BC28" s="42">
        <v>90</v>
      </c>
      <c r="BD28" s="41"/>
      <c r="BE28" s="41"/>
      <c r="BF28" s="42"/>
      <c r="BG28" s="41"/>
      <c r="BH28" s="41"/>
      <c r="BI28" s="42"/>
      <c r="BJ28" s="41"/>
      <c r="BK28" s="41"/>
      <c r="BL28" s="42"/>
      <c r="BM28" s="42">
        <f t="shared" si="11"/>
        <v>90</v>
      </c>
      <c r="BN28" s="42">
        <f t="shared" si="12"/>
        <v>90</v>
      </c>
      <c r="BO28" s="42" t="str">
        <f t="shared" si="13"/>
        <v/>
      </c>
      <c r="BP28" s="42" t="str">
        <f t="shared" si="14"/>
        <v/>
      </c>
      <c r="BQ28" s="42" t="str">
        <f t="shared" si="15"/>
        <v/>
      </c>
      <c r="BR28" s="42">
        <f t="shared" si="16"/>
        <v>90</v>
      </c>
      <c r="BS28" s="41"/>
      <c r="BT28" s="41"/>
      <c r="BU28" s="42">
        <v>90</v>
      </c>
      <c r="BV28" s="41"/>
      <c r="BW28" s="41"/>
      <c r="BX28" s="42"/>
      <c r="BY28" s="41"/>
      <c r="BZ28" s="41"/>
      <c r="CA28" s="42"/>
      <c r="CB28" s="41"/>
      <c r="CC28" s="41"/>
      <c r="CD28" s="42"/>
      <c r="CE28" s="41"/>
      <c r="CF28" s="41"/>
      <c r="CG28" s="42"/>
      <c r="CH28" s="42">
        <f t="shared" si="17"/>
        <v>90</v>
      </c>
      <c r="CI28" s="42" t="str">
        <f t="shared" si="18"/>
        <v/>
      </c>
      <c r="CJ28" s="42" t="str">
        <f t="shared" si="19"/>
        <v/>
      </c>
      <c r="CK28" s="42" t="str">
        <f t="shared" si="20"/>
        <v/>
      </c>
      <c r="CL28" s="42" t="str">
        <f t="shared" si="21"/>
        <v/>
      </c>
      <c r="CM28" s="43">
        <f t="shared" si="22"/>
        <v>90</v>
      </c>
      <c r="CN28" s="44">
        <f t="shared" si="23"/>
        <v>90</v>
      </c>
      <c r="CO28" s="45"/>
      <c r="CP28" s="52">
        <v>10</v>
      </c>
      <c r="CQ28" s="46" t="str">
        <f t="shared" si="24"/>
        <v xml:space="preserve">Memiliki kemampuan pemahanan Pengaruh PD I dan PD II, Latar Belakang masuknya Imperialisme, Perlawanan bgs Indonesia thd kolonialisme, Pendudukan Jepang di Indonesia, </v>
      </c>
      <c r="CR28" s="45"/>
      <c r="CS28" s="52">
        <v>10</v>
      </c>
      <c r="CT28" s="46" t="str">
        <f t="shared" si="25"/>
        <v xml:space="preserve">Memiliki keterampilan Bagan perbedaan LBB dengan PBB, Membuat peta jalan Pos Daendels, Bagan beda perlawnan rakyat seblm 1945 dg stlh 1945, Menulis kembali teks Proklamasi dan perbedaannya, </v>
      </c>
      <c r="CV28" s="40">
        <v>6</v>
      </c>
      <c r="CW28" s="52"/>
      <c r="CY28" s="18">
        <v>70</v>
      </c>
      <c r="CZ28" s="21">
        <v>75</v>
      </c>
      <c r="DA28" s="22" t="s">
        <v>53</v>
      </c>
      <c r="DE28" s="51">
        <v>6</v>
      </c>
      <c r="DF28" s="51"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Bagan perbedaan LBB dengan PBB, Membuat peta jalan Pos Daendels, Bagan beda perlawnan rakyat seblm 1945 dg stlh 1945, Menulis kembali teks Proklamasi dan perbedaannya, </v>
      </c>
    </row>
    <row r="29" spans="1:110" x14ac:dyDescent="0.25">
      <c r="A29" s="8">
        <v>19</v>
      </c>
      <c r="B29" s="8">
        <v>72580</v>
      </c>
      <c r="C29" s="8" t="s">
        <v>107</v>
      </c>
      <c r="E29" s="47">
        <f t="shared" si="0"/>
        <v>77</v>
      </c>
      <c r="F29" s="8" t="str">
        <f t="shared" si="1"/>
        <v>B</v>
      </c>
      <c r="G29" s="8" t="str">
        <f t="shared" si="2"/>
        <v xml:space="preserve">Memiliki kemampuan pemahanan Pengaruh PD I dan PD II, Latar Belakang masuknya Imperialisme, Perlawanan bgs Indonesia thd kolonialisme, Pendudukan Jepang di Indonesia, </v>
      </c>
      <c r="H29" s="47">
        <f t="shared" si="3"/>
        <v>90</v>
      </c>
      <c r="I29" s="8" t="str">
        <f t="shared" si="4"/>
        <v>B</v>
      </c>
      <c r="J29" s="8" t="str">
        <f t="shared" si="5"/>
        <v xml:space="preserve">Memiliki keterampilan Bagan perbedaan LBB dengan PBB, Membuat peta jalan Pos Daendels, Bagan beda perlawnan rakyat seblm 1945 dg stlh 1945, Menulis kembali teks Proklamasi dan perbedaannya, </v>
      </c>
      <c r="K29" s="13"/>
      <c r="L29" s="41">
        <f t="shared" si="6"/>
        <v>80</v>
      </c>
      <c r="M29" s="41">
        <f t="shared" si="7"/>
        <v>62</v>
      </c>
      <c r="O29" s="41">
        <v>70</v>
      </c>
      <c r="P29" s="41"/>
      <c r="Q29" s="42">
        <v>90</v>
      </c>
      <c r="R29" s="41">
        <v>70</v>
      </c>
      <c r="S29" s="41"/>
      <c r="T29" s="42">
        <v>90</v>
      </c>
      <c r="U29" s="41"/>
      <c r="V29" s="41"/>
      <c r="W29" s="42"/>
      <c r="X29" s="41"/>
      <c r="Y29" s="41"/>
      <c r="Z29" s="42"/>
      <c r="AA29" s="41"/>
      <c r="AB29" s="41"/>
      <c r="AC29" s="42"/>
      <c r="AD29" s="42">
        <f t="shared" si="8"/>
        <v>80</v>
      </c>
      <c r="AE29" s="41">
        <v>70</v>
      </c>
      <c r="AF29" s="41"/>
      <c r="AG29" s="42">
        <v>90</v>
      </c>
      <c r="AH29" s="41"/>
      <c r="AI29" s="41"/>
      <c r="AJ29" s="42"/>
      <c r="AK29" s="41"/>
      <c r="AL29" s="41"/>
      <c r="AM29" s="42"/>
      <c r="AN29" s="41"/>
      <c r="AO29" s="41"/>
      <c r="AP29" s="42"/>
      <c r="AQ29" s="41"/>
      <c r="AR29" s="41"/>
      <c r="AS29" s="42"/>
      <c r="AT29" s="41">
        <v>62</v>
      </c>
      <c r="AU29" s="43">
        <f t="shared" si="9"/>
        <v>77.428571428571431</v>
      </c>
      <c r="AV29" s="44">
        <f t="shared" si="10"/>
        <v>77</v>
      </c>
      <c r="AW29" s="45"/>
      <c r="AX29" s="41"/>
      <c r="AY29" s="41"/>
      <c r="AZ29" s="42">
        <v>90</v>
      </c>
      <c r="BA29" s="41"/>
      <c r="BB29" s="41"/>
      <c r="BC29" s="42">
        <v>90</v>
      </c>
      <c r="BD29" s="41"/>
      <c r="BE29" s="41"/>
      <c r="BF29" s="42"/>
      <c r="BG29" s="41"/>
      <c r="BH29" s="41"/>
      <c r="BI29" s="42"/>
      <c r="BJ29" s="41"/>
      <c r="BK29" s="41"/>
      <c r="BL29" s="42"/>
      <c r="BM29" s="42">
        <f t="shared" si="11"/>
        <v>90</v>
      </c>
      <c r="BN29" s="42">
        <f t="shared" si="12"/>
        <v>90</v>
      </c>
      <c r="BO29" s="42" t="str">
        <f t="shared" si="13"/>
        <v/>
      </c>
      <c r="BP29" s="42" t="str">
        <f t="shared" si="14"/>
        <v/>
      </c>
      <c r="BQ29" s="42" t="str">
        <f t="shared" si="15"/>
        <v/>
      </c>
      <c r="BR29" s="42">
        <f t="shared" si="16"/>
        <v>90</v>
      </c>
      <c r="BS29" s="41"/>
      <c r="BT29" s="41"/>
      <c r="BU29" s="42">
        <v>90</v>
      </c>
      <c r="BV29" s="41"/>
      <c r="BW29" s="41"/>
      <c r="BX29" s="42"/>
      <c r="BY29" s="41"/>
      <c r="BZ29" s="41"/>
      <c r="CA29" s="42"/>
      <c r="CB29" s="41"/>
      <c r="CC29" s="41"/>
      <c r="CD29" s="42"/>
      <c r="CE29" s="41"/>
      <c r="CF29" s="41"/>
      <c r="CG29" s="42"/>
      <c r="CH29" s="42">
        <f t="shared" si="17"/>
        <v>90</v>
      </c>
      <c r="CI29" s="42" t="str">
        <f t="shared" si="18"/>
        <v/>
      </c>
      <c r="CJ29" s="42" t="str">
        <f t="shared" si="19"/>
        <v/>
      </c>
      <c r="CK29" s="42" t="str">
        <f t="shared" si="20"/>
        <v/>
      </c>
      <c r="CL29" s="42" t="str">
        <f t="shared" si="21"/>
        <v/>
      </c>
      <c r="CM29" s="43">
        <f t="shared" si="22"/>
        <v>90</v>
      </c>
      <c r="CN29" s="44">
        <f t="shared" si="23"/>
        <v>90</v>
      </c>
      <c r="CO29" s="45"/>
      <c r="CP29" s="52">
        <v>10</v>
      </c>
      <c r="CQ29" s="46" t="str">
        <f t="shared" si="24"/>
        <v xml:space="preserve">Memiliki kemampuan pemahanan Pengaruh PD I dan PD II, Latar Belakang masuknya Imperialisme, Perlawanan bgs Indonesia thd kolonialisme, Pendudukan Jepang di Indonesia, </v>
      </c>
      <c r="CR29" s="45"/>
      <c r="CS29" s="52">
        <v>10</v>
      </c>
      <c r="CT29" s="46" t="str">
        <f t="shared" si="25"/>
        <v xml:space="preserve">Memiliki keterampilan Bagan perbedaan LBB dengan PBB, Membuat peta jalan Pos Daendels, Bagan beda perlawnan rakyat seblm 1945 dg stlh 1945, Menulis kembali teks Proklamasi dan perbedaannya, </v>
      </c>
      <c r="CV29" s="40">
        <v>7</v>
      </c>
      <c r="CW29" s="52"/>
      <c r="CY29" s="18">
        <v>76</v>
      </c>
      <c r="CZ29" s="21">
        <v>90</v>
      </c>
      <c r="DA29" s="22" t="s">
        <v>55</v>
      </c>
      <c r="DE29" s="51">
        <v>7</v>
      </c>
      <c r="DF29" s="51"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Bagan perbedaan LBB dengan PBB, Membuat peta jalan Pos Daendels, Bagan beda perlawnan rakyat seblm 1945 dg stlh 1945, Menulis kembali teks Proklamasi dan perbedaannya, </v>
      </c>
    </row>
    <row r="30" spans="1:110" x14ac:dyDescent="0.25">
      <c r="A30" s="8">
        <v>20</v>
      </c>
      <c r="B30" s="8">
        <v>72595</v>
      </c>
      <c r="C30" s="8" t="s">
        <v>108</v>
      </c>
      <c r="E30" s="47">
        <f t="shared" si="0"/>
        <v>82</v>
      </c>
      <c r="F30" s="8" t="str">
        <f t="shared" si="1"/>
        <v>B</v>
      </c>
      <c r="G30" s="8" t="str">
        <f t="shared" si="2"/>
        <v xml:space="preserve">Memiliki kemampuan pemahanan Pengaruh PD I dan PD II, Latar Belakang masuknya Imperialisme, Perlawanan bgs Indonesia thd kolonialisme, Pendudukan Jepang di Indonesia, </v>
      </c>
      <c r="H30" s="47">
        <f t="shared" si="3"/>
        <v>90</v>
      </c>
      <c r="I30" s="8" t="str">
        <f t="shared" si="4"/>
        <v>B</v>
      </c>
      <c r="J30" s="8" t="str">
        <f t="shared" si="5"/>
        <v xml:space="preserve">Memiliki keterampilan Bagan perbedaan LBB dengan PBB, Membuat peta jalan Pos Daendels, Bagan beda perlawnan rakyat seblm 1945 dg stlh 1945, Menulis kembali teks Proklamasi dan perbedaannya, </v>
      </c>
      <c r="K30" s="13"/>
      <c r="L30" s="41">
        <f t="shared" si="6"/>
        <v>84</v>
      </c>
      <c r="M30" s="41">
        <f t="shared" si="7"/>
        <v>62.5</v>
      </c>
      <c r="O30" s="41">
        <v>70</v>
      </c>
      <c r="P30" s="41"/>
      <c r="Q30" s="42">
        <v>90</v>
      </c>
      <c r="R30" s="41">
        <v>84</v>
      </c>
      <c r="S30" s="41"/>
      <c r="T30" s="42">
        <v>90</v>
      </c>
      <c r="U30" s="41"/>
      <c r="V30" s="41"/>
      <c r="W30" s="42"/>
      <c r="X30" s="41"/>
      <c r="Y30" s="41"/>
      <c r="Z30" s="42"/>
      <c r="AA30" s="41"/>
      <c r="AB30" s="41"/>
      <c r="AC30" s="42"/>
      <c r="AD30" s="42">
        <f t="shared" si="8"/>
        <v>84</v>
      </c>
      <c r="AE30" s="41">
        <v>88</v>
      </c>
      <c r="AF30" s="41"/>
      <c r="AG30" s="42">
        <v>90</v>
      </c>
      <c r="AH30" s="41"/>
      <c r="AI30" s="41"/>
      <c r="AJ30" s="42"/>
      <c r="AK30" s="41"/>
      <c r="AL30" s="41"/>
      <c r="AM30" s="42"/>
      <c r="AN30" s="41"/>
      <c r="AO30" s="41"/>
      <c r="AP30" s="42"/>
      <c r="AQ30" s="41"/>
      <c r="AR30" s="41"/>
      <c r="AS30" s="42"/>
      <c r="AT30" s="41">
        <v>62.5</v>
      </c>
      <c r="AU30" s="43">
        <f t="shared" si="9"/>
        <v>82.071428571428569</v>
      </c>
      <c r="AV30" s="44">
        <f t="shared" si="10"/>
        <v>82</v>
      </c>
      <c r="AW30" s="45"/>
      <c r="AX30" s="41"/>
      <c r="AY30" s="41"/>
      <c r="AZ30" s="42">
        <v>90</v>
      </c>
      <c r="BA30" s="41"/>
      <c r="BB30" s="41"/>
      <c r="BC30" s="42">
        <v>90</v>
      </c>
      <c r="BD30" s="41"/>
      <c r="BE30" s="41"/>
      <c r="BF30" s="42"/>
      <c r="BG30" s="41"/>
      <c r="BH30" s="41"/>
      <c r="BI30" s="42"/>
      <c r="BJ30" s="41"/>
      <c r="BK30" s="41"/>
      <c r="BL30" s="42"/>
      <c r="BM30" s="42">
        <f t="shared" si="11"/>
        <v>90</v>
      </c>
      <c r="BN30" s="42">
        <f t="shared" si="12"/>
        <v>90</v>
      </c>
      <c r="BO30" s="42" t="str">
        <f t="shared" si="13"/>
        <v/>
      </c>
      <c r="BP30" s="42" t="str">
        <f t="shared" si="14"/>
        <v/>
      </c>
      <c r="BQ30" s="42" t="str">
        <f t="shared" si="15"/>
        <v/>
      </c>
      <c r="BR30" s="42">
        <f t="shared" si="16"/>
        <v>90</v>
      </c>
      <c r="BS30" s="41"/>
      <c r="BT30" s="41"/>
      <c r="BU30" s="42">
        <v>90</v>
      </c>
      <c r="BV30" s="41"/>
      <c r="BW30" s="41"/>
      <c r="BX30" s="42"/>
      <c r="BY30" s="41"/>
      <c r="BZ30" s="41"/>
      <c r="CA30" s="42"/>
      <c r="CB30" s="41"/>
      <c r="CC30" s="41"/>
      <c r="CD30" s="42"/>
      <c r="CE30" s="41"/>
      <c r="CF30" s="41"/>
      <c r="CG30" s="42"/>
      <c r="CH30" s="42">
        <f t="shared" si="17"/>
        <v>90</v>
      </c>
      <c r="CI30" s="42" t="str">
        <f t="shared" si="18"/>
        <v/>
      </c>
      <c r="CJ30" s="42" t="str">
        <f t="shared" si="19"/>
        <v/>
      </c>
      <c r="CK30" s="42" t="str">
        <f t="shared" si="20"/>
        <v/>
      </c>
      <c r="CL30" s="42" t="str">
        <f t="shared" si="21"/>
        <v/>
      </c>
      <c r="CM30" s="43">
        <f t="shared" si="22"/>
        <v>90</v>
      </c>
      <c r="CN30" s="44">
        <f t="shared" si="23"/>
        <v>90</v>
      </c>
      <c r="CO30" s="45"/>
      <c r="CP30" s="52">
        <v>10</v>
      </c>
      <c r="CQ30" s="46" t="str">
        <f t="shared" si="24"/>
        <v xml:space="preserve">Memiliki kemampuan pemahanan Pengaruh PD I dan PD II, Latar Belakang masuknya Imperialisme, Perlawanan bgs Indonesia thd kolonialisme, Pendudukan Jepang di Indonesia, </v>
      </c>
      <c r="CR30" s="45"/>
      <c r="CS30" s="52">
        <v>10</v>
      </c>
      <c r="CT30" s="46" t="str">
        <f t="shared" si="25"/>
        <v xml:space="preserve">Memiliki keterampilan Bagan perbedaan LBB dengan PBB, Membuat peta jalan Pos Daendels, Bagan beda perlawnan rakyat seblm 1945 dg stlh 1945, Menulis kembali teks Proklamasi dan perbedaannya, </v>
      </c>
      <c r="CV30" s="40">
        <v>8</v>
      </c>
      <c r="CW30" s="52"/>
      <c r="CY30" s="18">
        <v>91</v>
      </c>
      <c r="CZ30" s="21">
        <v>100</v>
      </c>
      <c r="DA30" s="22" t="s">
        <v>15</v>
      </c>
      <c r="DE30" s="51">
        <v>8</v>
      </c>
      <c r="DF30" s="51"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Bagan perbedaan LBB dengan PBB, Membuat peta jalan Pos Daendels, Bagan beda perlawnan rakyat seblm 1945 dg stlh 1945, Menulis kembali teks Proklamasi dan perbedaannya, </v>
      </c>
    </row>
    <row r="31" spans="1:110" x14ac:dyDescent="0.25">
      <c r="A31" s="8">
        <v>21</v>
      </c>
      <c r="B31" s="8">
        <v>72610</v>
      </c>
      <c r="C31" s="8" t="s">
        <v>109</v>
      </c>
      <c r="E31" s="47">
        <f t="shared" si="0"/>
        <v>81</v>
      </c>
      <c r="F31" s="8" t="str">
        <f t="shared" si="1"/>
        <v>B</v>
      </c>
      <c r="G31" s="8" t="str">
        <f t="shared" si="2"/>
        <v xml:space="preserve">Memiliki kemampuan pemahanan Pengaruh PD I dan PD II, Latar Belakang masuknya Imperialisme, Perlawanan bgs Indonesia thd kolonialisme, Pendudukan Jepang di Indonesia, </v>
      </c>
      <c r="H31" s="47">
        <f t="shared" si="3"/>
        <v>90</v>
      </c>
      <c r="I31" s="8" t="str">
        <f t="shared" si="4"/>
        <v>B</v>
      </c>
      <c r="J31" s="8" t="str">
        <f t="shared" si="5"/>
        <v xml:space="preserve">Memiliki keterampilan Bagan perbedaan LBB dengan PBB, Membuat peta jalan Pos Daendels, Bagan beda perlawnan rakyat seblm 1945 dg stlh 1945, Menulis kembali teks Proklamasi dan perbedaannya, </v>
      </c>
      <c r="K31" s="13"/>
      <c r="L31" s="41">
        <f t="shared" si="6"/>
        <v>82</v>
      </c>
      <c r="M31" s="41">
        <f t="shared" si="7"/>
        <v>68.5</v>
      </c>
      <c r="O31" s="41">
        <v>77</v>
      </c>
      <c r="P31" s="41"/>
      <c r="Q31" s="42">
        <v>90</v>
      </c>
      <c r="R31" s="41">
        <v>71</v>
      </c>
      <c r="S31" s="41"/>
      <c r="T31" s="42">
        <v>90</v>
      </c>
      <c r="U31" s="41"/>
      <c r="V31" s="41"/>
      <c r="W31" s="42"/>
      <c r="X31" s="41"/>
      <c r="Y31" s="41"/>
      <c r="Z31" s="42"/>
      <c r="AA31" s="41"/>
      <c r="AB31" s="41"/>
      <c r="AC31" s="42"/>
      <c r="AD31" s="42">
        <f t="shared" si="8"/>
        <v>82</v>
      </c>
      <c r="AE31" s="41">
        <v>79</v>
      </c>
      <c r="AF31" s="41"/>
      <c r="AG31" s="42">
        <v>90</v>
      </c>
      <c r="AH31" s="41"/>
      <c r="AI31" s="41"/>
      <c r="AJ31" s="42"/>
      <c r="AK31" s="41"/>
      <c r="AL31" s="41"/>
      <c r="AM31" s="42"/>
      <c r="AN31" s="41"/>
      <c r="AO31" s="41"/>
      <c r="AP31" s="42"/>
      <c r="AQ31" s="41"/>
      <c r="AR31" s="41"/>
      <c r="AS31" s="42"/>
      <c r="AT31" s="41">
        <v>68.5</v>
      </c>
      <c r="AU31" s="43">
        <f t="shared" si="9"/>
        <v>80.785714285714292</v>
      </c>
      <c r="AV31" s="44">
        <f t="shared" si="10"/>
        <v>81</v>
      </c>
      <c r="AW31" s="45"/>
      <c r="AX31" s="41"/>
      <c r="AY31" s="41"/>
      <c r="AZ31" s="42">
        <v>90</v>
      </c>
      <c r="BA31" s="41"/>
      <c r="BB31" s="41"/>
      <c r="BC31" s="42">
        <v>90</v>
      </c>
      <c r="BD31" s="41"/>
      <c r="BE31" s="41"/>
      <c r="BF31" s="42"/>
      <c r="BG31" s="41"/>
      <c r="BH31" s="41"/>
      <c r="BI31" s="42"/>
      <c r="BJ31" s="41"/>
      <c r="BK31" s="41"/>
      <c r="BL31" s="42"/>
      <c r="BM31" s="42">
        <f t="shared" si="11"/>
        <v>90</v>
      </c>
      <c r="BN31" s="42">
        <f t="shared" si="12"/>
        <v>90</v>
      </c>
      <c r="BO31" s="42" t="str">
        <f t="shared" si="13"/>
        <v/>
      </c>
      <c r="BP31" s="42" t="str">
        <f t="shared" si="14"/>
        <v/>
      </c>
      <c r="BQ31" s="42" t="str">
        <f t="shared" si="15"/>
        <v/>
      </c>
      <c r="BR31" s="42">
        <f t="shared" si="16"/>
        <v>90</v>
      </c>
      <c r="BS31" s="41"/>
      <c r="BT31" s="41"/>
      <c r="BU31" s="42">
        <v>90</v>
      </c>
      <c r="BV31" s="41"/>
      <c r="BW31" s="41"/>
      <c r="BX31" s="42"/>
      <c r="BY31" s="41"/>
      <c r="BZ31" s="41"/>
      <c r="CA31" s="42"/>
      <c r="CB31" s="41"/>
      <c r="CC31" s="41"/>
      <c r="CD31" s="42"/>
      <c r="CE31" s="41"/>
      <c r="CF31" s="41"/>
      <c r="CG31" s="42"/>
      <c r="CH31" s="42">
        <f t="shared" si="17"/>
        <v>90</v>
      </c>
      <c r="CI31" s="42" t="str">
        <f t="shared" si="18"/>
        <v/>
      </c>
      <c r="CJ31" s="42" t="str">
        <f t="shared" si="19"/>
        <v/>
      </c>
      <c r="CK31" s="42" t="str">
        <f t="shared" si="20"/>
        <v/>
      </c>
      <c r="CL31" s="42" t="str">
        <f t="shared" si="21"/>
        <v/>
      </c>
      <c r="CM31" s="43">
        <f t="shared" si="22"/>
        <v>90</v>
      </c>
      <c r="CN31" s="44">
        <f t="shared" si="23"/>
        <v>90</v>
      </c>
      <c r="CO31" s="45"/>
      <c r="CP31" s="52">
        <v>10</v>
      </c>
      <c r="CQ31" s="46" t="str">
        <f t="shared" si="24"/>
        <v xml:space="preserve">Memiliki kemampuan pemahanan Pengaruh PD I dan PD II, Latar Belakang masuknya Imperialisme, Perlawanan bgs Indonesia thd kolonialisme, Pendudukan Jepang di Indonesia, </v>
      </c>
      <c r="CR31" s="45"/>
      <c r="CS31" s="52">
        <v>10</v>
      </c>
      <c r="CT31" s="46" t="str">
        <f t="shared" si="25"/>
        <v xml:space="preserve">Memiliki keterampilan Bagan perbedaan LBB dengan PBB, Membuat peta jalan Pos Daendels, Bagan beda perlawnan rakyat seblm 1945 dg stlh 1945, Menulis kembali teks Proklamasi dan perbedaannya, </v>
      </c>
      <c r="CV31" s="40">
        <v>9</v>
      </c>
      <c r="CW31" s="52"/>
      <c r="DE31" s="51">
        <v>9</v>
      </c>
      <c r="DF31" s="51"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Bagan perbedaan LBB dengan PBB, Membuat peta jalan Pos Daendels, Bagan beda perlawnan rakyat seblm 1945 dg stlh 1945, Menulis kembali teks Proklamasi dan perbedaannya, </v>
      </c>
    </row>
    <row r="32" spans="1:110" x14ac:dyDescent="0.25">
      <c r="A32" s="8">
        <v>22</v>
      </c>
      <c r="B32" s="8">
        <v>72625</v>
      </c>
      <c r="C32" s="8" t="s">
        <v>110</v>
      </c>
      <c r="E32" s="47">
        <f t="shared" si="0"/>
        <v>79</v>
      </c>
      <c r="F32" s="8" t="str">
        <f t="shared" si="1"/>
        <v>B</v>
      </c>
      <c r="G32" s="8" t="str">
        <f t="shared" si="2"/>
        <v xml:space="preserve">Memiliki kemampuan pemahanan Pengaruh PD I dan PD II, Latar Belakang masuknya Imperialisme, Perlawanan bgs Indonesia thd kolonialisme, Pendudukan Jepang di Indonesia, </v>
      </c>
      <c r="H32" s="47">
        <f t="shared" si="3"/>
        <v>90</v>
      </c>
      <c r="I32" s="8" t="str">
        <f t="shared" si="4"/>
        <v>B</v>
      </c>
      <c r="J32" s="8" t="str">
        <f t="shared" si="5"/>
        <v xml:space="preserve">Memiliki keterampilan Bagan perbedaan LBB dengan PBB, Membuat peta jalan Pos Daendels, Bagan beda perlawnan rakyat seblm 1945 dg stlh 1945, Menulis kembali teks Proklamasi dan perbedaannya, </v>
      </c>
      <c r="K32" s="13"/>
      <c r="L32" s="41">
        <f t="shared" si="6"/>
        <v>80</v>
      </c>
      <c r="M32" s="41">
        <f t="shared" si="7"/>
        <v>73</v>
      </c>
      <c r="O32" s="41">
        <v>70</v>
      </c>
      <c r="P32" s="41"/>
      <c r="Q32" s="42">
        <v>90</v>
      </c>
      <c r="R32" s="41">
        <v>71</v>
      </c>
      <c r="S32" s="41"/>
      <c r="T32" s="42">
        <v>90</v>
      </c>
      <c r="U32" s="41"/>
      <c r="V32" s="41"/>
      <c r="W32" s="42"/>
      <c r="X32" s="41"/>
      <c r="Y32" s="41"/>
      <c r="Z32" s="42"/>
      <c r="AA32" s="41"/>
      <c r="AB32" s="41"/>
      <c r="AC32" s="42"/>
      <c r="AD32" s="42">
        <f t="shared" si="8"/>
        <v>80</v>
      </c>
      <c r="AE32" s="41">
        <v>72</v>
      </c>
      <c r="AF32" s="41"/>
      <c r="AG32" s="42">
        <v>90</v>
      </c>
      <c r="AH32" s="41"/>
      <c r="AI32" s="41"/>
      <c r="AJ32" s="42"/>
      <c r="AK32" s="41"/>
      <c r="AL32" s="41"/>
      <c r="AM32" s="42"/>
      <c r="AN32" s="41"/>
      <c r="AO32" s="41"/>
      <c r="AP32" s="42"/>
      <c r="AQ32" s="41"/>
      <c r="AR32" s="41"/>
      <c r="AS32" s="42"/>
      <c r="AT32" s="41">
        <v>73</v>
      </c>
      <c r="AU32" s="43">
        <f t="shared" si="9"/>
        <v>79.428571428571431</v>
      </c>
      <c r="AV32" s="44">
        <f t="shared" si="10"/>
        <v>79</v>
      </c>
      <c r="AW32" s="45"/>
      <c r="AX32" s="41"/>
      <c r="AY32" s="41"/>
      <c r="AZ32" s="42">
        <v>90</v>
      </c>
      <c r="BA32" s="41"/>
      <c r="BB32" s="41"/>
      <c r="BC32" s="42">
        <v>90</v>
      </c>
      <c r="BD32" s="41"/>
      <c r="BE32" s="41"/>
      <c r="BF32" s="42"/>
      <c r="BG32" s="41"/>
      <c r="BH32" s="41"/>
      <c r="BI32" s="42"/>
      <c r="BJ32" s="41"/>
      <c r="BK32" s="41"/>
      <c r="BL32" s="42"/>
      <c r="BM32" s="42">
        <f t="shared" si="11"/>
        <v>90</v>
      </c>
      <c r="BN32" s="42">
        <f t="shared" si="12"/>
        <v>90</v>
      </c>
      <c r="BO32" s="42" t="str">
        <f t="shared" si="13"/>
        <v/>
      </c>
      <c r="BP32" s="42" t="str">
        <f t="shared" si="14"/>
        <v/>
      </c>
      <c r="BQ32" s="42" t="str">
        <f t="shared" si="15"/>
        <v/>
      </c>
      <c r="BR32" s="42">
        <f t="shared" si="16"/>
        <v>90</v>
      </c>
      <c r="BS32" s="41"/>
      <c r="BT32" s="41"/>
      <c r="BU32" s="42">
        <v>90</v>
      </c>
      <c r="BV32" s="41"/>
      <c r="BW32" s="41"/>
      <c r="BX32" s="42"/>
      <c r="BY32" s="41"/>
      <c r="BZ32" s="41"/>
      <c r="CA32" s="42"/>
      <c r="CB32" s="41"/>
      <c r="CC32" s="41"/>
      <c r="CD32" s="42"/>
      <c r="CE32" s="41"/>
      <c r="CF32" s="41"/>
      <c r="CG32" s="42"/>
      <c r="CH32" s="42">
        <f t="shared" si="17"/>
        <v>90</v>
      </c>
      <c r="CI32" s="42" t="str">
        <f t="shared" si="18"/>
        <v/>
      </c>
      <c r="CJ32" s="42" t="str">
        <f t="shared" si="19"/>
        <v/>
      </c>
      <c r="CK32" s="42" t="str">
        <f t="shared" si="20"/>
        <v/>
      </c>
      <c r="CL32" s="42" t="str">
        <f t="shared" si="21"/>
        <v/>
      </c>
      <c r="CM32" s="43">
        <f t="shared" si="22"/>
        <v>90</v>
      </c>
      <c r="CN32" s="44">
        <f t="shared" si="23"/>
        <v>90</v>
      </c>
      <c r="CO32" s="45"/>
      <c r="CP32" s="52">
        <v>10</v>
      </c>
      <c r="CQ32" s="46" t="str">
        <f t="shared" si="24"/>
        <v xml:space="preserve">Memiliki kemampuan pemahanan Pengaruh PD I dan PD II, Latar Belakang masuknya Imperialisme, Perlawanan bgs Indonesia thd kolonialisme, Pendudukan Jepang di Indonesia, </v>
      </c>
      <c r="CR32" s="45"/>
      <c r="CS32" s="52">
        <v>10</v>
      </c>
      <c r="CT32" s="46" t="str">
        <f t="shared" si="25"/>
        <v xml:space="preserve">Memiliki keterampilan Bagan perbedaan LBB dengan PBB, Membuat peta jalan Pos Daendels, Bagan beda perlawnan rakyat seblm 1945 dg stlh 1945, Menulis kembali teks Proklamasi dan perbedaannya, </v>
      </c>
      <c r="CV32" s="40">
        <v>10</v>
      </c>
      <c r="CW32" s="52"/>
      <c r="DE32" s="51">
        <v>10</v>
      </c>
      <c r="DF32" s="51"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Bagan perbedaan LBB dengan PBB, Membuat peta jalan Pos Daendels, Bagan beda perlawnan rakyat seblm 1945 dg stlh 1945, Menulis kembali teks Proklamasi dan perbedaannya, </v>
      </c>
    </row>
    <row r="33" spans="1:110" x14ac:dyDescent="0.25">
      <c r="A33" s="8">
        <v>23</v>
      </c>
      <c r="B33" s="8">
        <v>72640</v>
      </c>
      <c r="C33" s="8" t="s">
        <v>111</v>
      </c>
      <c r="E33" s="47">
        <f t="shared" si="0"/>
        <v>87</v>
      </c>
      <c r="F33" s="8" t="str">
        <f t="shared" si="1"/>
        <v>B</v>
      </c>
      <c r="G33" s="8" t="str">
        <f t="shared" si="2"/>
        <v xml:space="preserve">Memiliki kemampuan pemahanan Pengaruh PD I dan PD II, Latar Belakang masuknya Imperialisme, Perlawanan bgs Indonesia thd kolonialisme, Pendudukan Jepang di Indonesia, </v>
      </c>
      <c r="H33" s="47">
        <f t="shared" si="3"/>
        <v>90</v>
      </c>
      <c r="I33" s="8" t="str">
        <f t="shared" si="4"/>
        <v>B</v>
      </c>
      <c r="J33" s="8" t="str">
        <f t="shared" si="5"/>
        <v xml:space="preserve">Memiliki keterampilan Bagan perbedaan LBB dengan PBB, Membuat peta jalan Pos Daendels, Bagan beda perlawnan rakyat seblm 1945 dg stlh 1945, Menulis kembali teks Proklamasi dan perbedaannya, </v>
      </c>
      <c r="K33" s="13"/>
      <c r="L33" s="41">
        <f t="shared" si="6"/>
        <v>87</v>
      </c>
      <c r="M33" s="41">
        <f t="shared" si="7"/>
        <v>71.5</v>
      </c>
      <c r="O33" s="41">
        <v>70</v>
      </c>
      <c r="P33" s="41"/>
      <c r="Q33" s="42">
        <v>90</v>
      </c>
      <c r="R33" s="41">
        <v>99</v>
      </c>
      <c r="S33" s="41"/>
      <c r="T33" s="42">
        <v>90</v>
      </c>
      <c r="U33" s="41"/>
      <c r="V33" s="41"/>
      <c r="W33" s="42"/>
      <c r="X33" s="41"/>
      <c r="Y33" s="41"/>
      <c r="Z33" s="42"/>
      <c r="AA33" s="41"/>
      <c r="AB33" s="41"/>
      <c r="AC33" s="42"/>
      <c r="AD33" s="42">
        <f t="shared" si="8"/>
        <v>87</v>
      </c>
      <c r="AE33" s="41">
        <v>98</v>
      </c>
      <c r="AF33" s="41"/>
      <c r="AG33" s="42">
        <v>90</v>
      </c>
      <c r="AH33" s="41"/>
      <c r="AI33" s="41"/>
      <c r="AJ33" s="42"/>
      <c r="AK33" s="41"/>
      <c r="AL33" s="41"/>
      <c r="AM33" s="42"/>
      <c r="AN33" s="41"/>
      <c r="AO33" s="41"/>
      <c r="AP33" s="42"/>
      <c r="AQ33" s="41"/>
      <c r="AR33" s="41"/>
      <c r="AS33" s="42"/>
      <c r="AT33" s="41">
        <v>71.5</v>
      </c>
      <c r="AU33" s="43">
        <f t="shared" si="9"/>
        <v>86.928571428571431</v>
      </c>
      <c r="AV33" s="44">
        <f t="shared" si="10"/>
        <v>87</v>
      </c>
      <c r="AW33" s="45"/>
      <c r="AX33" s="41"/>
      <c r="AY33" s="41"/>
      <c r="AZ33" s="42">
        <v>90</v>
      </c>
      <c r="BA33" s="41"/>
      <c r="BB33" s="41"/>
      <c r="BC33" s="42">
        <v>90</v>
      </c>
      <c r="BD33" s="41"/>
      <c r="BE33" s="41"/>
      <c r="BF33" s="42"/>
      <c r="BG33" s="41"/>
      <c r="BH33" s="41"/>
      <c r="BI33" s="42"/>
      <c r="BJ33" s="41"/>
      <c r="BK33" s="41"/>
      <c r="BL33" s="42"/>
      <c r="BM33" s="42">
        <f t="shared" si="11"/>
        <v>90</v>
      </c>
      <c r="BN33" s="42">
        <f t="shared" si="12"/>
        <v>90</v>
      </c>
      <c r="BO33" s="42" t="str">
        <f t="shared" si="13"/>
        <v/>
      </c>
      <c r="BP33" s="42" t="str">
        <f t="shared" si="14"/>
        <v/>
      </c>
      <c r="BQ33" s="42" t="str">
        <f t="shared" si="15"/>
        <v/>
      </c>
      <c r="BR33" s="42">
        <f t="shared" si="16"/>
        <v>90</v>
      </c>
      <c r="BS33" s="41"/>
      <c r="BT33" s="41"/>
      <c r="BU33" s="42">
        <v>90</v>
      </c>
      <c r="BV33" s="41"/>
      <c r="BW33" s="41"/>
      <c r="BX33" s="42"/>
      <c r="BY33" s="41"/>
      <c r="BZ33" s="41"/>
      <c r="CA33" s="42"/>
      <c r="CB33" s="41"/>
      <c r="CC33" s="41"/>
      <c r="CD33" s="42"/>
      <c r="CE33" s="41"/>
      <c r="CF33" s="41"/>
      <c r="CG33" s="42"/>
      <c r="CH33" s="42">
        <f t="shared" si="17"/>
        <v>90</v>
      </c>
      <c r="CI33" s="42" t="str">
        <f t="shared" si="18"/>
        <v/>
      </c>
      <c r="CJ33" s="42" t="str">
        <f t="shared" si="19"/>
        <v/>
      </c>
      <c r="CK33" s="42" t="str">
        <f t="shared" si="20"/>
        <v/>
      </c>
      <c r="CL33" s="42" t="str">
        <f t="shared" si="21"/>
        <v/>
      </c>
      <c r="CM33" s="43">
        <f t="shared" si="22"/>
        <v>90</v>
      </c>
      <c r="CN33" s="44">
        <f t="shared" si="23"/>
        <v>90</v>
      </c>
      <c r="CO33" s="45"/>
      <c r="CP33" s="52">
        <v>10</v>
      </c>
      <c r="CQ33" s="46" t="str">
        <f t="shared" si="24"/>
        <v xml:space="preserve">Memiliki kemampuan pemahanan Pengaruh PD I dan PD II, Latar Belakang masuknya Imperialisme, Perlawanan bgs Indonesia thd kolonialisme, Pendudukan Jepang di Indonesia, </v>
      </c>
      <c r="CR33" s="45"/>
      <c r="CS33" s="52">
        <v>10</v>
      </c>
      <c r="CT33" s="46" t="str">
        <f t="shared" si="25"/>
        <v xml:space="preserve">Memiliki keterampilan Bagan perbedaan LBB dengan PBB, Membuat peta jalan Pos Daendels, Bagan beda perlawnan rakyat seblm 1945 dg stlh 1945, Menulis kembali teks Proklamasi dan perbedaannya, </v>
      </c>
      <c r="DE33" s="51">
        <v>11</v>
      </c>
      <c r="DF33" s="51" t="str">
        <f>(IF(CW23="","","Memiliki keterampilan  "))&amp;(IF(CW23="","",CW23&amp;", "))&amp;(IF(CW24="","",CW24&amp;", "))&amp;(IF(CW25="","",CW25&amp;", "))&amp;(IF(CW26="","",CW26&amp;", "))&amp;(IF(CW27="","",CW27&amp;", "))&amp;(IF(CW28="","",CW28&amp;", "))&amp;(IF(CW29="","",CW29&amp;", "))&amp;(IF(CW30="","",CW30&amp;", "))&amp;(IF(CW31="","",CW31&amp;", "))&amp;(IF(CW32="","",CW32&amp;"."))</f>
        <v xml:space="preserve">Memiliki keterampilan  Bagan perbedaan LBB dengan PBB, Membuat peta jalan Pos Daendels, Bagan beda perlawnan rakyat seblm 1945 dg stlh 1945, Menulis kembali teks Proklamasi dan perbedaannya, </v>
      </c>
    </row>
    <row r="34" spans="1:110" x14ac:dyDescent="0.25">
      <c r="A34" s="8">
        <v>24</v>
      </c>
      <c r="B34" s="8">
        <v>72655</v>
      </c>
      <c r="C34" s="8" t="s">
        <v>112</v>
      </c>
      <c r="E34" s="47">
        <f t="shared" si="0"/>
        <v>82</v>
      </c>
      <c r="F34" s="8" t="str">
        <f t="shared" si="1"/>
        <v>B</v>
      </c>
      <c r="G34" s="8" t="str">
        <f t="shared" si="2"/>
        <v xml:space="preserve">Memiliki kemampuan pemahanan Pengaruh PD I dan PD II, Latar Belakang masuknya Imperialisme, Perlawanan bgs Indonesia thd kolonialisme, Pendudukan Jepang di Indonesia, </v>
      </c>
      <c r="H34" s="47">
        <f t="shared" si="3"/>
        <v>90</v>
      </c>
      <c r="I34" s="8" t="str">
        <f t="shared" si="4"/>
        <v>B</v>
      </c>
      <c r="J34" s="8" t="str">
        <f t="shared" si="5"/>
        <v xml:space="preserve">Memiliki keterampilan Bagan perbedaan LBB dengan PBB, Membuat peta jalan Pos Daendels, Bagan beda perlawnan rakyat seblm 1945 dg stlh 1945, Menulis kembali teks Proklamasi dan perbedaannya, </v>
      </c>
      <c r="K34" s="13"/>
      <c r="L34" s="41">
        <f t="shared" si="6"/>
        <v>86</v>
      </c>
      <c r="M34" s="41">
        <f t="shared" si="7"/>
        <v>71.5</v>
      </c>
      <c r="O34" s="41">
        <v>70</v>
      </c>
      <c r="P34" s="41"/>
      <c r="Q34" s="42">
        <v>90</v>
      </c>
      <c r="R34" s="41">
        <v>93</v>
      </c>
      <c r="S34" s="41"/>
      <c r="T34" s="42">
        <v>90</v>
      </c>
      <c r="U34" s="41"/>
      <c r="V34" s="41"/>
      <c r="W34" s="42"/>
      <c r="X34" s="41"/>
      <c r="Y34" s="41"/>
      <c r="Z34" s="42"/>
      <c r="AA34" s="41"/>
      <c r="AB34" s="41"/>
      <c r="AC34" s="42"/>
      <c r="AD34" s="42">
        <f t="shared" si="8"/>
        <v>86</v>
      </c>
      <c r="AE34" s="41">
        <v>70</v>
      </c>
      <c r="AF34" s="41"/>
      <c r="AG34" s="42">
        <v>90</v>
      </c>
      <c r="AH34" s="41"/>
      <c r="AI34" s="41"/>
      <c r="AJ34" s="42"/>
      <c r="AK34" s="41"/>
      <c r="AL34" s="41"/>
      <c r="AM34" s="42"/>
      <c r="AN34" s="41"/>
      <c r="AO34" s="41"/>
      <c r="AP34" s="42"/>
      <c r="AQ34" s="41"/>
      <c r="AR34" s="41"/>
      <c r="AS34" s="42"/>
      <c r="AT34" s="41">
        <v>71.5</v>
      </c>
      <c r="AU34" s="43">
        <f t="shared" si="9"/>
        <v>82.071428571428569</v>
      </c>
      <c r="AV34" s="44">
        <f t="shared" si="10"/>
        <v>82</v>
      </c>
      <c r="AW34" s="45"/>
      <c r="AX34" s="41"/>
      <c r="AY34" s="41"/>
      <c r="AZ34" s="42">
        <v>90</v>
      </c>
      <c r="BA34" s="41"/>
      <c r="BB34" s="41"/>
      <c r="BC34" s="42">
        <v>90</v>
      </c>
      <c r="BD34" s="41"/>
      <c r="BE34" s="41"/>
      <c r="BF34" s="42"/>
      <c r="BG34" s="41"/>
      <c r="BH34" s="41"/>
      <c r="BI34" s="42"/>
      <c r="BJ34" s="41"/>
      <c r="BK34" s="41"/>
      <c r="BL34" s="42"/>
      <c r="BM34" s="42">
        <f t="shared" si="11"/>
        <v>90</v>
      </c>
      <c r="BN34" s="42">
        <f t="shared" si="12"/>
        <v>90</v>
      </c>
      <c r="BO34" s="42" t="str">
        <f t="shared" si="13"/>
        <v/>
      </c>
      <c r="BP34" s="42" t="str">
        <f t="shared" si="14"/>
        <v/>
      </c>
      <c r="BQ34" s="42" t="str">
        <f t="shared" si="15"/>
        <v/>
      </c>
      <c r="BR34" s="42">
        <f t="shared" si="16"/>
        <v>90</v>
      </c>
      <c r="BS34" s="41"/>
      <c r="BT34" s="41"/>
      <c r="BU34" s="42">
        <v>90</v>
      </c>
      <c r="BV34" s="41"/>
      <c r="BW34" s="41"/>
      <c r="BX34" s="42"/>
      <c r="BY34" s="41"/>
      <c r="BZ34" s="41"/>
      <c r="CA34" s="42"/>
      <c r="CB34" s="41"/>
      <c r="CC34" s="41"/>
      <c r="CD34" s="42"/>
      <c r="CE34" s="41"/>
      <c r="CF34" s="41"/>
      <c r="CG34" s="42"/>
      <c r="CH34" s="42">
        <f t="shared" si="17"/>
        <v>90</v>
      </c>
      <c r="CI34" s="42" t="str">
        <f t="shared" si="18"/>
        <v/>
      </c>
      <c r="CJ34" s="42" t="str">
        <f t="shared" si="19"/>
        <v/>
      </c>
      <c r="CK34" s="42" t="str">
        <f t="shared" si="20"/>
        <v/>
      </c>
      <c r="CL34" s="42" t="str">
        <f t="shared" si="21"/>
        <v/>
      </c>
      <c r="CM34" s="43">
        <f t="shared" si="22"/>
        <v>90</v>
      </c>
      <c r="CN34" s="44">
        <f t="shared" si="23"/>
        <v>90</v>
      </c>
      <c r="CO34" s="45"/>
      <c r="CP34" s="52">
        <v>10</v>
      </c>
      <c r="CQ34" s="46" t="str">
        <f t="shared" si="24"/>
        <v xml:space="preserve">Memiliki kemampuan pemahanan Pengaruh PD I dan PD II, Latar Belakang masuknya Imperialisme, Perlawanan bgs Indonesia thd kolonialisme, Pendudukan Jepang di Indonesia, </v>
      </c>
      <c r="CR34" s="45"/>
      <c r="CS34" s="52">
        <v>10</v>
      </c>
      <c r="CT34" s="46" t="str">
        <f t="shared" si="25"/>
        <v xml:space="preserve">Memiliki keterampilan Bagan perbedaan LBB dengan PBB, Membuat peta jalan Pos Daendels, Bagan beda perlawnan rakyat seblm 1945 dg stlh 1945, Menulis kembali teks Proklamasi dan perbedaannya, </v>
      </c>
    </row>
    <row r="35" spans="1:110" x14ac:dyDescent="0.25">
      <c r="A35" s="8">
        <v>25</v>
      </c>
      <c r="B35" s="8">
        <v>72670</v>
      </c>
      <c r="C35" s="8" t="s">
        <v>113</v>
      </c>
      <c r="E35" s="47">
        <f t="shared" si="0"/>
        <v>81</v>
      </c>
      <c r="F35" s="8" t="str">
        <f t="shared" si="1"/>
        <v>B</v>
      </c>
      <c r="G35" s="8" t="str">
        <f t="shared" si="2"/>
        <v xml:space="preserve">Memiliki kemampuan pemahanan Pengaruh PD I dan PD II, Latar Belakang masuknya Imperialisme, Perlawanan bgs Indonesia thd kolonialisme, Pendudukan Jepang di Indonesia, </v>
      </c>
      <c r="H35" s="47">
        <f t="shared" si="3"/>
        <v>90</v>
      </c>
      <c r="I35" s="8" t="str">
        <f t="shared" si="4"/>
        <v>B</v>
      </c>
      <c r="J35" s="8" t="str">
        <f t="shared" si="5"/>
        <v xml:space="preserve">Memiliki keterampilan Bagan perbedaan LBB dengan PBB, Membuat peta jalan Pos Daendels, Bagan beda perlawnan rakyat seblm 1945 dg stlh 1945, Menulis kembali teks Proklamasi dan perbedaannya, </v>
      </c>
      <c r="K35" s="13"/>
      <c r="L35" s="41">
        <f t="shared" si="6"/>
        <v>82</v>
      </c>
      <c r="M35" s="41">
        <f t="shared" si="7"/>
        <v>77.5</v>
      </c>
      <c r="O35" s="41">
        <v>70</v>
      </c>
      <c r="P35" s="41"/>
      <c r="Q35" s="42">
        <v>90</v>
      </c>
      <c r="R35" s="41">
        <v>76</v>
      </c>
      <c r="S35" s="41"/>
      <c r="T35" s="42">
        <v>90</v>
      </c>
      <c r="U35" s="41"/>
      <c r="V35" s="41"/>
      <c r="W35" s="42"/>
      <c r="X35" s="41"/>
      <c r="Y35" s="41"/>
      <c r="Z35" s="42"/>
      <c r="AA35" s="41"/>
      <c r="AB35" s="41"/>
      <c r="AC35" s="42"/>
      <c r="AD35" s="42">
        <f t="shared" si="8"/>
        <v>82</v>
      </c>
      <c r="AE35" s="41">
        <v>70</v>
      </c>
      <c r="AF35" s="41"/>
      <c r="AG35" s="42">
        <v>90</v>
      </c>
      <c r="AH35" s="41"/>
      <c r="AI35" s="41"/>
      <c r="AJ35" s="42"/>
      <c r="AK35" s="41"/>
      <c r="AL35" s="41"/>
      <c r="AM35" s="42"/>
      <c r="AN35" s="41"/>
      <c r="AO35" s="41"/>
      <c r="AP35" s="42"/>
      <c r="AQ35" s="41"/>
      <c r="AR35" s="41"/>
      <c r="AS35" s="42"/>
      <c r="AT35" s="41">
        <v>77.5</v>
      </c>
      <c r="AU35" s="43">
        <f t="shared" si="9"/>
        <v>80.5</v>
      </c>
      <c r="AV35" s="44">
        <f t="shared" si="10"/>
        <v>81</v>
      </c>
      <c r="AW35" s="45"/>
      <c r="AX35" s="41"/>
      <c r="AY35" s="41"/>
      <c r="AZ35" s="42">
        <v>90</v>
      </c>
      <c r="BA35" s="41"/>
      <c r="BB35" s="41"/>
      <c r="BC35" s="42">
        <v>90</v>
      </c>
      <c r="BD35" s="41"/>
      <c r="BE35" s="41"/>
      <c r="BF35" s="42"/>
      <c r="BG35" s="41"/>
      <c r="BH35" s="41"/>
      <c r="BI35" s="42"/>
      <c r="BJ35" s="41"/>
      <c r="BK35" s="41"/>
      <c r="BL35" s="42"/>
      <c r="BM35" s="42">
        <f t="shared" si="11"/>
        <v>90</v>
      </c>
      <c r="BN35" s="42">
        <f t="shared" si="12"/>
        <v>90</v>
      </c>
      <c r="BO35" s="42" t="str">
        <f t="shared" si="13"/>
        <v/>
      </c>
      <c r="BP35" s="42" t="str">
        <f t="shared" si="14"/>
        <v/>
      </c>
      <c r="BQ35" s="42" t="str">
        <f t="shared" si="15"/>
        <v/>
      </c>
      <c r="BR35" s="42">
        <f t="shared" si="16"/>
        <v>90</v>
      </c>
      <c r="BS35" s="41"/>
      <c r="BT35" s="41"/>
      <c r="BU35" s="42">
        <v>90</v>
      </c>
      <c r="BV35" s="41"/>
      <c r="BW35" s="41"/>
      <c r="BX35" s="42"/>
      <c r="BY35" s="41"/>
      <c r="BZ35" s="41"/>
      <c r="CA35" s="42"/>
      <c r="CB35" s="41"/>
      <c r="CC35" s="41"/>
      <c r="CD35" s="42"/>
      <c r="CE35" s="41"/>
      <c r="CF35" s="41"/>
      <c r="CG35" s="42"/>
      <c r="CH35" s="42">
        <f t="shared" si="17"/>
        <v>90</v>
      </c>
      <c r="CI35" s="42" t="str">
        <f t="shared" si="18"/>
        <v/>
      </c>
      <c r="CJ35" s="42" t="str">
        <f t="shared" si="19"/>
        <v/>
      </c>
      <c r="CK35" s="42" t="str">
        <f t="shared" si="20"/>
        <v/>
      </c>
      <c r="CL35" s="42" t="str">
        <f t="shared" si="21"/>
        <v/>
      </c>
      <c r="CM35" s="43">
        <f t="shared" si="22"/>
        <v>90</v>
      </c>
      <c r="CN35" s="44">
        <f t="shared" si="23"/>
        <v>90</v>
      </c>
      <c r="CO35" s="45"/>
      <c r="CP35" s="52">
        <v>10</v>
      </c>
      <c r="CQ35" s="46" t="str">
        <f t="shared" si="24"/>
        <v xml:space="preserve">Memiliki kemampuan pemahanan Pengaruh PD I dan PD II, Latar Belakang masuknya Imperialisme, Perlawanan bgs Indonesia thd kolonialisme, Pendudukan Jepang di Indonesia, </v>
      </c>
      <c r="CR35" s="45"/>
      <c r="CS35" s="52">
        <v>10</v>
      </c>
      <c r="CT35" s="46" t="str">
        <f t="shared" si="25"/>
        <v xml:space="preserve">Memiliki keterampilan Bagan perbedaan LBB dengan PBB, Membuat peta jalan Pos Daendels, Bagan beda perlawnan rakyat seblm 1945 dg stlh 1945, Menulis kembali teks Proklamasi dan perbedaannya, </v>
      </c>
    </row>
    <row r="36" spans="1:110" x14ac:dyDescent="0.25">
      <c r="A36" s="8">
        <v>26</v>
      </c>
      <c r="B36" s="8">
        <v>72685</v>
      </c>
      <c r="C36" s="8" t="s">
        <v>114</v>
      </c>
      <c r="E36" s="47">
        <f t="shared" si="0"/>
        <v>77</v>
      </c>
      <c r="F36" s="8" t="str">
        <f t="shared" si="1"/>
        <v>B</v>
      </c>
      <c r="G36" s="8" t="str">
        <f t="shared" si="2"/>
        <v xml:space="preserve">Memiliki kemampuan pemahanan Pengaruh PD I dan PD II, Latar Belakang masuknya Imperialisme, Perlawanan bgs Indonesia thd kolonialisme, Pendudukan Jepang di Indonesia, </v>
      </c>
      <c r="H36" s="47">
        <f t="shared" si="3"/>
        <v>90</v>
      </c>
      <c r="I36" s="8" t="str">
        <f t="shared" si="4"/>
        <v>B</v>
      </c>
      <c r="J36" s="8" t="str">
        <f t="shared" si="5"/>
        <v xml:space="preserve">Memiliki keterampilan Bagan perbedaan LBB dengan PBB, Membuat peta jalan Pos Daendels, Bagan beda perlawnan rakyat seblm 1945 dg stlh 1945, Menulis kembali teks Proklamasi dan perbedaannya, </v>
      </c>
      <c r="K36" s="13"/>
      <c r="L36" s="41">
        <f t="shared" si="6"/>
        <v>80</v>
      </c>
      <c r="M36" s="41">
        <f t="shared" si="7"/>
        <v>62</v>
      </c>
      <c r="O36" s="41">
        <v>70</v>
      </c>
      <c r="P36" s="41"/>
      <c r="Q36" s="42">
        <v>90</v>
      </c>
      <c r="R36" s="41">
        <v>70</v>
      </c>
      <c r="S36" s="41"/>
      <c r="T36" s="42">
        <v>90</v>
      </c>
      <c r="U36" s="41"/>
      <c r="V36" s="41"/>
      <c r="W36" s="42"/>
      <c r="X36" s="41"/>
      <c r="Y36" s="41"/>
      <c r="Z36" s="42"/>
      <c r="AA36" s="41"/>
      <c r="AB36" s="41"/>
      <c r="AC36" s="42"/>
      <c r="AD36" s="42">
        <f t="shared" si="8"/>
        <v>80</v>
      </c>
      <c r="AE36" s="41">
        <v>70</v>
      </c>
      <c r="AF36" s="41"/>
      <c r="AG36" s="42">
        <v>90</v>
      </c>
      <c r="AH36" s="41"/>
      <c r="AI36" s="41"/>
      <c r="AJ36" s="42"/>
      <c r="AK36" s="41"/>
      <c r="AL36" s="41"/>
      <c r="AM36" s="42"/>
      <c r="AN36" s="41"/>
      <c r="AO36" s="41"/>
      <c r="AP36" s="42"/>
      <c r="AQ36" s="41"/>
      <c r="AR36" s="41"/>
      <c r="AS36" s="42"/>
      <c r="AT36" s="41">
        <v>62</v>
      </c>
      <c r="AU36" s="43">
        <f t="shared" si="9"/>
        <v>77.428571428571431</v>
      </c>
      <c r="AV36" s="44">
        <f t="shared" si="10"/>
        <v>77</v>
      </c>
      <c r="AW36" s="45"/>
      <c r="AX36" s="41"/>
      <c r="AY36" s="41"/>
      <c r="AZ36" s="42">
        <v>90</v>
      </c>
      <c r="BA36" s="41"/>
      <c r="BB36" s="41"/>
      <c r="BC36" s="42">
        <v>90</v>
      </c>
      <c r="BD36" s="41"/>
      <c r="BE36" s="41"/>
      <c r="BF36" s="42"/>
      <c r="BG36" s="41"/>
      <c r="BH36" s="41"/>
      <c r="BI36" s="42"/>
      <c r="BJ36" s="41"/>
      <c r="BK36" s="41"/>
      <c r="BL36" s="42"/>
      <c r="BM36" s="42">
        <f t="shared" si="11"/>
        <v>90</v>
      </c>
      <c r="BN36" s="42">
        <f t="shared" si="12"/>
        <v>90</v>
      </c>
      <c r="BO36" s="42" t="str">
        <f t="shared" si="13"/>
        <v/>
      </c>
      <c r="BP36" s="42" t="str">
        <f t="shared" si="14"/>
        <v/>
      </c>
      <c r="BQ36" s="42" t="str">
        <f t="shared" si="15"/>
        <v/>
      </c>
      <c r="BR36" s="42">
        <f t="shared" si="16"/>
        <v>90</v>
      </c>
      <c r="BS36" s="41"/>
      <c r="BT36" s="41"/>
      <c r="BU36" s="42">
        <v>90</v>
      </c>
      <c r="BV36" s="41"/>
      <c r="BW36" s="41"/>
      <c r="BX36" s="42"/>
      <c r="BY36" s="41"/>
      <c r="BZ36" s="41"/>
      <c r="CA36" s="42"/>
      <c r="CB36" s="41"/>
      <c r="CC36" s="41"/>
      <c r="CD36" s="42"/>
      <c r="CE36" s="41"/>
      <c r="CF36" s="41"/>
      <c r="CG36" s="42"/>
      <c r="CH36" s="42">
        <f t="shared" si="17"/>
        <v>90</v>
      </c>
      <c r="CI36" s="42" t="str">
        <f t="shared" si="18"/>
        <v/>
      </c>
      <c r="CJ36" s="42" t="str">
        <f t="shared" si="19"/>
        <v/>
      </c>
      <c r="CK36" s="42" t="str">
        <f t="shared" si="20"/>
        <v/>
      </c>
      <c r="CL36" s="42" t="str">
        <f t="shared" si="21"/>
        <v/>
      </c>
      <c r="CM36" s="43">
        <f t="shared" si="22"/>
        <v>90</v>
      </c>
      <c r="CN36" s="44">
        <f t="shared" si="23"/>
        <v>90</v>
      </c>
      <c r="CO36" s="45"/>
      <c r="CP36" s="52">
        <v>10</v>
      </c>
      <c r="CQ36" s="46" t="str">
        <f t="shared" si="24"/>
        <v xml:space="preserve">Memiliki kemampuan pemahanan Pengaruh PD I dan PD II, Latar Belakang masuknya Imperialisme, Perlawanan bgs Indonesia thd kolonialisme, Pendudukan Jepang di Indonesia, </v>
      </c>
      <c r="CR36" s="45"/>
      <c r="CS36" s="52">
        <v>10</v>
      </c>
      <c r="CT36" s="46" t="str">
        <f t="shared" si="25"/>
        <v xml:space="preserve">Memiliki keterampilan Bagan perbedaan LBB dengan PBB, Membuat peta jalan Pos Daendels, Bagan beda perlawnan rakyat seblm 1945 dg stlh 1945, Menulis kembali teks Proklamasi dan perbedaannya, </v>
      </c>
    </row>
    <row r="37" spans="1:110" x14ac:dyDescent="0.25">
      <c r="A37" s="8">
        <v>27</v>
      </c>
      <c r="B37" s="8">
        <v>72700</v>
      </c>
      <c r="C37" s="8" t="s">
        <v>115</v>
      </c>
      <c r="E37" s="47">
        <f t="shared" si="0"/>
        <v>80</v>
      </c>
      <c r="F37" s="8" t="str">
        <f t="shared" si="1"/>
        <v>B</v>
      </c>
      <c r="G37" s="8" t="str">
        <f t="shared" si="2"/>
        <v xml:space="preserve">Memiliki kemampuan pemahanan Pengaruh PD I dan PD II, Latar Belakang masuknya Imperialisme, Perlawanan bgs Indonesia thd kolonialisme, Pendudukan Jepang di Indonesia, </v>
      </c>
      <c r="H37" s="47">
        <f t="shared" si="3"/>
        <v>90</v>
      </c>
      <c r="I37" s="8" t="str">
        <f t="shared" si="4"/>
        <v>B</v>
      </c>
      <c r="J37" s="8" t="str">
        <f t="shared" si="5"/>
        <v xml:space="preserve">Memiliki keterampilan Bagan perbedaan LBB dengan PBB, Membuat peta jalan Pos Daendels, Bagan beda perlawnan rakyat seblm 1945 dg stlh 1945, Menulis kembali teks Proklamasi dan perbedaannya, </v>
      </c>
      <c r="K37" s="13"/>
      <c r="L37" s="41">
        <f t="shared" si="6"/>
        <v>84</v>
      </c>
      <c r="M37" s="41">
        <f t="shared" si="7"/>
        <v>65.5</v>
      </c>
      <c r="O37" s="41">
        <v>83</v>
      </c>
      <c r="P37" s="41"/>
      <c r="Q37" s="42">
        <v>90</v>
      </c>
      <c r="R37" s="41">
        <v>71</v>
      </c>
      <c r="S37" s="41"/>
      <c r="T37" s="42">
        <v>90</v>
      </c>
      <c r="U37" s="41"/>
      <c r="V37" s="41"/>
      <c r="W37" s="42"/>
      <c r="X37" s="41"/>
      <c r="Y37" s="41"/>
      <c r="Z37" s="42"/>
      <c r="AA37" s="41"/>
      <c r="AB37" s="41"/>
      <c r="AC37" s="42"/>
      <c r="AD37" s="42">
        <f t="shared" si="8"/>
        <v>84</v>
      </c>
      <c r="AE37" s="41">
        <v>70</v>
      </c>
      <c r="AF37" s="41"/>
      <c r="AG37" s="42">
        <v>90</v>
      </c>
      <c r="AH37" s="41"/>
      <c r="AI37" s="41"/>
      <c r="AJ37" s="42"/>
      <c r="AK37" s="41"/>
      <c r="AL37" s="41"/>
      <c r="AM37" s="42"/>
      <c r="AN37" s="41"/>
      <c r="AO37" s="41"/>
      <c r="AP37" s="42"/>
      <c r="AQ37" s="41"/>
      <c r="AR37" s="41"/>
      <c r="AS37" s="42"/>
      <c r="AT37" s="41">
        <v>65.5</v>
      </c>
      <c r="AU37" s="43">
        <f t="shared" si="9"/>
        <v>79.928571428571431</v>
      </c>
      <c r="AV37" s="44">
        <f t="shared" si="10"/>
        <v>80</v>
      </c>
      <c r="AW37" s="45"/>
      <c r="AX37" s="41"/>
      <c r="AY37" s="41"/>
      <c r="AZ37" s="42">
        <v>90</v>
      </c>
      <c r="BA37" s="41"/>
      <c r="BB37" s="41"/>
      <c r="BC37" s="42">
        <v>90</v>
      </c>
      <c r="BD37" s="41"/>
      <c r="BE37" s="41"/>
      <c r="BF37" s="42"/>
      <c r="BG37" s="41"/>
      <c r="BH37" s="41"/>
      <c r="BI37" s="42"/>
      <c r="BJ37" s="41"/>
      <c r="BK37" s="41"/>
      <c r="BL37" s="42"/>
      <c r="BM37" s="42">
        <f t="shared" si="11"/>
        <v>90</v>
      </c>
      <c r="BN37" s="42">
        <f t="shared" si="12"/>
        <v>90</v>
      </c>
      <c r="BO37" s="42" t="str">
        <f t="shared" si="13"/>
        <v/>
      </c>
      <c r="BP37" s="42" t="str">
        <f t="shared" si="14"/>
        <v/>
      </c>
      <c r="BQ37" s="42" t="str">
        <f t="shared" si="15"/>
        <v/>
      </c>
      <c r="BR37" s="42">
        <f t="shared" si="16"/>
        <v>90</v>
      </c>
      <c r="BS37" s="41"/>
      <c r="BT37" s="41"/>
      <c r="BU37" s="42">
        <v>90</v>
      </c>
      <c r="BV37" s="41"/>
      <c r="BW37" s="41"/>
      <c r="BX37" s="42"/>
      <c r="BY37" s="41"/>
      <c r="BZ37" s="41"/>
      <c r="CA37" s="42"/>
      <c r="CB37" s="41"/>
      <c r="CC37" s="41"/>
      <c r="CD37" s="42"/>
      <c r="CE37" s="41"/>
      <c r="CF37" s="41"/>
      <c r="CG37" s="42"/>
      <c r="CH37" s="42">
        <f t="shared" si="17"/>
        <v>90</v>
      </c>
      <c r="CI37" s="42" t="str">
        <f t="shared" si="18"/>
        <v/>
      </c>
      <c r="CJ37" s="42" t="str">
        <f t="shared" si="19"/>
        <v/>
      </c>
      <c r="CK37" s="42" t="str">
        <f t="shared" si="20"/>
        <v/>
      </c>
      <c r="CL37" s="42" t="str">
        <f t="shared" si="21"/>
        <v/>
      </c>
      <c r="CM37" s="43">
        <f t="shared" si="22"/>
        <v>90</v>
      </c>
      <c r="CN37" s="44">
        <f t="shared" si="23"/>
        <v>90</v>
      </c>
      <c r="CO37" s="45"/>
      <c r="CP37" s="52">
        <v>10</v>
      </c>
      <c r="CQ37" s="46" t="str">
        <f t="shared" si="24"/>
        <v xml:space="preserve">Memiliki kemampuan pemahanan Pengaruh PD I dan PD II, Latar Belakang masuknya Imperialisme, Perlawanan bgs Indonesia thd kolonialisme, Pendudukan Jepang di Indonesia, </v>
      </c>
      <c r="CR37" s="45"/>
      <c r="CS37" s="52">
        <v>10</v>
      </c>
      <c r="CT37" s="46" t="str">
        <f t="shared" si="25"/>
        <v xml:space="preserve">Memiliki keterampilan Bagan perbedaan LBB dengan PBB, Membuat peta jalan Pos Daendels, Bagan beda perlawnan rakyat seblm 1945 dg stlh 1945, Menulis kembali teks Proklamasi dan perbedaannya, </v>
      </c>
    </row>
    <row r="38" spans="1:110" x14ac:dyDescent="0.25">
      <c r="A38" s="8">
        <v>28</v>
      </c>
      <c r="B38" s="8">
        <v>72715</v>
      </c>
      <c r="C38" s="8" t="s">
        <v>116</v>
      </c>
      <c r="E38" s="47">
        <f t="shared" si="0"/>
        <v>83</v>
      </c>
      <c r="F38" s="8" t="str">
        <f t="shared" si="1"/>
        <v>B</v>
      </c>
      <c r="G38" s="8" t="str">
        <f t="shared" si="2"/>
        <v xml:space="preserve">Memiliki kemampuan pemahanan Pengaruh PD I dan PD II, Latar Belakang masuknya Imperialisme, Perlawanan bgs Indonesia thd kolonialisme, Pendudukan Jepang di Indonesia, </v>
      </c>
      <c r="H38" s="47">
        <f t="shared" si="3"/>
        <v>90</v>
      </c>
      <c r="I38" s="8" t="str">
        <f t="shared" si="4"/>
        <v>B</v>
      </c>
      <c r="J38" s="8" t="str">
        <f t="shared" si="5"/>
        <v xml:space="preserve">Memiliki keterampilan Bagan perbedaan LBB dengan PBB, Membuat peta jalan Pos Daendels, Bagan beda perlawnan rakyat seblm 1945 dg stlh 1945, Menulis kembali teks Proklamasi dan perbedaannya, </v>
      </c>
      <c r="K38" s="13"/>
      <c r="L38" s="41">
        <f t="shared" si="6"/>
        <v>85</v>
      </c>
      <c r="M38" s="41">
        <f t="shared" si="7"/>
        <v>80.5</v>
      </c>
      <c r="O38" s="41">
        <v>80</v>
      </c>
      <c r="P38" s="41"/>
      <c r="Q38" s="42">
        <v>90</v>
      </c>
      <c r="R38" s="41">
        <v>80</v>
      </c>
      <c r="S38" s="41"/>
      <c r="T38" s="42">
        <v>90</v>
      </c>
      <c r="U38" s="41"/>
      <c r="V38" s="41"/>
      <c r="W38" s="42"/>
      <c r="X38" s="41"/>
      <c r="Y38" s="41"/>
      <c r="Z38" s="42"/>
      <c r="AA38" s="41"/>
      <c r="AB38" s="41"/>
      <c r="AC38" s="42"/>
      <c r="AD38" s="42">
        <f t="shared" si="8"/>
        <v>85</v>
      </c>
      <c r="AE38" s="41">
        <v>70</v>
      </c>
      <c r="AF38" s="41"/>
      <c r="AG38" s="42">
        <v>90</v>
      </c>
      <c r="AH38" s="41"/>
      <c r="AI38" s="41"/>
      <c r="AJ38" s="42"/>
      <c r="AK38" s="41"/>
      <c r="AL38" s="41"/>
      <c r="AM38" s="42"/>
      <c r="AN38" s="41"/>
      <c r="AO38" s="41"/>
      <c r="AP38" s="42"/>
      <c r="AQ38" s="41"/>
      <c r="AR38" s="41"/>
      <c r="AS38" s="42"/>
      <c r="AT38" s="41">
        <v>80.5</v>
      </c>
      <c r="AU38" s="43">
        <f t="shared" si="9"/>
        <v>82.928571428571431</v>
      </c>
      <c r="AV38" s="44">
        <f t="shared" si="10"/>
        <v>83</v>
      </c>
      <c r="AW38" s="45"/>
      <c r="AX38" s="41"/>
      <c r="AY38" s="41"/>
      <c r="AZ38" s="42">
        <v>90</v>
      </c>
      <c r="BA38" s="41"/>
      <c r="BB38" s="41"/>
      <c r="BC38" s="42">
        <v>90</v>
      </c>
      <c r="BD38" s="41"/>
      <c r="BE38" s="41"/>
      <c r="BF38" s="42"/>
      <c r="BG38" s="41"/>
      <c r="BH38" s="41"/>
      <c r="BI38" s="42"/>
      <c r="BJ38" s="41"/>
      <c r="BK38" s="41"/>
      <c r="BL38" s="42"/>
      <c r="BM38" s="42">
        <f t="shared" si="11"/>
        <v>90</v>
      </c>
      <c r="BN38" s="42">
        <f t="shared" si="12"/>
        <v>90</v>
      </c>
      <c r="BO38" s="42" t="str">
        <f t="shared" si="13"/>
        <v/>
      </c>
      <c r="BP38" s="42" t="str">
        <f t="shared" si="14"/>
        <v/>
      </c>
      <c r="BQ38" s="42" t="str">
        <f t="shared" si="15"/>
        <v/>
      </c>
      <c r="BR38" s="42">
        <f t="shared" si="16"/>
        <v>90</v>
      </c>
      <c r="BS38" s="41"/>
      <c r="BT38" s="41"/>
      <c r="BU38" s="42">
        <v>90</v>
      </c>
      <c r="BV38" s="41"/>
      <c r="BW38" s="41"/>
      <c r="BX38" s="42"/>
      <c r="BY38" s="41"/>
      <c r="BZ38" s="41"/>
      <c r="CA38" s="42"/>
      <c r="CB38" s="41"/>
      <c r="CC38" s="41"/>
      <c r="CD38" s="42"/>
      <c r="CE38" s="41"/>
      <c r="CF38" s="41"/>
      <c r="CG38" s="42"/>
      <c r="CH38" s="42">
        <f t="shared" si="17"/>
        <v>90</v>
      </c>
      <c r="CI38" s="42" t="str">
        <f t="shared" si="18"/>
        <v/>
      </c>
      <c r="CJ38" s="42" t="str">
        <f t="shared" si="19"/>
        <v/>
      </c>
      <c r="CK38" s="42" t="str">
        <f t="shared" si="20"/>
        <v/>
      </c>
      <c r="CL38" s="42" t="str">
        <f t="shared" si="21"/>
        <v/>
      </c>
      <c r="CM38" s="43">
        <f t="shared" si="22"/>
        <v>90</v>
      </c>
      <c r="CN38" s="44">
        <f t="shared" si="23"/>
        <v>90</v>
      </c>
      <c r="CO38" s="45"/>
      <c r="CP38" s="52">
        <v>10</v>
      </c>
      <c r="CQ38" s="46" t="str">
        <f t="shared" si="24"/>
        <v xml:space="preserve">Memiliki kemampuan pemahanan Pengaruh PD I dan PD II, Latar Belakang masuknya Imperialisme, Perlawanan bgs Indonesia thd kolonialisme, Pendudukan Jepang di Indonesia, </v>
      </c>
      <c r="CR38" s="45"/>
      <c r="CS38" s="52">
        <v>10</v>
      </c>
      <c r="CT38" s="46" t="str">
        <f t="shared" si="25"/>
        <v xml:space="preserve">Memiliki keterampilan Bagan perbedaan LBB dengan PBB, Membuat peta jalan Pos Daendels, Bagan beda perlawnan rakyat seblm 1945 dg stlh 1945, Menulis kembali teks Proklamasi dan perbedaannya, </v>
      </c>
    </row>
    <row r="39" spans="1:110" x14ac:dyDescent="0.25">
      <c r="A39" s="8">
        <v>29</v>
      </c>
      <c r="B39" s="8">
        <v>72730</v>
      </c>
      <c r="C39" s="8" t="s">
        <v>117</v>
      </c>
      <c r="E39" s="47">
        <f t="shared" si="0"/>
        <v>81</v>
      </c>
      <c r="F39" s="8" t="str">
        <f t="shared" si="1"/>
        <v>B</v>
      </c>
      <c r="G39" s="8" t="str">
        <f t="shared" si="2"/>
        <v xml:space="preserve">Memiliki kemampuan pemahanan Pengaruh PD I dan PD II, Latar Belakang masuknya Imperialisme, Perlawanan bgs Indonesia thd kolonialisme, Pendudukan Jepang di Indonesia, </v>
      </c>
      <c r="H39" s="47">
        <f t="shared" si="3"/>
        <v>90</v>
      </c>
      <c r="I39" s="8" t="str">
        <f t="shared" si="4"/>
        <v>B</v>
      </c>
      <c r="J39" s="8" t="str">
        <f t="shared" si="5"/>
        <v xml:space="preserve">Memiliki keterampilan Bagan perbedaan LBB dengan PBB, Membuat peta jalan Pos Daendels, Bagan beda perlawnan rakyat seblm 1945 dg stlh 1945, Menulis kembali teks Proklamasi dan perbedaannya, </v>
      </c>
      <c r="K39" s="13"/>
      <c r="L39" s="41">
        <f t="shared" si="6"/>
        <v>82</v>
      </c>
      <c r="M39" s="41">
        <f t="shared" si="7"/>
        <v>82</v>
      </c>
      <c r="O39" s="41">
        <v>76</v>
      </c>
      <c r="P39" s="41"/>
      <c r="Q39" s="42">
        <v>90</v>
      </c>
      <c r="R39" s="41">
        <v>71</v>
      </c>
      <c r="S39" s="41"/>
      <c r="T39" s="42">
        <v>90</v>
      </c>
      <c r="U39" s="41"/>
      <c r="V39" s="41"/>
      <c r="W39" s="42"/>
      <c r="X39" s="41"/>
      <c r="Y39" s="41"/>
      <c r="Z39" s="42"/>
      <c r="AA39" s="41"/>
      <c r="AB39" s="41"/>
      <c r="AC39" s="42"/>
      <c r="AD39" s="42">
        <f t="shared" si="8"/>
        <v>82</v>
      </c>
      <c r="AE39" s="41">
        <v>70</v>
      </c>
      <c r="AF39" s="41"/>
      <c r="AG39" s="42">
        <v>90</v>
      </c>
      <c r="AH39" s="41"/>
      <c r="AI39" s="41"/>
      <c r="AJ39" s="42"/>
      <c r="AK39" s="41"/>
      <c r="AL39" s="41"/>
      <c r="AM39" s="42"/>
      <c r="AN39" s="41"/>
      <c r="AO39" s="41"/>
      <c r="AP39" s="42"/>
      <c r="AQ39" s="41"/>
      <c r="AR39" s="41"/>
      <c r="AS39" s="42"/>
      <c r="AT39" s="41">
        <v>82</v>
      </c>
      <c r="AU39" s="43">
        <f t="shared" si="9"/>
        <v>81.285714285714292</v>
      </c>
      <c r="AV39" s="44">
        <f t="shared" si="10"/>
        <v>81</v>
      </c>
      <c r="AW39" s="45"/>
      <c r="AX39" s="41"/>
      <c r="AY39" s="41"/>
      <c r="AZ39" s="42">
        <v>90</v>
      </c>
      <c r="BA39" s="41"/>
      <c r="BB39" s="41"/>
      <c r="BC39" s="42">
        <v>90</v>
      </c>
      <c r="BD39" s="41"/>
      <c r="BE39" s="41"/>
      <c r="BF39" s="42"/>
      <c r="BG39" s="41"/>
      <c r="BH39" s="41"/>
      <c r="BI39" s="42"/>
      <c r="BJ39" s="41"/>
      <c r="BK39" s="41"/>
      <c r="BL39" s="42"/>
      <c r="BM39" s="42">
        <f t="shared" si="11"/>
        <v>90</v>
      </c>
      <c r="BN39" s="42">
        <f t="shared" si="12"/>
        <v>90</v>
      </c>
      <c r="BO39" s="42" t="str">
        <f t="shared" si="13"/>
        <v/>
      </c>
      <c r="BP39" s="42" t="str">
        <f t="shared" si="14"/>
        <v/>
      </c>
      <c r="BQ39" s="42" t="str">
        <f t="shared" si="15"/>
        <v/>
      </c>
      <c r="BR39" s="42">
        <f t="shared" si="16"/>
        <v>90</v>
      </c>
      <c r="BS39" s="41"/>
      <c r="BT39" s="41"/>
      <c r="BU39" s="42">
        <v>90</v>
      </c>
      <c r="BV39" s="41"/>
      <c r="BW39" s="41"/>
      <c r="BX39" s="42"/>
      <c r="BY39" s="41"/>
      <c r="BZ39" s="41"/>
      <c r="CA39" s="42"/>
      <c r="CB39" s="41"/>
      <c r="CC39" s="41"/>
      <c r="CD39" s="42"/>
      <c r="CE39" s="41"/>
      <c r="CF39" s="41"/>
      <c r="CG39" s="42"/>
      <c r="CH39" s="42">
        <f t="shared" si="17"/>
        <v>90</v>
      </c>
      <c r="CI39" s="42" t="str">
        <f t="shared" si="18"/>
        <v/>
      </c>
      <c r="CJ39" s="42" t="str">
        <f t="shared" si="19"/>
        <v/>
      </c>
      <c r="CK39" s="42" t="str">
        <f t="shared" si="20"/>
        <v/>
      </c>
      <c r="CL39" s="42" t="str">
        <f t="shared" si="21"/>
        <v/>
      </c>
      <c r="CM39" s="43">
        <f t="shared" si="22"/>
        <v>90</v>
      </c>
      <c r="CN39" s="44">
        <f t="shared" si="23"/>
        <v>90</v>
      </c>
      <c r="CO39" s="45"/>
      <c r="CP39" s="52">
        <v>10</v>
      </c>
      <c r="CQ39" s="46" t="str">
        <f t="shared" si="24"/>
        <v xml:space="preserve">Memiliki kemampuan pemahanan Pengaruh PD I dan PD II, Latar Belakang masuknya Imperialisme, Perlawanan bgs Indonesia thd kolonialisme, Pendudukan Jepang di Indonesia, </v>
      </c>
      <c r="CR39" s="45"/>
      <c r="CS39" s="52">
        <v>10</v>
      </c>
      <c r="CT39" s="46" t="str">
        <f t="shared" si="25"/>
        <v xml:space="preserve">Memiliki keterampilan Bagan perbedaan LBB dengan PBB, Membuat peta jalan Pos Daendels, Bagan beda perlawnan rakyat seblm 1945 dg stlh 1945, Menulis kembali teks Proklamasi dan perbedaannya, </v>
      </c>
    </row>
    <row r="40" spans="1:110" x14ac:dyDescent="0.25">
      <c r="A40" s="8">
        <v>30</v>
      </c>
      <c r="B40" s="8">
        <v>72745</v>
      </c>
      <c r="C40" s="8" t="s">
        <v>118</v>
      </c>
      <c r="E40" s="47">
        <f t="shared" si="0"/>
        <v>83</v>
      </c>
      <c r="F40" s="8" t="str">
        <f t="shared" si="1"/>
        <v>B</v>
      </c>
      <c r="G40" s="8" t="str">
        <f t="shared" si="2"/>
        <v xml:space="preserve">Memiliki kemampuan pemahanan Pengaruh PD I dan PD II, Latar Belakang masuknya Imperialisme, Perlawanan bgs Indonesia thd kolonialisme, Pendudukan Jepang di Indonesia, </v>
      </c>
      <c r="H40" s="47">
        <f t="shared" si="3"/>
        <v>90</v>
      </c>
      <c r="I40" s="8" t="str">
        <f t="shared" si="4"/>
        <v>B</v>
      </c>
      <c r="J40" s="8" t="str">
        <f t="shared" si="5"/>
        <v xml:space="preserve">Memiliki keterampilan Bagan perbedaan LBB dengan PBB, Membuat peta jalan Pos Daendels, Bagan beda perlawnan rakyat seblm 1945 dg stlh 1945, Menulis kembali teks Proklamasi dan perbedaannya, </v>
      </c>
      <c r="K40" s="13"/>
      <c r="L40" s="41">
        <f t="shared" si="6"/>
        <v>85</v>
      </c>
      <c r="M40" s="41">
        <f t="shared" si="7"/>
        <v>65.5</v>
      </c>
      <c r="O40" s="41">
        <v>70</v>
      </c>
      <c r="P40" s="41"/>
      <c r="Q40" s="42">
        <v>90</v>
      </c>
      <c r="R40" s="41">
        <v>90</v>
      </c>
      <c r="S40" s="41"/>
      <c r="T40" s="42">
        <v>90</v>
      </c>
      <c r="U40" s="41"/>
      <c r="V40" s="41"/>
      <c r="W40" s="42"/>
      <c r="X40" s="41"/>
      <c r="Y40" s="41"/>
      <c r="Z40" s="42"/>
      <c r="AA40" s="41"/>
      <c r="AB40" s="41"/>
      <c r="AC40" s="42"/>
      <c r="AD40" s="42">
        <f t="shared" si="8"/>
        <v>85</v>
      </c>
      <c r="AE40" s="41">
        <v>84</v>
      </c>
      <c r="AF40" s="41"/>
      <c r="AG40" s="42">
        <v>90</v>
      </c>
      <c r="AH40" s="41"/>
      <c r="AI40" s="41"/>
      <c r="AJ40" s="42"/>
      <c r="AK40" s="41"/>
      <c r="AL40" s="41"/>
      <c r="AM40" s="42"/>
      <c r="AN40" s="41"/>
      <c r="AO40" s="41"/>
      <c r="AP40" s="42"/>
      <c r="AQ40" s="41"/>
      <c r="AR40" s="41"/>
      <c r="AS40" s="42"/>
      <c r="AT40" s="41">
        <v>65.5</v>
      </c>
      <c r="AU40" s="43">
        <f t="shared" si="9"/>
        <v>82.785714285714292</v>
      </c>
      <c r="AV40" s="44">
        <f t="shared" si="10"/>
        <v>83</v>
      </c>
      <c r="AW40" s="45"/>
      <c r="AX40" s="41"/>
      <c r="AY40" s="41"/>
      <c r="AZ40" s="42">
        <v>90</v>
      </c>
      <c r="BA40" s="41"/>
      <c r="BB40" s="41"/>
      <c r="BC40" s="42">
        <v>90</v>
      </c>
      <c r="BD40" s="41"/>
      <c r="BE40" s="41"/>
      <c r="BF40" s="42"/>
      <c r="BG40" s="41"/>
      <c r="BH40" s="41"/>
      <c r="BI40" s="42"/>
      <c r="BJ40" s="41"/>
      <c r="BK40" s="41"/>
      <c r="BL40" s="42"/>
      <c r="BM40" s="42">
        <f t="shared" si="11"/>
        <v>90</v>
      </c>
      <c r="BN40" s="42">
        <f t="shared" si="12"/>
        <v>90</v>
      </c>
      <c r="BO40" s="42" t="str">
        <f t="shared" si="13"/>
        <v/>
      </c>
      <c r="BP40" s="42" t="str">
        <f t="shared" si="14"/>
        <v/>
      </c>
      <c r="BQ40" s="42" t="str">
        <f t="shared" si="15"/>
        <v/>
      </c>
      <c r="BR40" s="42">
        <f t="shared" si="16"/>
        <v>90</v>
      </c>
      <c r="BS40" s="41"/>
      <c r="BT40" s="41"/>
      <c r="BU40" s="42">
        <v>90</v>
      </c>
      <c r="BV40" s="41"/>
      <c r="BW40" s="41"/>
      <c r="BX40" s="42"/>
      <c r="BY40" s="41"/>
      <c r="BZ40" s="41"/>
      <c r="CA40" s="42"/>
      <c r="CB40" s="41"/>
      <c r="CC40" s="41"/>
      <c r="CD40" s="42"/>
      <c r="CE40" s="41"/>
      <c r="CF40" s="41"/>
      <c r="CG40" s="42"/>
      <c r="CH40" s="42">
        <f t="shared" si="17"/>
        <v>90</v>
      </c>
      <c r="CI40" s="42" t="str">
        <f t="shared" si="18"/>
        <v/>
      </c>
      <c r="CJ40" s="42" t="str">
        <f t="shared" si="19"/>
        <v/>
      </c>
      <c r="CK40" s="42" t="str">
        <f t="shared" si="20"/>
        <v/>
      </c>
      <c r="CL40" s="42" t="str">
        <f t="shared" si="21"/>
        <v/>
      </c>
      <c r="CM40" s="43">
        <f t="shared" si="22"/>
        <v>90</v>
      </c>
      <c r="CN40" s="44">
        <f t="shared" si="23"/>
        <v>90</v>
      </c>
      <c r="CO40" s="45"/>
      <c r="CP40" s="52">
        <v>10</v>
      </c>
      <c r="CQ40" s="46" t="str">
        <f t="shared" si="24"/>
        <v xml:space="preserve">Memiliki kemampuan pemahanan Pengaruh PD I dan PD II, Latar Belakang masuknya Imperialisme, Perlawanan bgs Indonesia thd kolonialisme, Pendudukan Jepang di Indonesia, </v>
      </c>
      <c r="CR40" s="45"/>
      <c r="CS40" s="52">
        <v>10</v>
      </c>
      <c r="CT40" s="46" t="str">
        <f t="shared" si="25"/>
        <v xml:space="preserve">Memiliki keterampilan Bagan perbedaan LBB dengan PBB, Membuat peta jalan Pos Daendels, Bagan beda perlawnan rakyat seblm 1945 dg stlh 1945, Menulis kembali teks Proklamasi dan perbedaannya, </v>
      </c>
    </row>
    <row r="41" spans="1:110" x14ac:dyDescent="0.25">
      <c r="A41" s="8">
        <v>31</v>
      </c>
      <c r="B41" s="8">
        <v>72760</v>
      </c>
      <c r="C41" s="8" t="s">
        <v>119</v>
      </c>
      <c r="E41" s="47">
        <f t="shared" si="0"/>
        <v>84</v>
      </c>
      <c r="F41" s="8" t="str">
        <f t="shared" si="1"/>
        <v>B</v>
      </c>
      <c r="G41" s="8" t="str">
        <f t="shared" si="2"/>
        <v xml:space="preserve">Memiliki kemampuan pemahanan Pengaruh PD I dan PD II, Latar Belakang masuknya Imperialisme, Perlawanan bgs Indonesia thd kolonialisme, Pendudukan Jepang di Indonesia, </v>
      </c>
      <c r="H41" s="47">
        <f t="shared" si="3"/>
        <v>90</v>
      </c>
      <c r="I41" s="8" t="str">
        <f t="shared" si="4"/>
        <v>B</v>
      </c>
      <c r="J41" s="8" t="str">
        <f t="shared" si="5"/>
        <v xml:space="preserve">Memiliki keterampilan Bagan perbedaan LBB dengan PBB, Membuat peta jalan Pos Daendels, Bagan beda perlawnan rakyat seblm 1945 dg stlh 1945, Menulis kembali teks Proklamasi dan perbedaannya, </v>
      </c>
      <c r="K41" s="13"/>
      <c r="L41" s="41">
        <f t="shared" si="6"/>
        <v>80</v>
      </c>
      <c r="M41" s="41">
        <f t="shared" si="7"/>
        <v>76</v>
      </c>
      <c r="O41" s="41">
        <v>70</v>
      </c>
      <c r="P41" s="41"/>
      <c r="Q41" s="42">
        <v>90</v>
      </c>
      <c r="R41" s="41">
        <v>71</v>
      </c>
      <c r="S41" s="41"/>
      <c r="T41" s="42">
        <v>90</v>
      </c>
      <c r="U41" s="41"/>
      <c r="V41" s="41"/>
      <c r="W41" s="42"/>
      <c r="X41" s="41"/>
      <c r="Y41" s="41"/>
      <c r="Z41" s="42"/>
      <c r="AA41" s="41"/>
      <c r="AB41" s="41"/>
      <c r="AC41" s="42"/>
      <c r="AD41" s="42">
        <f t="shared" si="8"/>
        <v>80</v>
      </c>
      <c r="AE41" s="41">
        <v>98</v>
      </c>
      <c r="AF41" s="41"/>
      <c r="AG41" s="42">
        <v>90</v>
      </c>
      <c r="AH41" s="41"/>
      <c r="AI41" s="41"/>
      <c r="AJ41" s="42"/>
      <c r="AK41" s="41"/>
      <c r="AL41" s="41"/>
      <c r="AM41" s="42"/>
      <c r="AN41" s="41"/>
      <c r="AO41" s="41"/>
      <c r="AP41" s="42"/>
      <c r="AQ41" s="41"/>
      <c r="AR41" s="41"/>
      <c r="AS41" s="42"/>
      <c r="AT41" s="41">
        <v>76</v>
      </c>
      <c r="AU41" s="43">
        <f t="shared" si="9"/>
        <v>83.571428571428569</v>
      </c>
      <c r="AV41" s="44">
        <f t="shared" si="10"/>
        <v>84</v>
      </c>
      <c r="AW41" s="45"/>
      <c r="AX41" s="41"/>
      <c r="AY41" s="41"/>
      <c r="AZ41" s="42">
        <v>90</v>
      </c>
      <c r="BA41" s="41"/>
      <c r="BB41" s="41"/>
      <c r="BC41" s="42">
        <v>90</v>
      </c>
      <c r="BD41" s="41"/>
      <c r="BE41" s="41"/>
      <c r="BF41" s="42"/>
      <c r="BG41" s="41"/>
      <c r="BH41" s="41"/>
      <c r="BI41" s="42"/>
      <c r="BJ41" s="41"/>
      <c r="BK41" s="41"/>
      <c r="BL41" s="42"/>
      <c r="BM41" s="42">
        <f t="shared" si="11"/>
        <v>90</v>
      </c>
      <c r="BN41" s="42">
        <f t="shared" si="12"/>
        <v>90</v>
      </c>
      <c r="BO41" s="42" t="str">
        <f t="shared" si="13"/>
        <v/>
      </c>
      <c r="BP41" s="42" t="str">
        <f t="shared" si="14"/>
        <v/>
      </c>
      <c r="BQ41" s="42" t="str">
        <f t="shared" si="15"/>
        <v/>
      </c>
      <c r="BR41" s="42">
        <f t="shared" si="16"/>
        <v>90</v>
      </c>
      <c r="BS41" s="41"/>
      <c r="BT41" s="41"/>
      <c r="BU41" s="42">
        <v>90</v>
      </c>
      <c r="BV41" s="41"/>
      <c r="BW41" s="41"/>
      <c r="BX41" s="42"/>
      <c r="BY41" s="41"/>
      <c r="BZ41" s="41"/>
      <c r="CA41" s="42"/>
      <c r="CB41" s="41"/>
      <c r="CC41" s="41"/>
      <c r="CD41" s="42"/>
      <c r="CE41" s="41"/>
      <c r="CF41" s="41"/>
      <c r="CG41" s="42"/>
      <c r="CH41" s="42">
        <f t="shared" si="17"/>
        <v>90</v>
      </c>
      <c r="CI41" s="42" t="str">
        <f t="shared" si="18"/>
        <v/>
      </c>
      <c r="CJ41" s="42" t="str">
        <f t="shared" si="19"/>
        <v/>
      </c>
      <c r="CK41" s="42" t="str">
        <f t="shared" si="20"/>
        <v/>
      </c>
      <c r="CL41" s="42" t="str">
        <f t="shared" si="21"/>
        <v/>
      </c>
      <c r="CM41" s="43">
        <f t="shared" si="22"/>
        <v>90</v>
      </c>
      <c r="CN41" s="44">
        <f t="shared" si="23"/>
        <v>90</v>
      </c>
      <c r="CO41" s="45"/>
      <c r="CP41" s="52">
        <v>10</v>
      </c>
      <c r="CQ41" s="46" t="str">
        <f t="shared" si="24"/>
        <v xml:space="preserve">Memiliki kemampuan pemahanan Pengaruh PD I dan PD II, Latar Belakang masuknya Imperialisme, Perlawanan bgs Indonesia thd kolonialisme, Pendudukan Jepang di Indonesia, </v>
      </c>
      <c r="CR41" s="45"/>
      <c r="CS41" s="52">
        <v>10</v>
      </c>
      <c r="CT41" s="46" t="str">
        <f t="shared" si="25"/>
        <v xml:space="preserve">Memiliki keterampilan Bagan perbedaan LBB dengan PBB, Membuat peta jalan Pos Daendels, Bagan beda perlawnan rakyat seblm 1945 dg stlh 1945, Menulis kembali teks Proklamasi dan perbedaannya, </v>
      </c>
    </row>
    <row r="42" spans="1:110" x14ac:dyDescent="0.25">
      <c r="A42" s="8">
        <v>32</v>
      </c>
      <c r="B42" s="8">
        <v>72775</v>
      </c>
      <c r="C42" s="8" t="s">
        <v>120</v>
      </c>
      <c r="E42" s="47">
        <f t="shared" si="0"/>
        <v>79</v>
      </c>
      <c r="F42" s="8" t="str">
        <f t="shared" si="1"/>
        <v>B</v>
      </c>
      <c r="G42" s="8" t="str">
        <f t="shared" si="2"/>
        <v xml:space="preserve">Memiliki kemampuan pemahanan Pengaruh PD I dan PD II, Latar Belakang masuknya Imperialisme, Perlawanan bgs Indonesia thd kolonialisme, Pendudukan Jepang di Indonesia, </v>
      </c>
      <c r="H42" s="47">
        <f t="shared" si="3"/>
        <v>80</v>
      </c>
      <c r="I42" s="8" t="str">
        <f t="shared" si="4"/>
        <v>B</v>
      </c>
      <c r="J42" s="8" t="str">
        <f t="shared" si="5"/>
        <v xml:space="preserve">Memiliki keterampilan Bagan perbedaan LBB dengan PBB, Membuat peta jalan Pos Daendels, Bagan beda perlawnan rakyat seblm 1945 dg stlh 1945, Menulis kembali teks Proklamasi dan perbedaannya, </v>
      </c>
      <c r="K42" s="13"/>
      <c r="L42" s="41">
        <f t="shared" si="6"/>
        <v>80</v>
      </c>
      <c r="M42" s="41">
        <f t="shared" si="7"/>
        <v>68.5</v>
      </c>
      <c r="O42" s="41">
        <v>70</v>
      </c>
      <c r="P42" s="41"/>
      <c r="Q42" s="42">
        <v>90</v>
      </c>
      <c r="R42" s="41">
        <v>71</v>
      </c>
      <c r="S42" s="41"/>
      <c r="T42" s="42">
        <v>90</v>
      </c>
      <c r="U42" s="41"/>
      <c r="V42" s="41"/>
      <c r="W42" s="42"/>
      <c r="X42" s="41"/>
      <c r="Y42" s="41"/>
      <c r="Z42" s="42"/>
      <c r="AA42" s="41"/>
      <c r="AB42" s="41"/>
      <c r="AC42" s="42"/>
      <c r="AD42" s="42">
        <f t="shared" si="8"/>
        <v>80</v>
      </c>
      <c r="AE42" s="41">
        <v>70</v>
      </c>
      <c r="AF42" s="41"/>
      <c r="AG42" s="42">
        <v>90</v>
      </c>
      <c r="AH42" s="41"/>
      <c r="AI42" s="41"/>
      <c r="AJ42" s="42"/>
      <c r="AK42" s="41"/>
      <c r="AL42" s="41"/>
      <c r="AM42" s="42"/>
      <c r="AN42" s="41"/>
      <c r="AO42" s="41"/>
      <c r="AP42" s="42"/>
      <c r="AQ42" s="41"/>
      <c r="AR42" s="41"/>
      <c r="AS42" s="42"/>
      <c r="AT42" s="41">
        <v>68.5</v>
      </c>
      <c r="AU42" s="43">
        <f t="shared" si="9"/>
        <v>78.5</v>
      </c>
      <c r="AV42" s="44">
        <f t="shared" si="10"/>
        <v>79</v>
      </c>
      <c r="AW42" s="45"/>
      <c r="AX42" s="41"/>
      <c r="AY42" s="41"/>
      <c r="AZ42" s="42">
        <v>80</v>
      </c>
      <c r="BA42" s="41"/>
      <c r="BB42" s="41"/>
      <c r="BC42" s="42">
        <v>80</v>
      </c>
      <c r="BD42" s="41"/>
      <c r="BE42" s="41"/>
      <c r="BF42" s="42"/>
      <c r="BG42" s="41"/>
      <c r="BH42" s="41"/>
      <c r="BI42" s="42"/>
      <c r="BJ42" s="41"/>
      <c r="BK42" s="41"/>
      <c r="BL42" s="42"/>
      <c r="BM42" s="42">
        <f t="shared" si="11"/>
        <v>80</v>
      </c>
      <c r="BN42" s="42">
        <f t="shared" si="12"/>
        <v>80</v>
      </c>
      <c r="BO42" s="42" t="str">
        <f t="shared" si="13"/>
        <v/>
      </c>
      <c r="BP42" s="42" t="str">
        <f t="shared" si="14"/>
        <v/>
      </c>
      <c r="BQ42" s="42" t="str">
        <f t="shared" si="15"/>
        <v/>
      </c>
      <c r="BR42" s="42">
        <f t="shared" si="16"/>
        <v>80</v>
      </c>
      <c r="BS42" s="41"/>
      <c r="BT42" s="41"/>
      <c r="BU42" s="42">
        <v>80</v>
      </c>
      <c r="BV42" s="41"/>
      <c r="BW42" s="41"/>
      <c r="BX42" s="42"/>
      <c r="BY42" s="41"/>
      <c r="BZ42" s="41"/>
      <c r="CA42" s="42"/>
      <c r="CB42" s="41"/>
      <c r="CC42" s="41"/>
      <c r="CD42" s="42"/>
      <c r="CE42" s="41"/>
      <c r="CF42" s="41"/>
      <c r="CG42" s="42"/>
      <c r="CH42" s="42">
        <f t="shared" si="17"/>
        <v>80</v>
      </c>
      <c r="CI42" s="42" t="str">
        <f t="shared" si="18"/>
        <v/>
      </c>
      <c r="CJ42" s="42" t="str">
        <f t="shared" si="19"/>
        <v/>
      </c>
      <c r="CK42" s="42" t="str">
        <f t="shared" si="20"/>
        <v/>
      </c>
      <c r="CL42" s="42" t="str">
        <f t="shared" si="21"/>
        <v/>
      </c>
      <c r="CM42" s="43">
        <f t="shared" si="22"/>
        <v>80</v>
      </c>
      <c r="CN42" s="44">
        <f t="shared" si="23"/>
        <v>80</v>
      </c>
      <c r="CO42" s="45"/>
      <c r="CP42" s="52">
        <v>10</v>
      </c>
      <c r="CQ42" s="46" t="str">
        <f t="shared" si="24"/>
        <v xml:space="preserve">Memiliki kemampuan pemahanan Pengaruh PD I dan PD II, Latar Belakang masuknya Imperialisme, Perlawanan bgs Indonesia thd kolonialisme, Pendudukan Jepang di Indonesia, </v>
      </c>
      <c r="CR42" s="45"/>
      <c r="CS42" s="52">
        <v>10</v>
      </c>
      <c r="CT42" s="46" t="str">
        <f t="shared" si="25"/>
        <v xml:space="preserve">Memiliki keterampilan Bagan perbedaan LBB dengan PBB, Membuat peta jalan Pos Daendels, Bagan beda perlawnan rakyat seblm 1945 dg stlh 1945, Menulis kembali teks Proklamasi dan perbedaannya, </v>
      </c>
    </row>
    <row r="43" spans="1:110" x14ac:dyDescent="0.25">
      <c r="A43" s="8">
        <v>33</v>
      </c>
      <c r="B43" s="8">
        <v>72790</v>
      </c>
      <c r="C43" s="8" t="s">
        <v>121</v>
      </c>
      <c r="E43" s="47">
        <f t="shared" ref="E43:E60" si="26">AV43</f>
        <v>85</v>
      </c>
      <c r="F43" s="8" t="str">
        <f t="shared" ref="F43:F60" si="27">IF(E43="","",IF(E43&lt;=69,"D",IF(E43&lt;=75,"C",IF(E43&lt;=90,"B",IF(E43&lt;=100,"A","E")))))</f>
        <v>B</v>
      </c>
      <c r="G43" s="8" t="str">
        <f t="shared" ref="G43:G60" si="28">CQ43</f>
        <v xml:space="preserve">Memiliki kemampuan pemahanan Pengaruh PD I dan PD II, Latar Belakang masuknya Imperialisme, Perlawanan bgs Indonesia thd kolonialisme, Pendudukan Jepang di Indonesia, </v>
      </c>
      <c r="H43" s="47">
        <f t="shared" ref="H43:H60" si="29">CN43</f>
        <v>90</v>
      </c>
      <c r="I43" s="8" t="str">
        <f t="shared" ref="I43:I60" si="30">IF(H43="","",IF(H43&lt;=69,"D",IF(H43&lt;=75,"C",IF(H43&lt;=90,"B",IF(H43&lt;=100,"A","E")))))</f>
        <v>B</v>
      </c>
      <c r="J43" s="8" t="str">
        <f t="shared" ref="J43:J60" si="31">CT43</f>
        <v xml:space="preserve">Memiliki keterampilan Bagan perbedaan LBB dengan PBB, Membuat peta jalan Pos Daendels, Bagan beda perlawnan rakyat seblm 1945 dg stlh 1945, Menulis kembali teks Proklamasi dan perbedaannya, </v>
      </c>
      <c r="K43" s="13"/>
      <c r="L43" s="41">
        <f t="shared" ref="L43:L60" si="32">AD43</f>
        <v>87</v>
      </c>
      <c r="M43" s="41">
        <f t="shared" ref="M43:M60" si="33">IF(COUNTBLANK(AT43:AT43),"",AT43)</f>
        <v>65.5</v>
      </c>
      <c r="O43" s="41">
        <v>98</v>
      </c>
      <c r="P43" s="41"/>
      <c r="Q43" s="42">
        <v>90</v>
      </c>
      <c r="R43" s="41">
        <v>71</v>
      </c>
      <c r="S43" s="41"/>
      <c r="T43" s="42">
        <v>90</v>
      </c>
      <c r="U43" s="41"/>
      <c r="V43" s="41"/>
      <c r="W43" s="42"/>
      <c r="X43" s="41"/>
      <c r="Y43" s="41"/>
      <c r="Z43" s="42"/>
      <c r="AA43" s="41"/>
      <c r="AB43" s="41"/>
      <c r="AC43" s="42"/>
      <c r="AD43" s="42">
        <f t="shared" ref="AD43:AD60" si="34">IF(AND(O43="",P43="",Q43=""),"",ROUND(AVERAGE(O43:AC43),0))</f>
        <v>87</v>
      </c>
      <c r="AE43" s="41">
        <v>88</v>
      </c>
      <c r="AF43" s="41"/>
      <c r="AG43" s="42">
        <v>90</v>
      </c>
      <c r="AH43" s="41"/>
      <c r="AI43" s="41"/>
      <c r="AJ43" s="42"/>
      <c r="AK43" s="41"/>
      <c r="AL43" s="41"/>
      <c r="AM43" s="42"/>
      <c r="AN43" s="41"/>
      <c r="AO43" s="41"/>
      <c r="AP43" s="42"/>
      <c r="AQ43" s="41"/>
      <c r="AR43" s="41"/>
      <c r="AS43" s="42"/>
      <c r="AT43" s="41">
        <v>65.5</v>
      </c>
      <c r="AU43" s="43">
        <f t="shared" ref="AU43:AU60" si="35">IF(AT43="","",AVERAGE(O43:AC43,AE43:AT43))</f>
        <v>84.642857142857139</v>
      </c>
      <c r="AV43" s="44">
        <f t="shared" ref="AV43:AV60" si="36">IF(AU43="","",ROUND(AU43,0))</f>
        <v>85</v>
      </c>
      <c r="AW43" s="45"/>
      <c r="AX43" s="41"/>
      <c r="AY43" s="41"/>
      <c r="AZ43" s="42">
        <v>90</v>
      </c>
      <c r="BA43" s="41"/>
      <c r="BB43" s="41"/>
      <c r="BC43" s="42">
        <v>90</v>
      </c>
      <c r="BD43" s="41"/>
      <c r="BE43" s="41"/>
      <c r="BF43" s="42"/>
      <c r="BG43" s="41"/>
      <c r="BH43" s="41"/>
      <c r="BI43" s="42"/>
      <c r="BJ43" s="41"/>
      <c r="BK43" s="41"/>
      <c r="BL43" s="42"/>
      <c r="BM43" s="42">
        <f t="shared" ref="BM43:BM60" si="37">IF(AND(AZ43="",AY43="",AX43=""),"",MAX(AX43:AZ43))</f>
        <v>90</v>
      </c>
      <c r="BN43" s="42">
        <f t="shared" ref="BN43:BN60" si="38">IF(AND(BB43="",BC43="",BA43=""),"",MAX(BA43:BC43))</f>
        <v>90</v>
      </c>
      <c r="BO43" s="42" t="str">
        <f t="shared" ref="BO43:BO60" si="39">IF(AND(BD43="",BE43="",BF43=""),"",MAX(BD43:BF43))</f>
        <v/>
      </c>
      <c r="BP43" s="42" t="str">
        <f t="shared" ref="BP43:BP60" si="40">IF(AND(BG43="",BH43="",BI43=""),"",MAX(BG43:BI43))</f>
        <v/>
      </c>
      <c r="BQ43" s="42" t="str">
        <f t="shared" ref="BQ43:BQ60" si="41">IF(AND(BJ43="",BK43="",BL43=""),"",MAX(BJ43:BL43))</f>
        <v/>
      </c>
      <c r="BR43" s="42">
        <f t="shared" ref="BR43:BR60" si="42">IF(AND(BM43=""),"",ROUND(AVERAGE(BM43:BQ43),0))</f>
        <v>90</v>
      </c>
      <c r="BS43" s="41"/>
      <c r="BT43" s="41"/>
      <c r="BU43" s="42">
        <v>90</v>
      </c>
      <c r="BV43" s="41"/>
      <c r="BW43" s="41"/>
      <c r="BX43" s="42"/>
      <c r="BY43" s="41"/>
      <c r="BZ43" s="41"/>
      <c r="CA43" s="42"/>
      <c r="CB43" s="41"/>
      <c r="CC43" s="41"/>
      <c r="CD43" s="42"/>
      <c r="CE43" s="41"/>
      <c r="CF43" s="41"/>
      <c r="CG43" s="42"/>
      <c r="CH43" s="42">
        <f t="shared" ref="CH43:CH60" si="43">IF(AND(BU43="",BT43="",BS43=""),"",MAX(BS43:BU43))</f>
        <v>90</v>
      </c>
      <c r="CI43" s="42" t="str">
        <f t="shared" ref="CI43:CI60" si="44">IF(AND(BW43="",BX43="",BV43=""),"",MAX(BV43:BX43))</f>
        <v/>
      </c>
      <c r="CJ43" s="42" t="str">
        <f t="shared" ref="CJ43:CJ60" si="45">IF(AND(BY43="",BZ43="",CA43=""),"",MAX(BY43:CA43))</f>
        <v/>
      </c>
      <c r="CK43" s="42" t="str">
        <f t="shared" ref="CK43:CK60" si="46">IF(AND(CB43="",CC43="",CD43=""),"",MAX(CB43:CD43))</f>
        <v/>
      </c>
      <c r="CL43" s="42" t="str">
        <f t="shared" ref="CL43:CL60" si="47">IF(AND(CE43="",CF43="",CG43=""),"",MAX(CE43:CG43))</f>
        <v/>
      </c>
      <c r="CM43" s="43">
        <f t="shared" ref="CM43:CM60" si="48">IF(AND(CH43=""),"",AVERAGE(BR43,CH43:CL43))</f>
        <v>90</v>
      </c>
      <c r="CN43" s="44">
        <f t="shared" ref="CN43:CN60" si="49">IF(CM43="","",ROUND(CM43,0))</f>
        <v>90</v>
      </c>
      <c r="CO43" s="45"/>
      <c r="CP43" s="52">
        <v>10</v>
      </c>
      <c r="CQ43" s="46" t="str">
        <f t="shared" ref="CQ43:CQ60" si="50">IF(CP43="","",VLOOKUP(CP43,$DE$9:$DF$20,2,0))</f>
        <v xml:space="preserve">Memiliki kemampuan pemahanan Pengaruh PD I dan PD II, Latar Belakang masuknya Imperialisme, Perlawanan bgs Indonesia thd kolonialisme, Pendudukan Jepang di Indonesia, </v>
      </c>
      <c r="CR43" s="45"/>
      <c r="CS43" s="52">
        <v>10</v>
      </c>
      <c r="CT43" s="46" t="str">
        <f t="shared" ref="CT43:CT60" si="51">IF(CS43="","",VLOOKUP(CS43,$DE$22:$DF$33,2,0))</f>
        <v xml:space="preserve">Memiliki keterampilan Bagan perbedaan LBB dengan PBB, Membuat peta jalan Pos Daendels, Bagan beda perlawnan rakyat seblm 1945 dg stlh 1945, Menulis kembali teks Proklamasi dan perbedaannya, </v>
      </c>
    </row>
    <row r="44" spans="1:110" x14ac:dyDescent="0.25">
      <c r="A44" s="8">
        <v>34</v>
      </c>
      <c r="B44" s="8">
        <v>72805</v>
      </c>
      <c r="C44" s="8" t="s">
        <v>122</v>
      </c>
      <c r="E44" s="47">
        <f t="shared" si="26"/>
        <v>79</v>
      </c>
      <c r="F44" s="8" t="str">
        <f t="shared" si="27"/>
        <v>B</v>
      </c>
      <c r="G44" s="8" t="str">
        <f t="shared" si="28"/>
        <v xml:space="preserve">Memiliki kemampuan pemahanan Pengaruh PD I dan PD II, Latar Belakang masuknya Imperialisme, Perlawanan bgs Indonesia thd kolonialisme, Pendudukan Jepang di Indonesia, </v>
      </c>
      <c r="H44" s="47">
        <f t="shared" si="29"/>
        <v>90</v>
      </c>
      <c r="I44" s="8" t="str">
        <f t="shared" si="30"/>
        <v>B</v>
      </c>
      <c r="J44" s="8" t="str">
        <f t="shared" si="31"/>
        <v xml:space="preserve">Memiliki keterampilan Bagan perbedaan LBB dengan PBB, Membuat peta jalan Pos Daendels, Bagan beda perlawnan rakyat seblm 1945 dg stlh 1945, Menulis kembali teks Proklamasi dan perbedaannya, </v>
      </c>
      <c r="K44" s="13"/>
      <c r="L44" s="41">
        <f t="shared" si="32"/>
        <v>80</v>
      </c>
      <c r="M44" s="41">
        <f t="shared" si="33"/>
        <v>67</v>
      </c>
      <c r="O44" s="41">
        <v>70</v>
      </c>
      <c r="P44" s="41"/>
      <c r="Q44" s="42">
        <v>90</v>
      </c>
      <c r="R44" s="41">
        <v>71</v>
      </c>
      <c r="S44" s="41"/>
      <c r="T44" s="42">
        <v>90</v>
      </c>
      <c r="U44" s="41"/>
      <c r="V44" s="41"/>
      <c r="W44" s="42"/>
      <c r="X44" s="41"/>
      <c r="Y44" s="41"/>
      <c r="Z44" s="42"/>
      <c r="AA44" s="41"/>
      <c r="AB44" s="41"/>
      <c r="AC44" s="42"/>
      <c r="AD44" s="42">
        <f t="shared" si="34"/>
        <v>80</v>
      </c>
      <c r="AE44" s="41">
        <v>78</v>
      </c>
      <c r="AF44" s="41"/>
      <c r="AG44" s="42">
        <v>90</v>
      </c>
      <c r="AH44" s="41"/>
      <c r="AI44" s="41"/>
      <c r="AJ44" s="42"/>
      <c r="AK44" s="41"/>
      <c r="AL44" s="41"/>
      <c r="AM44" s="42"/>
      <c r="AN44" s="41"/>
      <c r="AO44" s="41"/>
      <c r="AP44" s="42"/>
      <c r="AQ44" s="41"/>
      <c r="AR44" s="41"/>
      <c r="AS44" s="42"/>
      <c r="AT44" s="41">
        <v>67</v>
      </c>
      <c r="AU44" s="43">
        <f t="shared" si="35"/>
        <v>79.428571428571431</v>
      </c>
      <c r="AV44" s="44">
        <f t="shared" si="36"/>
        <v>79</v>
      </c>
      <c r="AW44" s="45"/>
      <c r="AX44" s="41"/>
      <c r="AY44" s="41"/>
      <c r="AZ44" s="42">
        <v>90</v>
      </c>
      <c r="BA44" s="41"/>
      <c r="BB44" s="41"/>
      <c r="BC44" s="42">
        <v>90</v>
      </c>
      <c r="BD44" s="41"/>
      <c r="BE44" s="41"/>
      <c r="BF44" s="42"/>
      <c r="BG44" s="41"/>
      <c r="BH44" s="41"/>
      <c r="BI44" s="42"/>
      <c r="BJ44" s="41"/>
      <c r="BK44" s="41"/>
      <c r="BL44" s="42"/>
      <c r="BM44" s="42">
        <f t="shared" si="37"/>
        <v>90</v>
      </c>
      <c r="BN44" s="42">
        <f t="shared" si="38"/>
        <v>90</v>
      </c>
      <c r="BO44" s="42" t="str">
        <f t="shared" si="39"/>
        <v/>
      </c>
      <c r="BP44" s="42" t="str">
        <f t="shared" si="40"/>
        <v/>
      </c>
      <c r="BQ44" s="42" t="str">
        <f t="shared" si="41"/>
        <v/>
      </c>
      <c r="BR44" s="42">
        <f t="shared" si="42"/>
        <v>90</v>
      </c>
      <c r="BS44" s="41"/>
      <c r="BT44" s="41"/>
      <c r="BU44" s="42">
        <v>90</v>
      </c>
      <c r="BV44" s="41"/>
      <c r="BW44" s="41"/>
      <c r="BX44" s="42"/>
      <c r="BY44" s="41"/>
      <c r="BZ44" s="41"/>
      <c r="CA44" s="42"/>
      <c r="CB44" s="41"/>
      <c r="CC44" s="41"/>
      <c r="CD44" s="42"/>
      <c r="CE44" s="41"/>
      <c r="CF44" s="41"/>
      <c r="CG44" s="42"/>
      <c r="CH44" s="42">
        <f t="shared" si="43"/>
        <v>90</v>
      </c>
      <c r="CI44" s="42" t="str">
        <f t="shared" si="44"/>
        <v/>
      </c>
      <c r="CJ44" s="42" t="str">
        <f t="shared" si="45"/>
        <v/>
      </c>
      <c r="CK44" s="42" t="str">
        <f t="shared" si="46"/>
        <v/>
      </c>
      <c r="CL44" s="42" t="str">
        <f t="shared" si="47"/>
        <v/>
      </c>
      <c r="CM44" s="43">
        <f t="shared" si="48"/>
        <v>90</v>
      </c>
      <c r="CN44" s="44">
        <f t="shared" si="49"/>
        <v>90</v>
      </c>
      <c r="CO44" s="45"/>
      <c r="CP44" s="52">
        <v>10</v>
      </c>
      <c r="CQ44" s="46" t="str">
        <f t="shared" si="50"/>
        <v xml:space="preserve">Memiliki kemampuan pemahanan Pengaruh PD I dan PD II, Latar Belakang masuknya Imperialisme, Perlawanan bgs Indonesia thd kolonialisme, Pendudukan Jepang di Indonesia, </v>
      </c>
      <c r="CR44" s="45"/>
      <c r="CS44" s="52">
        <v>10</v>
      </c>
      <c r="CT44" s="46" t="str">
        <f t="shared" si="51"/>
        <v xml:space="preserve">Memiliki keterampilan Bagan perbedaan LBB dengan PBB, Membuat peta jalan Pos Daendels, Bagan beda perlawnan rakyat seblm 1945 dg stlh 1945, Menulis kembali teks Proklamasi dan perbedaannya, </v>
      </c>
    </row>
    <row r="45" spans="1:110" x14ac:dyDescent="0.25">
      <c r="A45" s="8"/>
      <c r="B45" s="8"/>
      <c r="C45" s="8"/>
      <c r="E45" s="47" t="str">
        <f t="shared" si="26"/>
        <v/>
      </c>
      <c r="F45" s="8" t="str">
        <f t="shared" si="27"/>
        <v/>
      </c>
      <c r="G45" s="8" t="str">
        <f t="shared" si="28"/>
        <v/>
      </c>
      <c r="H45" s="47" t="str">
        <f t="shared" si="29"/>
        <v/>
      </c>
      <c r="I45" s="8" t="str">
        <f t="shared" si="30"/>
        <v/>
      </c>
      <c r="J45" s="8" t="str">
        <f t="shared" si="31"/>
        <v/>
      </c>
      <c r="K45" s="13"/>
      <c r="L45" s="41" t="str">
        <f t="shared" si="32"/>
        <v/>
      </c>
      <c r="M45" s="41" t="str">
        <f t="shared" si="33"/>
        <v/>
      </c>
      <c r="O45" s="41"/>
      <c r="P45" s="41"/>
      <c r="Q45" s="42"/>
      <c r="R45" s="41"/>
      <c r="S45" s="41"/>
      <c r="T45" s="42"/>
      <c r="U45" s="41"/>
      <c r="V45" s="41"/>
      <c r="W45" s="42"/>
      <c r="X45" s="41"/>
      <c r="Y45" s="41"/>
      <c r="Z45" s="42"/>
      <c r="AA45" s="41"/>
      <c r="AB45" s="41"/>
      <c r="AC45" s="42"/>
      <c r="AD45" s="42" t="str">
        <f t="shared" si="34"/>
        <v/>
      </c>
      <c r="AE45" s="41"/>
      <c r="AF45" s="41"/>
      <c r="AG45" s="42"/>
      <c r="AH45" s="41"/>
      <c r="AI45" s="41"/>
      <c r="AJ45" s="42"/>
      <c r="AK45" s="41"/>
      <c r="AL45" s="41"/>
      <c r="AM45" s="42"/>
      <c r="AN45" s="41"/>
      <c r="AO45" s="41"/>
      <c r="AP45" s="42"/>
      <c r="AQ45" s="41"/>
      <c r="AR45" s="41"/>
      <c r="AS45" s="42"/>
      <c r="AT45" s="41"/>
      <c r="AU45" s="43" t="str">
        <f t="shared" si="35"/>
        <v/>
      </c>
      <c r="AV45" s="44" t="str">
        <f t="shared" si="36"/>
        <v/>
      </c>
      <c r="AW45" s="45"/>
      <c r="AX45" s="41"/>
      <c r="AY45" s="41"/>
      <c r="AZ45" s="42"/>
      <c r="BA45" s="41"/>
      <c r="BB45" s="41"/>
      <c r="BC45" s="42"/>
      <c r="BD45" s="41"/>
      <c r="BE45" s="41"/>
      <c r="BF45" s="42"/>
      <c r="BG45" s="41"/>
      <c r="BH45" s="41"/>
      <c r="BI45" s="42"/>
      <c r="BJ45" s="41"/>
      <c r="BK45" s="41"/>
      <c r="BL45" s="42"/>
      <c r="BM45" s="42" t="str">
        <f t="shared" si="37"/>
        <v/>
      </c>
      <c r="BN45" s="42" t="str">
        <f t="shared" si="38"/>
        <v/>
      </c>
      <c r="BO45" s="42" t="str">
        <f t="shared" si="39"/>
        <v/>
      </c>
      <c r="BP45" s="42" t="str">
        <f t="shared" si="40"/>
        <v/>
      </c>
      <c r="BQ45" s="42" t="str">
        <f t="shared" si="41"/>
        <v/>
      </c>
      <c r="BR45" s="42" t="str">
        <f t="shared" si="42"/>
        <v/>
      </c>
      <c r="BS45" s="41"/>
      <c r="BT45" s="41"/>
      <c r="BU45" s="42"/>
      <c r="BV45" s="41"/>
      <c r="BW45" s="41"/>
      <c r="BX45" s="42"/>
      <c r="BY45" s="41"/>
      <c r="BZ45" s="41"/>
      <c r="CA45" s="42"/>
      <c r="CB45" s="41"/>
      <c r="CC45" s="41"/>
      <c r="CD45" s="42"/>
      <c r="CE45" s="41"/>
      <c r="CF45" s="41"/>
      <c r="CG45" s="42"/>
      <c r="CH45" s="42" t="str">
        <f t="shared" si="43"/>
        <v/>
      </c>
      <c r="CI45" s="42" t="str">
        <f t="shared" si="44"/>
        <v/>
      </c>
      <c r="CJ45" s="42" t="str">
        <f t="shared" si="45"/>
        <v/>
      </c>
      <c r="CK45" s="42" t="str">
        <f t="shared" si="46"/>
        <v/>
      </c>
      <c r="CL45" s="42" t="str">
        <f t="shared" si="47"/>
        <v/>
      </c>
      <c r="CM45" s="43" t="str">
        <f t="shared" si="48"/>
        <v/>
      </c>
      <c r="CN45" s="44" t="str">
        <f t="shared" si="49"/>
        <v/>
      </c>
      <c r="CO45" s="45"/>
      <c r="CP45" s="41"/>
      <c r="CQ45" s="46" t="str">
        <f t="shared" si="50"/>
        <v/>
      </c>
      <c r="CR45" s="45"/>
      <c r="CS45" s="41"/>
      <c r="CT45" s="46" t="str">
        <f t="shared" si="51"/>
        <v/>
      </c>
    </row>
    <row r="46" spans="1:110" x14ac:dyDescent="0.25">
      <c r="A46" s="8"/>
      <c r="B46" s="8"/>
      <c r="C46" s="8"/>
      <c r="E46" s="47" t="str">
        <f t="shared" si="26"/>
        <v/>
      </c>
      <c r="F46" s="8" t="str">
        <f t="shared" si="27"/>
        <v/>
      </c>
      <c r="G46" s="8" t="str">
        <f t="shared" si="28"/>
        <v/>
      </c>
      <c r="H46" s="47" t="str">
        <f t="shared" si="29"/>
        <v/>
      </c>
      <c r="I46" s="8" t="str">
        <f t="shared" si="30"/>
        <v/>
      </c>
      <c r="J46" s="8" t="str">
        <f t="shared" si="31"/>
        <v/>
      </c>
      <c r="K46" s="13"/>
      <c r="L46" s="41" t="str">
        <f t="shared" si="32"/>
        <v/>
      </c>
      <c r="M46" s="41" t="str">
        <f t="shared" si="33"/>
        <v/>
      </c>
      <c r="O46" s="41"/>
      <c r="P46" s="41"/>
      <c r="Q46" s="42"/>
      <c r="R46" s="41"/>
      <c r="S46" s="41"/>
      <c r="T46" s="42"/>
      <c r="U46" s="41"/>
      <c r="V46" s="41"/>
      <c r="W46" s="42"/>
      <c r="X46" s="41"/>
      <c r="Y46" s="41"/>
      <c r="Z46" s="42"/>
      <c r="AA46" s="41"/>
      <c r="AB46" s="41"/>
      <c r="AC46" s="42"/>
      <c r="AD46" s="42" t="str">
        <f t="shared" si="34"/>
        <v/>
      </c>
      <c r="AE46" s="41"/>
      <c r="AF46" s="41"/>
      <c r="AG46" s="42"/>
      <c r="AH46" s="41"/>
      <c r="AI46" s="41"/>
      <c r="AJ46" s="42"/>
      <c r="AK46" s="41"/>
      <c r="AL46" s="41"/>
      <c r="AM46" s="42"/>
      <c r="AN46" s="41"/>
      <c r="AO46" s="41"/>
      <c r="AP46" s="42"/>
      <c r="AQ46" s="41"/>
      <c r="AR46" s="41"/>
      <c r="AS46" s="42"/>
      <c r="AT46" s="41"/>
      <c r="AU46" s="43" t="str">
        <f t="shared" si="35"/>
        <v/>
      </c>
      <c r="AV46" s="44" t="str">
        <f t="shared" si="36"/>
        <v/>
      </c>
      <c r="AW46" s="45"/>
      <c r="AX46" s="41"/>
      <c r="AY46" s="41"/>
      <c r="AZ46" s="42"/>
      <c r="BA46" s="41"/>
      <c r="BB46" s="41"/>
      <c r="BC46" s="42"/>
      <c r="BD46" s="41"/>
      <c r="BE46" s="41"/>
      <c r="BF46" s="42"/>
      <c r="BG46" s="41"/>
      <c r="BH46" s="41"/>
      <c r="BI46" s="42"/>
      <c r="BJ46" s="41"/>
      <c r="BK46" s="41"/>
      <c r="BL46" s="42"/>
      <c r="BM46" s="42" t="str">
        <f t="shared" si="37"/>
        <v/>
      </c>
      <c r="BN46" s="42" t="str">
        <f t="shared" si="38"/>
        <v/>
      </c>
      <c r="BO46" s="42" t="str">
        <f t="shared" si="39"/>
        <v/>
      </c>
      <c r="BP46" s="42" t="str">
        <f t="shared" si="40"/>
        <v/>
      </c>
      <c r="BQ46" s="42" t="str">
        <f t="shared" si="41"/>
        <v/>
      </c>
      <c r="BR46" s="42" t="str">
        <f t="shared" si="42"/>
        <v/>
      </c>
      <c r="BS46" s="41"/>
      <c r="BT46" s="41"/>
      <c r="BU46" s="42"/>
      <c r="BV46" s="41"/>
      <c r="BW46" s="41"/>
      <c r="BX46" s="42"/>
      <c r="BY46" s="41"/>
      <c r="BZ46" s="41"/>
      <c r="CA46" s="42"/>
      <c r="CB46" s="41"/>
      <c r="CC46" s="41"/>
      <c r="CD46" s="42"/>
      <c r="CE46" s="41"/>
      <c r="CF46" s="41"/>
      <c r="CG46" s="42"/>
      <c r="CH46" s="42" t="str">
        <f t="shared" si="43"/>
        <v/>
      </c>
      <c r="CI46" s="42" t="str">
        <f t="shared" si="44"/>
        <v/>
      </c>
      <c r="CJ46" s="42" t="str">
        <f t="shared" si="45"/>
        <v/>
      </c>
      <c r="CK46" s="42" t="str">
        <f t="shared" si="46"/>
        <v/>
      </c>
      <c r="CL46" s="42" t="str">
        <f t="shared" si="47"/>
        <v/>
      </c>
      <c r="CM46" s="43" t="str">
        <f t="shared" si="48"/>
        <v/>
      </c>
      <c r="CN46" s="44" t="str">
        <f t="shared" si="49"/>
        <v/>
      </c>
      <c r="CO46" s="45"/>
      <c r="CP46" s="41"/>
      <c r="CQ46" s="46" t="str">
        <f t="shared" si="50"/>
        <v/>
      </c>
      <c r="CR46" s="45"/>
      <c r="CS46" s="41"/>
      <c r="CT46" s="46" t="str">
        <f t="shared" si="51"/>
        <v/>
      </c>
    </row>
    <row r="47" spans="1:110" x14ac:dyDescent="0.25">
      <c r="A47" s="8"/>
      <c r="B47" s="8"/>
      <c r="C47" s="8"/>
      <c r="E47" s="47" t="str">
        <f t="shared" si="26"/>
        <v/>
      </c>
      <c r="F47" s="8" t="str">
        <f t="shared" si="27"/>
        <v/>
      </c>
      <c r="G47" s="8" t="str">
        <f t="shared" si="28"/>
        <v/>
      </c>
      <c r="H47" s="47" t="str">
        <f t="shared" si="29"/>
        <v/>
      </c>
      <c r="I47" s="8" t="str">
        <f t="shared" si="30"/>
        <v/>
      </c>
      <c r="J47" s="8" t="str">
        <f t="shared" si="31"/>
        <v/>
      </c>
      <c r="K47" s="13"/>
      <c r="L47" s="41" t="str">
        <f t="shared" si="32"/>
        <v/>
      </c>
      <c r="M47" s="41" t="str">
        <f t="shared" si="33"/>
        <v/>
      </c>
      <c r="O47" s="41"/>
      <c r="P47" s="41"/>
      <c r="Q47" s="42"/>
      <c r="R47" s="41"/>
      <c r="S47" s="41"/>
      <c r="T47" s="42"/>
      <c r="U47" s="41"/>
      <c r="V47" s="41"/>
      <c r="W47" s="42"/>
      <c r="X47" s="41"/>
      <c r="Y47" s="41"/>
      <c r="Z47" s="42"/>
      <c r="AA47" s="41"/>
      <c r="AB47" s="41"/>
      <c r="AC47" s="42"/>
      <c r="AD47" s="42" t="str">
        <f t="shared" si="34"/>
        <v/>
      </c>
      <c r="AE47" s="41"/>
      <c r="AF47" s="41"/>
      <c r="AG47" s="42"/>
      <c r="AH47" s="41"/>
      <c r="AI47" s="41"/>
      <c r="AJ47" s="42"/>
      <c r="AK47" s="41"/>
      <c r="AL47" s="41"/>
      <c r="AM47" s="42"/>
      <c r="AN47" s="41"/>
      <c r="AO47" s="41"/>
      <c r="AP47" s="42"/>
      <c r="AQ47" s="41"/>
      <c r="AR47" s="41"/>
      <c r="AS47" s="42"/>
      <c r="AT47" s="41"/>
      <c r="AU47" s="43" t="str">
        <f t="shared" si="35"/>
        <v/>
      </c>
      <c r="AV47" s="44" t="str">
        <f t="shared" si="36"/>
        <v/>
      </c>
      <c r="AW47" s="45"/>
      <c r="AX47" s="41"/>
      <c r="AY47" s="41"/>
      <c r="AZ47" s="42"/>
      <c r="BA47" s="41"/>
      <c r="BB47" s="41"/>
      <c r="BC47" s="42"/>
      <c r="BD47" s="41"/>
      <c r="BE47" s="41"/>
      <c r="BF47" s="42"/>
      <c r="BG47" s="41"/>
      <c r="BH47" s="41"/>
      <c r="BI47" s="42"/>
      <c r="BJ47" s="41"/>
      <c r="BK47" s="41"/>
      <c r="BL47" s="42"/>
      <c r="BM47" s="42" t="str">
        <f t="shared" si="37"/>
        <v/>
      </c>
      <c r="BN47" s="42" t="str">
        <f t="shared" si="38"/>
        <v/>
      </c>
      <c r="BO47" s="42" t="str">
        <f t="shared" si="39"/>
        <v/>
      </c>
      <c r="BP47" s="42" t="str">
        <f t="shared" si="40"/>
        <v/>
      </c>
      <c r="BQ47" s="42" t="str">
        <f t="shared" si="41"/>
        <v/>
      </c>
      <c r="BR47" s="42" t="str">
        <f t="shared" si="42"/>
        <v/>
      </c>
      <c r="BS47" s="41"/>
      <c r="BT47" s="41"/>
      <c r="BU47" s="42"/>
      <c r="BV47" s="41"/>
      <c r="BW47" s="41"/>
      <c r="BX47" s="42"/>
      <c r="BY47" s="41"/>
      <c r="BZ47" s="41"/>
      <c r="CA47" s="42"/>
      <c r="CB47" s="41"/>
      <c r="CC47" s="41"/>
      <c r="CD47" s="42"/>
      <c r="CE47" s="41"/>
      <c r="CF47" s="41"/>
      <c r="CG47" s="42"/>
      <c r="CH47" s="42" t="str">
        <f t="shared" si="43"/>
        <v/>
      </c>
      <c r="CI47" s="42" t="str">
        <f t="shared" si="44"/>
        <v/>
      </c>
      <c r="CJ47" s="42" t="str">
        <f t="shared" si="45"/>
        <v/>
      </c>
      <c r="CK47" s="42" t="str">
        <f t="shared" si="46"/>
        <v/>
      </c>
      <c r="CL47" s="42" t="str">
        <f t="shared" si="47"/>
        <v/>
      </c>
      <c r="CM47" s="43" t="str">
        <f t="shared" si="48"/>
        <v/>
      </c>
      <c r="CN47" s="44" t="str">
        <f t="shared" si="49"/>
        <v/>
      </c>
      <c r="CO47" s="45"/>
      <c r="CP47" s="41"/>
      <c r="CQ47" s="46" t="str">
        <f t="shared" si="50"/>
        <v/>
      </c>
      <c r="CR47" s="45"/>
      <c r="CS47" s="41"/>
      <c r="CT47" s="46" t="str">
        <f t="shared" si="51"/>
        <v/>
      </c>
    </row>
    <row r="48" spans="1:110" x14ac:dyDescent="0.25">
      <c r="A48" s="8"/>
      <c r="B48" s="8"/>
      <c r="C48" s="8"/>
      <c r="E48" s="47" t="str">
        <f t="shared" si="26"/>
        <v/>
      </c>
      <c r="F48" s="8" t="str">
        <f t="shared" si="27"/>
        <v/>
      </c>
      <c r="G48" s="8" t="str">
        <f t="shared" si="28"/>
        <v/>
      </c>
      <c r="H48" s="47" t="str">
        <f t="shared" si="29"/>
        <v/>
      </c>
      <c r="I48" s="8" t="str">
        <f t="shared" si="30"/>
        <v/>
      </c>
      <c r="J48" s="8" t="str">
        <f t="shared" si="31"/>
        <v/>
      </c>
      <c r="K48" s="13"/>
      <c r="L48" s="41" t="str">
        <f t="shared" si="32"/>
        <v/>
      </c>
      <c r="M48" s="41" t="str">
        <f t="shared" si="33"/>
        <v/>
      </c>
      <c r="O48" s="41"/>
      <c r="P48" s="41"/>
      <c r="Q48" s="42"/>
      <c r="R48" s="41"/>
      <c r="S48" s="41"/>
      <c r="T48" s="42"/>
      <c r="U48" s="41"/>
      <c r="V48" s="41"/>
      <c r="W48" s="42"/>
      <c r="X48" s="41"/>
      <c r="Y48" s="41"/>
      <c r="Z48" s="42"/>
      <c r="AA48" s="41"/>
      <c r="AB48" s="41"/>
      <c r="AC48" s="42"/>
      <c r="AD48" s="42" t="str">
        <f t="shared" si="34"/>
        <v/>
      </c>
      <c r="AE48" s="41"/>
      <c r="AF48" s="41"/>
      <c r="AG48" s="42"/>
      <c r="AH48" s="41"/>
      <c r="AI48" s="41"/>
      <c r="AJ48" s="42"/>
      <c r="AK48" s="41"/>
      <c r="AL48" s="41"/>
      <c r="AM48" s="42"/>
      <c r="AN48" s="41"/>
      <c r="AO48" s="41"/>
      <c r="AP48" s="42"/>
      <c r="AQ48" s="41"/>
      <c r="AR48" s="41"/>
      <c r="AS48" s="42"/>
      <c r="AT48" s="41"/>
      <c r="AU48" s="43" t="str">
        <f t="shared" si="35"/>
        <v/>
      </c>
      <c r="AV48" s="44" t="str">
        <f t="shared" si="36"/>
        <v/>
      </c>
      <c r="AW48" s="45"/>
      <c r="AX48" s="41"/>
      <c r="AY48" s="41"/>
      <c r="AZ48" s="42"/>
      <c r="BA48" s="41"/>
      <c r="BB48" s="41"/>
      <c r="BC48" s="42"/>
      <c r="BD48" s="41"/>
      <c r="BE48" s="41"/>
      <c r="BF48" s="42"/>
      <c r="BG48" s="41"/>
      <c r="BH48" s="41"/>
      <c r="BI48" s="42"/>
      <c r="BJ48" s="41"/>
      <c r="BK48" s="41"/>
      <c r="BL48" s="42"/>
      <c r="BM48" s="42" t="str">
        <f t="shared" si="37"/>
        <v/>
      </c>
      <c r="BN48" s="42" t="str">
        <f t="shared" si="38"/>
        <v/>
      </c>
      <c r="BO48" s="42" t="str">
        <f t="shared" si="39"/>
        <v/>
      </c>
      <c r="BP48" s="42" t="str">
        <f t="shared" si="40"/>
        <v/>
      </c>
      <c r="BQ48" s="42" t="str">
        <f t="shared" si="41"/>
        <v/>
      </c>
      <c r="BR48" s="42" t="str">
        <f t="shared" si="42"/>
        <v/>
      </c>
      <c r="BS48" s="41"/>
      <c r="BT48" s="41"/>
      <c r="BU48" s="42"/>
      <c r="BV48" s="41"/>
      <c r="BW48" s="41"/>
      <c r="BX48" s="42"/>
      <c r="BY48" s="41"/>
      <c r="BZ48" s="41"/>
      <c r="CA48" s="42"/>
      <c r="CB48" s="41"/>
      <c r="CC48" s="41"/>
      <c r="CD48" s="42"/>
      <c r="CE48" s="41"/>
      <c r="CF48" s="41"/>
      <c r="CG48" s="42"/>
      <c r="CH48" s="42" t="str">
        <f t="shared" si="43"/>
        <v/>
      </c>
      <c r="CI48" s="42" t="str">
        <f t="shared" si="44"/>
        <v/>
      </c>
      <c r="CJ48" s="42" t="str">
        <f t="shared" si="45"/>
        <v/>
      </c>
      <c r="CK48" s="42" t="str">
        <f t="shared" si="46"/>
        <v/>
      </c>
      <c r="CL48" s="42" t="str">
        <f t="shared" si="47"/>
        <v/>
      </c>
      <c r="CM48" s="43" t="str">
        <f t="shared" si="48"/>
        <v/>
      </c>
      <c r="CN48" s="44" t="str">
        <f t="shared" si="49"/>
        <v/>
      </c>
      <c r="CO48" s="45"/>
      <c r="CP48" s="41"/>
      <c r="CQ48" s="46" t="str">
        <f t="shared" si="50"/>
        <v/>
      </c>
      <c r="CR48" s="45"/>
      <c r="CS48" s="41"/>
      <c r="CT48" s="46" t="str">
        <f t="shared" si="51"/>
        <v/>
      </c>
    </row>
    <row r="49" spans="1:98" x14ac:dyDescent="0.25">
      <c r="A49" s="8"/>
      <c r="B49" s="8"/>
      <c r="C49" s="8"/>
      <c r="E49" s="47" t="str">
        <f t="shared" si="26"/>
        <v/>
      </c>
      <c r="F49" s="8" t="str">
        <f t="shared" si="27"/>
        <v/>
      </c>
      <c r="G49" s="8" t="str">
        <f t="shared" si="28"/>
        <v/>
      </c>
      <c r="H49" s="47" t="str">
        <f t="shared" si="29"/>
        <v/>
      </c>
      <c r="I49" s="8" t="str">
        <f t="shared" si="30"/>
        <v/>
      </c>
      <c r="J49" s="8" t="str">
        <f t="shared" si="31"/>
        <v/>
      </c>
      <c r="K49" s="13"/>
      <c r="L49" s="41" t="str">
        <f t="shared" si="32"/>
        <v/>
      </c>
      <c r="M49" s="41" t="str">
        <f t="shared" si="33"/>
        <v/>
      </c>
      <c r="O49" s="41"/>
      <c r="P49" s="41"/>
      <c r="Q49" s="42"/>
      <c r="R49" s="41"/>
      <c r="S49" s="41"/>
      <c r="T49" s="42"/>
      <c r="U49" s="41"/>
      <c r="V49" s="41"/>
      <c r="W49" s="42"/>
      <c r="X49" s="41"/>
      <c r="Y49" s="41"/>
      <c r="Z49" s="42"/>
      <c r="AA49" s="41"/>
      <c r="AB49" s="41"/>
      <c r="AC49" s="42"/>
      <c r="AD49" s="42" t="str">
        <f t="shared" si="34"/>
        <v/>
      </c>
      <c r="AE49" s="41"/>
      <c r="AF49" s="41"/>
      <c r="AG49" s="42"/>
      <c r="AH49" s="41"/>
      <c r="AI49" s="41"/>
      <c r="AJ49" s="42"/>
      <c r="AK49" s="41"/>
      <c r="AL49" s="41"/>
      <c r="AM49" s="42"/>
      <c r="AN49" s="41"/>
      <c r="AO49" s="41"/>
      <c r="AP49" s="42"/>
      <c r="AQ49" s="41"/>
      <c r="AR49" s="41"/>
      <c r="AS49" s="42"/>
      <c r="AT49" s="41"/>
      <c r="AU49" s="43" t="str">
        <f t="shared" si="35"/>
        <v/>
      </c>
      <c r="AV49" s="44" t="str">
        <f t="shared" si="36"/>
        <v/>
      </c>
      <c r="AW49" s="45"/>
      <c r="AX49" s="41"/>
      <c r="AY49" s="41"/>
      <c r="AZ49" s="42"/>
      <c r="BA49" s="41"/>
      <c r="BB49" s="41"/>
      <c r="BC49" s="42"/>
      <c r="BD49" s="41"/>
      <c r="BE49" s="41"/>
      <c r="BF49" s="42"/>
      <c r="BG49" s="41"/>
      <c r="BH49" s="41"/>
      <c r="BI49" s="42"/>
      <c r="BJ49" s="41"/>
      <c r="BK49" s="41"/>
      <c r="BL49" s="42"/>
      <c r="BM49" s="42" t="str">
        <f t="shared" si="37"/>
        <v/>
      </c>
      <c r="BN49" s="42" t="str">
        <f t="shared" si="38"/>
        <v/>
      </c>
      <c r="BO49" s="42" t="str">
        <f t="shared" si="39"/>
        <v/>
      </c>
      <c r="BP49" s="42" t="str">
        <f t="shared" si="40"/>
        <v/>
      </c>
      <c r="BQ49" s="42" t="str">
        <f t="shared" si="41"/>
        <v/>
      </c>
      <c r="BR49" s="42" t="str">
        <f t="shared" si="42"/>
        <v/>
      </c>
      <c r="BS49" s="41"/>
      <c r="BT49" s="41"/>
      <c r="BU49" s="42"/>
      <c r="BV49" s="41"/>
      <c r="BW49" s="41"/>
      <c r="BX49" s="42"/>
      <c r="BY49" s="41"/>
      <c r="BZ49" s="41"/>
      <c r="CA49" s="42"/>
      <c r="CB49" s="41"/>
      <c r="CC49" s="41"/>
      <c r="CD49" s="42"/>
      <c r="CE49" s="41"/>
      <c r="CF49" s="41"/>
      <c r="CG49" s="42"/>
      <c r="CH49" s="42" t="str">
        <f t="shared" si="43"/>
        <v/>
      </c>
      <c r="CI49" s="42" t="str">
        <f t="shared" si="44"/>
        <v/>
      </c>
      <c r="CJ49" s="42" t="str">
        <f t="shared" si="45"/>
        <v/>
      </c>
      <c r="CK49" s="42" t="str">
        <f t="shared" si="46"/>
        <v/>
      </c>
      <c r="CL49" s="42" t="str">
        <f t="shared" si="47"/>
        <v/>
      </c>
      <c r="CM49" s="43" t="str">
        <f t="shared" si="48"/>
        <v/>
      </c>
      <c r="CN49" s="44" t="str">
        <f t="shared" si="49"/>
        <v/>
      </c>
      <c r="CO49" s="45"/>
      <c r="CP49" s="41"/>
      <c r="CQ49" s="46" t="str">
        <f t="shared" si="50"/>
        <v/>
      </c>
      <c r="CR49" s="45"/>
      <c r="CS49" s="41"/>
      <c r="CT49" s="46" t="str">
        <f t="shared" si="51"/>
        <v/>
      </c>
    </row>
    <row r="50" spans="1:98" x14ac:dyDescent="0.25">
      <c r="A50" s="8"/>
      <c r="B50" s="8"/>
      <c r="C50" s="8"/>
      <c r="E50" s="47" t="str">
        <f t="shared" si="26"/>
        <v/>
      </c>
      <c r="F50" s="8" t="str">
        <f t="shared" si="27"/>
        <v/>
      </c>
      <c r="G50" s="8" t="str">
        <f t="shared" si="28"/>
        <v/>
      </c>
      <c r="H50" s="47" t="str">
        <f t="shared" si="29"/>
        <v/>
      </c>
      <c r="I50" s="8" t="str">
        <f t="shared" si="30"/>
        <v/>
      </c>
      <c r="J50" s="8" t="str">
        <f t="shared" si="31"/>
        <v/>
      </c>
      <c r="K50" s="13"/>
      <c r="L50" s="41" t="str">
        <f t="shared" si="32"/>
        <v/>
      </c>
      <c r="M50" s="41" t="str">
        <f t="shared" si="33"/>
        <v/>
      </c>
      <c r="O50" s="41"/>
      <c r="P50" s="41"/>
      <c r="Q50" s="42"/>
      <c r="R50" s="41"/>
      <c r="S50" s="41"/>
      <c r="T50" s="42"/>
      <c r="U50" s="41"/>
      <c r="V50" s="41"/>
      <c r="W50" s="42"/>
      <c r="X50" s="41"/>
      <c r="Y50" s="41"/>
      <c r="Z50" s="42"/>
      <c r="AA50" s="41"/>
      <c r="AB50" s="41"/>
      <c r="AC50" s="42"/>
      <c r="AD50" s="42" t="str">
        <f t="shared" si="34"/>
        <v/>
      </c>
      <c r="AE50" s="41"/>
      <c r="AF50" s="41"/>
      <c r="AG50" s="42"/>
      <c r="AH50" s="41"/>
      <c r="AI50" s="41"/>
      <c r="AJ50" s="42"/>
      <c r="AK50" s="41"/>
      <c r="AL50" s="41"/>
      <c r="AM50" s="42"/>
      <c r="AN50" s="41"/>
      <c r="AO50" s="41"/>
      <c r="AP50" s="42"/>
      <c r="AQ50" s="41"/>
      <c r="AR50" s="41"/>
      <c r="AS50" s="42"/>
      <c r="AT50" s="41"/>
      <c r="AU50" s="43" t="str">
        <f t="shared" si="35"/>
        <v/>
      </c>
      <c r="AV50" s="44" t="str">
        <f t="shared" si="36"/>
        <v/>
      </c>
      <c r="AW50" s="45"/>
      <c r="AX50" s="41"/>
      <c r="AY50" s="41"/>
      <c r="AZ50" s="42"/>
      <c r="BA50" s="41"/>
      <c r="BB50" s="41"/>
      <c r="BC50" s="42"/>
      <c r="BD50" s="41"/>
      <c r="BE50" s="41"/>
      <c r="BF50" s="42"/>
      <c r="BG50" s="41"/>
      <c r="BH50" s="41"/>
      <c r="BI50" s="42"/>
      <c r="BJ50" s="41"/>
      <c r="BK50" s="41"/>
      <c r="BL50" s="42"/>
      <c r="BM50" s="42" t="str">
        <f t="shared" si="37"/>
        <v/>
      </c>
      <c r="BN50" s="42" t="str">
        <f t="shared" si="38"/>
        <v/>
      </c>
      <c r="BO50" s="42" t="str">
        <f t="shared" si="39"/>
        <v/>
      </c>
      <c r="BP50" s="42" t="str">
        <f t="shared" si="40"/>
        <v/>
      </c>
      <c r="BQ50" s="42" t="str">
        <f t="shared" si="41"/>
        <v/>
      </c>
      <c r="BR50" s="42" t="str">
        <f t="shared" si="42"/>
        <v/>
      </c>
      <c r="BS50" s="41"/>
      <c r="BT50" s="41"/>
      <c r="BU50" s="42"/>
      <c r="BV50" s="41"/>
      <c r="BW50" s="41"/>
      <c r="BX50" s="42"/>
      <c r="BY50" s="41"/>
      <c r="BZ50" s="41"/>
      <c r="CA50" s="42"/>
      <c r="CB50" s="41"/>
      <c r="CC50" s="41"/>
      <c r="CD50" s="42"/>
      <c r="CE50" s="41"/>
      <c r="CF50" s="41"/>
      <c r="CG50" s="42"/>
      <c r="CH50" s="42" t="str">
        <f t="shared" si="43"/>
        <v/>
      </c>
      <c r="CI50" s="42" t="str">
        <f t="shared" si="44"/>
        <v/>
      </c>
      <c r="CJ50" s="42" t="str">
        <f t="shared" si="45"/>
        <v/>
      </c>
      <c r="CK50" s="42" t="str">
        <f t="shared" si="46"/>
        <v/>
      </c>
      <c r="CL50" s="42" t="str">
        <f t="shared" si="47"/>
        <v/>
      </c>
      <c r="CM50" s="43" t="str">
        <f t="shared" si="48"/>
        <v/>
      </c>
      <c r="CN50" s="44" t="str">
        <f t="shared" si="49"/>
        <v/>
      </c>
      <c r="CO50" s="45"/>
      <c r="CP50" s="41"/>
      <c r="CQ50" s="46" t="str">
        <f t="shared" si="50"/>
        <v/>
      </c>
      <c r="CR50" s="45"/>
      <c r="CS50" s="41"/>
      <c r="CT50" s="46" t="str">
        <f t="shared" si="51"/>
        <v/>
      </c>
    </row>
    <row r="51" spans="1:98" x14ac:dyDescent="0.25">
      <c r="A51" s="8"/>
      <c r="B51" s="8"/>
      <c r="C51" s="8"/>
      <c r="E51" s="47" t="str">
        <f t="shared" si="26"/>
        <v/>
      </c>
      <c r="F51" s="8" t="str">
        <f t="shared" si="27"/>
        <v/>
      </c>
      <c r="G51" s="8" t="str">
        <f t="shared" si="28"/>
        <v/>
      </c>
      <c r="H51" s="47" t="str">
        <f t="shared" si="29"/>
        <v/>
      </c>
      <c r="I51" s="8" t="str">
        <f t="shared" si="30"/>
        <v/>
      </c>
      <c r="J51" s="8" t="str">
        <f t="shared" si="31"/>
        <v/>
      </c>
      <c r="K51" s="13"/>
      <c r="L51" s="41" t="str">
        <f t="shared" si="32"/>
        <v/>
      </c>
      <c r="M51" s="41" t="str">
        <f t="shared" si="33"/>
        <v/>
      </c>
      <c r="O51" s="41"/>
      <c r="P51" s="41"/>
      <c r="Q51" s="42"/>
      <c r="R51" s="41"/>
      <c r="S51" s="41"/>
      <c r="T51" s="42"/>
      <c r="U51" s="41"/>
      <c r="V51" s="41"/>
      <c r="W51" s="42"/>
      <c r="X51" s="41"/>
      <c r="Y51" s="41"/>
      <c r="Z51" s="42"/>
      <c r="AA51" s="41"/>
      <c r="AB51" s="41"/>
      <c r="AC51" s="42"/>
      <c r="AD51" s="42" t="str">
        <f t="shared" si="34"/>
        <v/>
      </c>
      <c r="AE51" s="41"/>
      <c r="AF51" s="41"/>
      <c r="AG51" s="42"/>
      <c r="AH51" s="41"/>
      <c r="AI51" s="41"/>
      <c r="AJ51" s="42"/>
      <c r="AK51" s="41"/>
      <c r="AL51" s="41"/>
      <c r="AM51" s="42"/>
      <c r="AN51" s="41"/>
      <c r="AO51" s="41"/>
      <c r="AP51" s="42"/>
      <c r="AQ51" s="41"/>
      <c r="AR51" s="41"/>
      <c r="AS51" s="42"/>
      <c r="AT51" s="41"/>
      <c r="AU51" s="43" t="str">
        <f t="shared" si="35"/>
        <v/>
      </c>
      <c r="AV51" s="44" t="str">
        <f t="shared" si="36"/>
        <v/>
      </c>
      <c r="AW51" s="45"/>
      <c r="AX51" s="41"/>
      <c r="AY51" s="41"/>
      <c r="AZ51" s="42"/>
      <c r="BA51" s="41"/>
      <c r="BB51" s="41"/>
      <c r="BC51" s="42"/>
      <c r="BD51" s="41"/>
      <c r="BE51" s="41"/>
      <c r="BF51" s="42"/>
      <c r="BG51" s="41"/>
      <c r="BH51" s="41"/>
      <c r="BI51" s="42"/>
      <c r="BJ51" s="41"/>
      <c r="BK51" s="41"/>
      <c r="BL51" s="42"/>
      <c r="BM51" s="42" t="str">
        <f t="shared" si="37"/>
        <v/>
      </c>
      <c r="BN51" s="42" t="str">
        <f t="shared" si="38"/>
        <v/>
      </c>
      <c r="BO51" s="42" t="str">
        <f t="shared" si="39"/>
        <v/>
      </c>
      <c r="BP51" s="42" t="str">
        <f t="shared" si="40"/>
        <v/>
      </c>
      <c r="BQ51" s="42" t="str">
        <f t="shared" si="41"/>
        <v/>
      </c>
      <c r="BR51" s="42" t="str">
        <f t="shared" si="42"/>
        <v/>
      </c>
      <c r="BS51" s="41"/>
      <c r="BT51" s="41"/>
      <c r="BU51" s="42"/>
      <c r="BV51" s="41"/>
      <c r="BW51" s="41"/>
      <c r="BX51" s="42"/>
      <c r="BY51" s="41"/>
      <c r="BZ51" s="41"/>
      <c r="CA51" s="42"/>
      <c r="CB51" s="41"/>
      <c r="CC51" s="41"/>
      <c r="CD51" s="42"/>
      <c r="CE51" s="41"/>
      <c r="CF51" s="41"/>
      <c r="CG51" s="42"/>
      <c r="CH51" s="42" t="str">
        <f t="shared" si="43"/>
        <v/>
      </c>
      <c r="CI51" s="42" t="str">
        <f t="shared" si="44"/>
        <v/>
      </c>
      <c r="CJ51" s="42" t="str">
        <f t="shared" si="45"/>
        <v/>
      </c>
      <c r="CK51" s="42" t="str">
        <f t="shared" si="46"/>
        <v/>
      </c>
      <c r="CL51" s="42" t="str">
        <f t="shared" si="47"/>
        <v/>
      </c>
      <c r="CM51" s="43" t="str">
        <f t="shared" si="48"/>
        <v/>
      </c>
      <c r="CN51" s="44" t="str">
        <f t="shared" si="49"/>
        <v/>
      </c>
      <c r="CO51" s="45"/>
      <c r="CP51" s="41"/>
      <c r="CQ51" s="46" t="str">
        <f t="shared" si="50"/>
        <v/>
      </c>
      <c r="CR51" s="45"/>
      <c r="CS51" s="41"/>
      <c r="CT51" s="46" t="str">
        <f t="shared" si="51"/>
        <v/>
      </c>
    </row>
    <row r="52" spans="1:98" x14ac:dyDescent="0.25">
      <c r="A52" s="8"/>
      <c r="B52" s="8"/>
      <c r="C52" s="8"/>
      <c r="E52" s="47" t="str">
        <f t="shared" si="26"/>
        <v/>
      </c>
      <c r="F52" s="8" t="str">
        <f t="shared" si="27"/>
        <v/>
      </c>
      <c r="G52" s="8" t="str">
        <f t="shared" si="28"/>
        <v/>
      </c>
      <c r="H52" s="47" t="str">
        <f t="shared" si="29"/>
        <v/>
      </c>
      <c r="I52" s="8" t="str">
        <f t="shared" si="30"/>
        <v/>
      </c>
      <c r="J52" s="8" t="str">
        <f t="shared" si="31"/>
        <v/>
      </c>
      <c r="K52" s="13"/>
      <c r="L52" s="41" t="str">
        <f t="shared" si="32"/>
        <v/>
      </c>
      <c r="M52" s="41" t="str">
        <f t="shared" si="33"/>
        <v/>
      </c>
      <c r="O52" s="41"/>
      <c r="P52" s="41"/>
      <c r="Q52" s="42"/>
      <c r="R52" s="41"/>
      <c r="S52" s="41"/>
      <c r="T52" s="42"/>
      <c r="U52" s="41"/>
      <c r="V52" s="41"/>
      <c r="W52" s="42"/>
      <c r="X52" s="41"/>
      <c r="Y52" s="41"/>
      <c r="Z52" s="42"/>
      <c r="AA52" s="41"/>
      <c r="AB52" s="41"/>
      <c r="AC52" s="42"/>
      <c r="AD52" s="42" t="str">
        <f t="shared" si="34"/>
        <v/>
      </c>
      <c r="AE52" s="41"/>
      <c r="AF52" s="41"/>
      <c r="AG52" s="42"/>
      <c r="AH52" s="41"/>
      <c r="AI52" s="41"/>
      <c r="AJ52" s="42"/>
      <c r="AK52" s="41"/>
      <c r="AL52" s="41"/>
      <c r="AM52" s="42"/>
      <c r="AN52" s="41"/>
      <c r="AO52" s="41"/>
      <c r="AP52" s="42"/>
      <c r="AQ52" s="41"/>
      <c r="AR52" s="41"/>
      <c r="AS52" s="42"/>
      <c r="AT52" s="41"/>
      <c r="AU52" s="43" t="str">
        <f t="shared" si="35"/>
        <v/>
      </c>
      <c r="AV52" s="44" t="str">
        <f t="shared" si="36"/>
        <v/>
      </c>
      <c r="AW52" s="45"/>
      <c r="AX52" s="41"/>
      <c r="AY52" s="41"/>
      <c r="AZ52" s="42"/>
      <c r="BA52" s="41"/>
      <c r="BB52" s="41"/>
      <c r="BC52" s="42"/>
      <c r="BD52" s="41"/>
      <c r="BE52" s="41"/>
      <c r="BF52" s="42"/>
      <c r="BG52" s="41"/>
      <c r="BH52" s="41"/>
      <c r="BI52" s="42"/>
      <c r="BJ52" s="41"/>
      <c r="BK52" s="41"/>
      <c r="BL52" s="42"/>
      <c r="BM52" s="42" t="str">
        <f t="shared" si="37"/>
        <v/>
      </c>
      <c r="BN52" s="42" t="str">
        <f t="shared" si="38"/>
        <v/>
      </c>
      <c r="BO52" s="42" t="str">
        <f t="shared" si="39"/>
        <v/>
      </c>
      <c r="BP52" s="42" t="str">
        <f t="shared" si="40"/>
        <v/>
      </c>
      <c r="BQ52" s="42" t="str">
        <f t="shared" si="41"/>
        <v/>
      </c>
      <c r="BR52" s="42" t="str">
        <f t="shared" si="42"/>
        <v/>
      </c>
      <c r="BS52" s="41"/>
      <c r="BT52" s="41"/>
      <c r="BU52" s="42"/>
      <c r="BV52" s="41"/>
      <c r="BW52" s="41"/>
      <c r="BX52" s="42"/>
      <c r="BY52" s="41"/>
      <c r="BZ52" s="41"/>
      <c r="CA52" s="42"/>
      <c r="CB52" s="41"/>
      <c r="CC52" s="41"/>
      <c r="CD52" s="42"/>
      <c r="CE52" s="41"/>
      <c r="CF52" s="41"/>
      <c r="CG52" s="42"/>
      <c r="CH52" s="42" t="str">
        <f t="shared" si="43"/>
        <v/>
      </c>
      <c r="CI52" s="42" t="str">
        <f t="shared" si="44"/>
        <v/>
      </c>
      <c r="CJ52" s="42" t="str">
        <f t="shared" si="45"/>
        <v/>
      </c>
      <c r="CK52" s="42" t="str">
        <f t="shared" si="46"/>
        <v/>
      </c>
      <c r="CL52" s="42" t="str">
        <f t="shared" si="47"/>
        <v/>
      </c>
      <c r="CM52" s="43" t="str">
        <f t="shared" si="48"/>
        <v/>
      </c>
      <c r="CN52" s="44" t="str">
        <f t="shared" si="49"/>
        <v/>
      </c>
      <c r="CO52" s="45"/>
      <c r="CP52" s="41"/>
      <c r="CQ52" s="46" t="str">
        <f t="shared" si="50"/>
        <v/>
      </c>
      <c r="CR52" s="45"/>
      <c r="CS52" s="41"/>
      <c r="CT52" s="46" t="str">
        <f t="shared" si="51"/>
        <v/>
      </c>
    </row>
    <row r="53" spans="1:98" x14ac:dyDescent="0.25">
      <c r="A53" s="8"/>
      <c r="B53" s="8"/>
      <c r="C53" s="8"/>
      <c r="E53" s="47" t="str">
        <f t="shared" si="26"/>
        <v/>
      </c>
      <c r="F53" s="8" t="str">
        <f t="shared" si="27"/>
        <v/>
      </c>
      <c r="G53" s="8" t="str">
        <f t="shared" si="28"/>
        <v/>
      </c>
      <c r="H53" s="47" t="str">
        <f t="shared" si="29"/>
        <v/>
      </c>
      <c r="I53" s="8" t="str">
        <f t="shared" si="30"/>
        <v/>
      </c>
      <c r="J53" s="8" t="str">
        <f t="shared" si="31"/>
        <v/>
      </c>
      <c r="K53" s="13"/>
      <c r="L53" s="41" t="str">
        <f t="shared" si="32"/>
        <v/>
      </c>
      <c r="M53" s="41" t="str">
        <f t="shared" si="33"/>
        <v/>
      </c>
      <c r="O53" s="41"/>
      <c r="P53" s="41"/>
      <c r="Q53" s="42"/>
      <c r="R53" s="41"/>
      <c r="S53" s="41"/>
      <c r="T53" s="42"/>
      <c r="U53" s="41"/>
      <c r="V53" s="41"/>
      <c r="W53" s="42"/>
      <c r="X53" s="41"/>
      <c r="Y53" s="41"/>
      <c r="Z53" s="42"/>
      <c r="AA53" s="41"/>
      <c r="AB53" s="41"/>
      <c r="AC53" s="42"/>
      <c r="AD53" s="42" t="str">
        <f t="shared" si="34"/>
        <v/>
      </c>
      <c r="AE53" s="41"/>
      <c r="AF53" s="41"/>
      <c r="AG53" s="42"/>
      <c r="AH53" s="41"/>
      <c r="AI53" s="41"/>
      <c r="AJ53" s="42"/>
      <c r="AK53" s="41"/>
      <c r="AL53" s="41"/>
      <c r="AM53" s="42"/>
      <c r="AN53" s="41"/>
      <c r="AO53" s="41"/>
      <c r="AP53" s="42"/>
      <c r="AQ53" s="41"/>
      <c r="AR53" s="41"/>
      <c r="AS53" s="42"/>
      <c r="AT53" s="41"/>
      <c r="AU53" s="43" t="str">
        <f t="shared" si="35"/>
        <v/>
      </c>
      <c r="AV53" s="44" t="str">
        <f t="shared" si="36"/>
        <v/>
      </c>
      <c r="AW53" s="45"/>
      <c r="AX53" s="41"/>
      <c r="AY53" s="41"/>
      <c r="AZ53" s="42"/>
      <c r="BA53" s="41"/>
      <c r="BB53" s="41"/>
      <c r="BC53" s="42"/>
      <c r="BD53" s="41"/>
      <c r="BE53" s="41"/>
      <c r="BF53" s="42"/>
      <c r="BG53" s="41"/>
      <c r="BH53" s="41"/>
      <c r="BI53" s="42"/>
      <c r="BJ53" s="41"/>
      <c r="BK53" s="41"/>
      <c r="BL53" s="42"/>
      <c r="BM53" s="42" t="str">
        <f t="shared" si="37"/>
        <v/>
      </c>
      <c r="BN53" s="42" t="str">
        <f t="shared" si="38"/>
        <v/>
      </c>
      <c r="BO53" s="42" t="str">
        <f t="shared" si="39"/>
        <v/>
      </c>
      <c r="BP53" s="42" t="str">
        <f t="shared" si="40"/>
        <v/>
      </c>
      <c r="BQ53" s="42" t="str">
        <f t="shared" si="41"/>
        <v/>
      </c>
      <c r="BR53" s="42" t="str">
        <f t="shared" si="42"/>
        <v/>
      </c>
      <c r="BS53" s="41"/>
      <c r="BT53" s="41"/>
      <c r="BU53" s="42"/>
      <c r="BV53" s="41"/>
      <c r="BW53" s="41"/>
      <c r="BX53" s="42"/>
      <c r="BY53" s="41"/>
      <c r="BZ53" s="41"/>
      <c r="CA53" s="42"/>
      <c r="CB53" s="41"/>
      <c r="CC53" s="41"/>
      <c r="CD53" s="42"/>
      <c r="CE53" s="41"/>
      <c r="CF53" s="41"/>
      <c r="CG53" s="42"/>
      <c r="CH53" s="42" t="str">
        <f t="shared" si="43"/>
        <v/>
      </c>
      <c r="CI53" s="42" t="str">
        <f t="shared" si="44"/>
        <v/>
      </c>
      <c r="CJ53" s="42" t="str">
        <f t="shared" si="45"/>
        <v/>
      </c>
      <c r="CK53" s="42" t="str">
        <f t="shared" si="46"/>
        <v/>
      </c>
      <c r="CL53" s="42" t="str">
        <f t="shared" si="47"/>
        <v/>
      </c>
      <c r="CM53" s="43" t="str">
        <f t="shared" si="48"/>
        <v/>
      </c>
      <c r="CN53" s="44" t="str">
        <f t="shared" si="49"/>
        <v/>
      </c>
      <c r="CO53" s="45"/>
      <c r="CP53" s="41"/>
      <c r="CQ53" s="46" t="str">
        <f t="shared" si="50"/>
        <v/>
      </c>
      <c r="CR53" s="45"/>
      <c r="CS53" s="41"/>
      <c r="CT53" s="46" t="str">
        <f t="shared" si="51"/>
        <v/>
      </c>
    </row>
    <row r="54" spans="1:98" x14ac:dyDescent="0.25">
      <c r="A54" s="8"/>
      <c r="B54" s="8"/>
      <c r="C54" s="8"/>
      <c r="E54" s="47" t="str">
        <f t="shared" si="26"/>
        <v/>
      </c>
      <c r="F54" s="8" t="str">
        <f t="shared" si="27"/>
        <v/>
      </c>
      <c r="G54" s="8" t="str">
        <f t="shared" si="28"/>
        <v/>
      </c>
      <c r="H54" s="47" t="str">
        <f t="shared" si="29"/>
        <v/>
      </c>
      <c r="I54" s="8" t="str">
        <f t="shared" si="30"/>
        <v/>
      </c>
      <c r="J54" s="8" t="str">
        <f t="shared" si="31"/>
        <v/>
      </c>
      <c r="K54" s="13"/>
      <c r="L54" s="41" t="str">
        <f t="shared" si="32"/>
        <v/>
      </c>
      <c r="M54" s="41" t="str">
        <f t="shared" si="33"/>
        <v/>
      </c>
      <c r="O54" s="41"/>
      <c r="P54" s="41"/>
      <c r="Q54" s="42"/>
      <c r="R54" s="41"/>
      <c r="S54" s="41"/>
      <c r="T54" s="42"/>
      <c r="U54" s="41"/>
      <c r="V54" s="41"/>
      <c r="W54" s="42"/>
      <c r="X54" s="41"/>
      <c r="Y54" s="41"/>
      <c r="Z54" s="42"/>
      <c r="AA54" s="41"/>
      <c r="AB54" s="41"/>
      <c r="AC54" s="42"/>
      <c r="AD54" s="42" t="str">
        <f t="shared" si="34"/>
        <v/>
      </c>
      <c r="AE54" s="41"/>
      <c r="AF54" s="41"/>
      <c r="AG54" s="42"/>
      <c r="AH54" s="41"/>
      <c r="AI54" s="41"/>
      <c r="AJ54" s="42"/>
      <c r="AK54" s="41"/>
      <c r="AL54" s="41"/>
      <c r="AM54" s="42"/>
      <c r="AN54" s="41"/>
      <c r="AO54" s="41"/>
      <c r="AP54" s="42"/>
      <c r="AQ54" s="41"/>
      <c r="AR54" s="41"/>
      <c r="AS54" s="42"/>
      <c r="AT54" s="41"/>
      <c r="AU54" s="43" t="str">
        <f t="shared" si="35"/>
        <v/>
      </c>
      <c r="AV54" s="44" t="str">
        <f t="shared" si="36"/>
        <v/>
      </c>
      <c r="AW54" s="45"/>
      <c r="AX54" s="41"/>
      <c r="AY54" s="41"/>
      <c r="AZ54" s="42"/>
      <c r="BA54" s="41"/>
      <c r="BB54" s="41"/>
      <c r="BC54" s="42"/>
      <c r="BD54" s="41"/>
      <c r="BE54" s="41"/>
      <c r="BF54" s="42"/>
      <c r="BG54" s="41"/>
      <c r="BH54" s="41"/>
      <c r="BI54" s="42"/>
      <c r="BJ54" s="41"/>
      <c r="BK54" s="41"/>
      <c r="BL54" s="42"/>
      <c r="BM54" s="42" t="str">
        <f t="shared" si="37"/>
        <v/>
      </c>
      <c r="BN54" s="42" t="str">
        <f t="shared" si="38"/>
        <v/>
      </c>
      <c r="BO54" s="42" t="str">
        <f t="shared" si="39"/>
        <v/>
      </c>
      <c r="BP54" s="42" t="str">
        <f t="shared" si="40"/>
        <v/>
      </c>
      <c r="BQ54" s="42" t="str">
        <f t="shared" si="41"/>
        <v/>
      </c>
      <c r="BR54" s="42" t="str">
        <f t="shared" si="42"/>
        <v/>
      </c>
      <c r="BS54" s="41"/>
      <c r="BT54" s="41"/>
      <c r="BU54" s="42"/>
      <c r="BV54" s="41"/>
      <c r="BW54" s="41"/>
      <c r="BX54" s="42"/>
      <c r="BY54" s="41"/>
      <c r="BZ54" s="41"/>
      <c r="CA54" s="42"/>
      <c r="CB54" s="41"/>
      <c r="CC54" s="41"/>
      <c r="CD54" s="42"/>
      <c r="CE54" s="41"/>
      <c r="CF54" s="41"/>
      <c r="CG54" s="42"/>
      <c r="CH54" s="42" t="str">
        <f t="shared" si="43"/>
        <v/>
      </c>
      <c r="CI54" s="42" t="str">
        <f t="shared" si="44"/>
        <v/>
      </c>
      <c r="CJ54" s="42" t="str">
        <f t="shared" si="45"/>
        <v/>
      </c>
      <c r="CK54" s="42" t="str">
        <f t="shared" si="46"/>
        <v/>
      </c>
      <c r="CL54" s="42" t="str">
        <f t="shared" si="47"/>
        <v/>
      </c>
      <c r="CM54" s="43" t="str">
        <f t="shared" si="48"/>
        <v/>
      </c>
      <c r="CN54" s="44" t="str">
        <f t="shared" si="49"/>
        <v/>
      </c>
      <c r="CO54" s="45"/>
      <c r="CP54" s="41"/>
      <c r="CQ54" s="46" t="str">
        <f t="shared" si="50"/>
        <v/>
      </c>
      <c r="CR54" s="45"/>
      <c r="CS54" s="41"/>
      <c r="CT54" s="46" t="str">
        <f t="shared" si="51"/>
        <v/>
      </c>
    </row>
    <row r="55" spans="1:98" x14ac:dyDescent="0.25">
      <c r="A55" s="8"/>
      <c r="B55" s="8"/>
      <c r="C55" s="8"/>
      <c r="E55" s="47" t="str">
        <f t="shared" si="26"/>
        <v/>
      </c>
      <c r="F55" s="8" t="str">
        <f t="shared" si="27"/>
        <v/>
      </c>
      <c r="G55" s="8" t="str">
        <f t="shared" si="28"/>
        <v/>
      </c>
      <c r="H55" s="47" t="str">
        <f t="shared" si="29"/>
        <v/>
      </c>
      <c r="I55" s="8" t="str">
        <f t="shared" si="30"/>
        <v/>
      </c>
      <c r="J55" s="8" t="str">
        <f t="shared" si="31"/>
        <v/>
      </c>
      <c r="K55" s="13"/>
      <c r="L55" s="41" t="str">
        <f t="shared" si="32"/>
        <v/>
      </c>
      <c r="M55" s="41" t="str">
        <f t="shared" si="33"/>
        <v/>
      </c>
      <c r="O55" s="41"/>
      <c r="P55" s="41"/>
      <c r="Q55" s="42"/>
      <c r="R55" s="41"/>
      <c r="S55" s="41"/>
      <c r="T55" s="42"/>
      <c r="U55" s="41"/>
      <c r="V55" s="41"/>
      <c r="W55" s="42"/>
      <c r="X55" s="41"/>
      <c r="Y55" s="41"/>
      <c r="Z55" s="42"/>
      <c r="AA55" s="41"/>
      <c r="AB55" s="41"/>
      <c r="AC55" s="42"/>
      <c r="AD55" s="42" t="str">
        <f t="shared" si="34"/>
        <v/>
      </c>
      <c r="AE55" s="41"/>
      <c r="AF55" s="41"/>
      <c r="AG55" s="42"/>
      <c r="AH55" s="41"/>
      <c r="AI55" s="41"/>
      <c r="AJ55" s="42"/>
      <c r="AK55" s="41"/>
      <c r="AL55" s="41"/>
      <c r="AM55" s="42"/>
      <c r="AN55" s="41"/>
      <c r="AO55" s="41"/>
      <c r="AP55" s="42"/>
      <c r="AQ55" s="41"/>
      <c r="AR55" s="41"/>
      <c r="AS55" s="42"/>
      <c r="AT55" s="41"/>
      <c r="AU55" s="43" t="str">
        <f t="shared" si="35"/>
        <v/>
      </c>
      <c r="AV55" s="44" t="str">
        <f t="shared" si="36"/>
        <v/>
      </c>
      <c r="AW55" s="45"/>
      <c r="AX55" s="41"/>
      <c r="AY55" s="41"/>
      <c r="AZ55" s="42"/>
      <c r="BA55" s="41"/>
      <c r="BB55" s="41"/>
      <c r="BC55" s="42"/>
      <c r="BD55" s="41"/>
      <c r="BE55" s="41"/>
      <c r="BF55" s="42"/>
      <c r="BG55" s="41"/>
      <c r="BH55" s="41"/>
      <c r="BI55" s="42"/>
      <c r="BJ55" s="41"/>
      <c r="BK55" s="41"/>
      <c r="BL55" s="42"/>
      <c r="BM55" s="42" t="str">
        <f t="shared" si="37"/>
        <v/>
      </c>
      <c r="BN55" s="42" t="str">
        <f t="shared" si="38"/>
        <v/>
      </c>
      <c r="BO55" s="42" t="str">
        <f t="shared" si="39"/>
        <v/>
      </c>
      <c r="BP55" s="42" t="str">
        <f t="shared" si="40"/>
        <v/>
      </c>
      <c r="BQ55" s="42" t="str">
        <f t="shared" si="41"/>
        <v/>
      </c>
      <c r="BR55" s="42" t="str">
        <f t="shared" si="42"/>
        <v/>
      </c>
      <c r="BS55" s="41"/>
      <c r="BT55" s="41"/>
      <c r="BU55" s="42"/>
      <c r="BV55" s="41"/>
      <c r="BW55" s="41"/>
      <c r="BX55" s="42"/>
      <c r="BY55" s="41"/>
      <c r="BZ55" s="41"/>
      <c r="CA55" s="42"/>
      <c r="CB55" s="41"/>
      <c r="CC55" s="41"/>
      <c r="CD55" s="42"/>
      <c r="CE55" s="41"/>
      <c r="CF55" s="41"/>
      <c r="CG55" s="42"/>
      <c r="CH55" s="42" t="str">
        <f t="shared" si="43"/>
        <v/>
      </c>
      <c r="CI55" s="42" t="str">
        <f t="shared" si="44"/>
        <v/>
      </c>
      <c r="CJ55" s="42" t="str">
        <f t="shared" si="45"/>
        <v/>
      </c>
      <c r="CK55" s="42" t="str">
        <f t="shared" si="46"/>
        <v/>
      </c>
      <c r="CL55" s="42" t="str">
        <f t="shared" si="47"/>
        <v/>
      </c>
      <c r="CM55" s="43" t="str">
        <f t="shared" si="48"/>
        <v/>
      </c>
      <c r="CN55" s="44" t="str">
        <f t="shared" si="49"/>
        <v/>
      </c>
      <c r="CO55" s="45"/>
      <c r="CP55" s="41"/>
      <c r="CQ55" s="46" t="str">
        <f t="shared" si="50"/>
        <v/>
      </c>
      <c r="CR55" s="45"/>
      <c r="CS55" s="41"/>
      <c r="CT55" s="46" t="str">
        <f t="shared" si="51"/>
        <v/>
      </c>
    </row>
    <row r="56" spans="1:98" x14ac:dyDescent="0.25">
      <c r="A56" s="8"/>
      <c r="B56" s="8"/>
      <c r="C56" s="8"/>
      <c r="E56" s="47" t="str">
        <f t="shared" si="26"/>
        <v/>
      </c>
      <c r="F56" s="8" t="str">
        <f t="shared" si="27"/>
        <v/>
      </c>
      <c r="G56" s="8" t="str">
        <f t="shared" si="28"/>
        <v/>
      </c>
      <c r="H56" s="47" t="str">
        <f t="shared" si="29"/>
        <v/>
      </c>
      <c r="I56" s="8" t="str">
        <f t="shared" si="30"/>
        <v/>
      </c>
      <c r="J56" s="8" t="str">
        <f t="shared" si="31"/>
        <v/>
      </c>
      <c r="K56" s="13"/>
      <c r="L56" s="41" t="str">
        <f t="shared" si="32"/>
        <v/>
      </c>
      <c r="M56" s="41" t="str">
        <f t="shared" si="33"/>
        <v/>
      </c>
      <c r="O56" s="41"/>
      <c r="P56" s="41"/>
      <c r="Q56" s="42"/>
      <c r="R56" s="41"/>
      <c r="S56" s="41"/>
      <c r="T56" s="42"/>
      <c r="U56" s="41"/>
      <c r="V56" s="41"/>
      <c r="W56" s="42"/>
      <c r="X56" s="41"/>
      <c r="Y56" s="41"/>
      <c r="Z56" s="42"/>
      <c r="AA56" s="41"/>
      <c r="AB56" s="41"/>
      <c r="AC56" s="42"/>
      <c r="AD56" s="42" t="str">
        <f t="shared" si="34"/>
        <v/>
      </c>
      <c r="AE56" s="41"/>
      <c r="AF56" s="41"/>
      <c r="AG56" s="42"/>
      <c r="AH56" s="41"/>
      <c r="AI56" s="41"/>
      <c r="AJ56" s="42"/>
      <c r="AK56" s="41"/>
      <c r="AL56" s="41"/>
      <c r="AM56" s="42"/>
      <c r="AN56" s="41"/>
      <c r="AO56" s="41"/>
      <c r="AP56" s="42"/>
      <c r="AQ56" s="41"/>
      <c r="AR56" s="41"/>
      <c r="AS56" s="42"/>
      <c r="AT56" s="41"/>
      <c r="AU56" s="43" t="str">
        <f t="shared" si="35"/>
        <v/>
      </c>
      <c r="AV56" s="44" t="str">
        <f t="shared" si="36"/>
        <v/>
      </c>
      <c r="AW56" s="45"/>
      <c r="AX56" s="41"/>
      <c r="AY56" s="41"/>
      <c r="AZ56" s="42"/>
      <c r="BA56" s="41"/>
      <c r="BB56" s="41"/>
      <c r="BC56" s="42"/>
      <c r="BD56" s="41"/>
      <c r="BE56" s="41"/>
      <c r="BF56" s="42"/>
      <c r="BG56" s="41"/>
      <c r="BH56" s="41"/>
      <c r="BI56" s="42"/>
      <c r="BJ56" s="41"/>
      <c r="BK56" s="41"/>
      <c r="BL56" s="42"/>
      <c r="BM56" s="42" t="str">
        <f t="shared" si="37"/>
        <v/>
      </c>
      <c r="BN56" s="42" t="str">
        <f t="shared" si="38"/>
        <v/>
      </c>
      <c r="BO56" s="42" t="str">
        <f t="shared" si="39"/>
        <v/>
      </c>
      <c r="BP56" s="42" t="str">
        <f t="shared" si="40"/>
        <v/>
      </c>
      <c r="BQ56" s="42" t="str">
        <f t="shared" si="41"/>
        <v/>
      </c>
      <c r="BR56" s="42" t="str">
        <f t="shared" si="42"/>
        <v/>
      </c>
      <c r="BS56" s="41"/>
      <c r="BT56" s="41"/>
      <c r="BU56" s="42"/>
      <c r="BV56" s="41"/>
      <c r="BW56" s="41"/>
      <c r="BX56" s="42"/>
      <c r="BY56" s="41"/>
      <c r="BZ56" s="41"/>
      <c r="CA56" s="42"/>
      <c r="CB56" s="41"/>
      <c r="CC56" s="41"/>
      <c r="CD56" s="42"/>
      <c r="CE56" s="41"/>
      <c r="CF56" s="41"/>
      <c r="CG56" s="42"/>
      <c r="CH56" s="42" t="str">
        <f t="shared" si="43"/>
        <v/>
      </c>
      <c r="CI56" s="42" t="str">
        <f t="shared" si="44"/>
        <v/>
      </c>
      <c r="CJ56" s="42" t="str">
        <f t="shared" si="45"/>
        <v/>
      </c>
      <c r="CK56" s="42" t="str">
        <f t="shared" si="46"/>
        <v/>
      </c>
      <c r="CL56" s="42" t="str">
        <f t="shared" si="47"/>
        <v/>
      </c>
      <c r="CM56" s="43" t="str">
        <f t="shared" si="48"/>
        <v/>
      </c>
      <c r="CN56" s="44" t="str">
        <f t="shared" si="49"/>
        <v/>
      </c>
      <c r="CO56" s="45"/>
      <c r="CP56" s="41"/>
      <c r="CQ56" s="46" t="str">
        <f t="shared" si="50"/>
        <v/>
      </c>
      <c r="CR56" s="45"/>
      <c r="CS56" s="41"/>
      <c r="CT56" s="46" t="str">
        <f t="shared" si="51"/>
        <v/>
      </c>
    </row>
    <row r="57" spans="1:98" x14ac:dyDescent="0.25">
      <c r="A57" s="8"/>
      <c r="B57" s="8"/>
      <c r="C57" s="8"/>
      <c r="E57" s="47" t="str">
        <f t="shared" si="26"/>
        <v/>
      </c>
      <c r="F57" s="8" t="str">
        <f t="shared" si="27"/>
        <v/>
      </c>
      <c r="G57" s="8" t="str">
        <f t="shared" si="28"/>
        <v/>
      </c>
      <c r="H57" s="47" t="str">
        <f t="shared" si="29"/>
        <v/>
      </c>
      <c r="I57" s="8" t="str">
        <f t="shared" si="30"/>
        <v/>
      </c>
      <c r="J57" s="8" t="str">
        <f t="shared" si="31"/>
        <v/>
      </c>
      <c r="K57" s="13"/>
      <c r="L57" s="41" t="str">
        <f t="shared" si="32"/>
        <v/>
      </c>
      <c r="M57" s="41" t="str">
        <f t="shared" si="33"/>
        <v/>
      </c>
      <c r="O57" s="41"/>
      <c r="P57" s="41"/>
      <c r="Q57" s="42"/>
      <c r="R57" s="41"/>
      <c r="S57" s="41"/>
      <c r="T57" s="42"/>
      <c r="U57" s="41"/>
      <c r="V57" s="41"/>
      <c r="W57" s="42"/>
      <c r="X57" s="41"/>
      <c r="Y57" s="41"/>
      <c r="Z57" s="42"/>
      <c r="AA57" s="41"/>
      <c r="AB57" s="41"/>
      <c r="AC57" s="42"/>
      <c r="AD57" s="42" t="str">
        <f t="shared" si="34"/>
        <v/>
      </c>
      <c r="AE57" s="41"/>
      <c r="AF57" s="41"/>
      <c r="AG57" s="42"/>
      <c r="AH57" s="41"/>
      <c r="AI57" s="41"/>
      <c r="AJ57" s="42"/>
      <c r="AK57" s="41"/>
      <c r="AL57" s="41"/>
      <c r="AM57" s="42"/>
      <c r="AN57" s="41"/>
      <c r="AO57" s="41"/>
      <c r="AP57" s="42"/>
      <c r="AQ57" s="41"/>
      <c r="AR57" s="41"/>
      <c r="AS57" s="42"/>
      <c r="AT57" s="41"/>
      <c r="AU57" s="43" t="str">
        <f t="shared" si="35"/>
        <v/>
      </c>
      <c r="AV57" s="44" t="str">
        <f t="shared" si="36"/>
        <v/>
      </c>
      <c r="AW57" s="45"/>
      <c r="AX57" s="41"/>
      <c r="AY57" s="41"/>
      <c r="AZ57" s="42"/>
      <c r="BA57" s="41"/>
      <c r="BB57" s="41"/>
      <c r="BC57" s="42"/>
      <c r="BD57" s="41"/>
      <c r="BE57" s="41"/>
      <c r="BF57" s="42"/>
      <c r="BG57" s="41"/>
      <c r="BH57" s="41"/>
      <c r="BI57" s="42"/>
      <c r="BJ57" s="41"/>
      <c r="BK57" s="41"/>
      <c r="BL57" s="42"/>
      <c r="BM57" s="42" t="str">
        <f t="shared" si="37"/>
        <v/>
      </c>
      <c r="BN57" s="42" t="str">
        <f t="shared" si="38"/>
        <v/>
      </c>
      <c r="BO57" s="42" t="str">
        <f t="shared" si="39"/>
        <v/>
      </c>
      <c r="BP57" s="42" t="str">
        <f t="shared" si="40"/>
        <v/>
      </c>
      <c r="BQ57" s="42" t="str">
        <f t="shared" si="41"/>
        <v/>
      </c>
      <c r="BR57" s="42" t="str">
        <f t="shared" si="42"/>
        <v/>
      </c>
      <c r="BS57" s="41"/>
      <c r="BT57" s="41"/>
      <c r="BU57" s="42"/>
      <c r="BV57" s="41"/>
      <c r="BW57" s="41"/>
      <c r="BX57" s="42"/>
      <c r="BY57" s="41"/>
      <c r="BZ57" s="41"/>
      <c r="CA57" s="42"/>
      <c r="CB57" s="41"/>
      <c r="CC57" s="41"/>
      <c r="CD57" s="42"/>
      <c r="CE57" s="41"/>
      <c r="CF57" s="41"/>
      <c r="CG57" s="42"/>
      <c r="CH57" s="42" t="str">
        <f t="shared" si="43"/>
        <v/>
      </c>
      <c r="CI57" s="42" t="str">
        <f t="shared" si="44"/>
        <v/>
      </c>
      <c r="CJ57" s="42" t="str">
        <f t="shared" si="45"/>
        <v/>
      </c>
      <c r="CK57" s="42" t="str">
        <f t="shared" si="46"/>
        <v/>
      </c>
      <c r="CL57" s="42" t="str">
        <f t="shared" si="47"/>
        <v/>
      </c>
      <c r="CM57" s="43" t="str">
        <f t="shared" si="48"/>
        <v/>
      </c>
      <c r="CN57" s="44" t="str">
        <f t="shared" si="49"/>
        <v/>
      </c>
      <c r="CO57" s="45"/>
      <c r="CP57" s="41"/>
      <c r="CQ57" s="46" t="str">
        <f t="shared" si="50"/>
        <v/>
      </c>
      <c r="CR57" s="45"/>
      <c r="CS57" s="41"/>
      <c r="CT57" s="46" t="str">
        <f t="shared" si="51"/>
        <v/>
      </c>
    </row>
    <row r="58" spans="1:98" x14ac:dyDescent="0.25">
      <c r="A58" s="8"/>
      <c r="B58" s="8"/>
      <c r="C58" s="8"/>
      <c r="E58" s="47" t="str">
        <f t="shared" si="26"/>
        <v/>
      </c>
      <c r="F58" s="8" t="str">
        <f t="shared" si="27"/>
        <v/>
      </c>
      <c r="G58" s="8" t="str">
        <f t="shared" si="28"/>
        <v/>
      </c>
      <c r="H58" s="47" t="str">
        <f t="shared" si="29"/>
        <v/>
      </c>
      <c r="I58" s="8" t="str">
        <f t="shared" si="30"/>
        <v/>
      </c>
      <c r="J58" s="8" t="str">
        <f t="shared" si="31"/>
        <v/>
      </c>
      <c r="K58" s="13"/>
      <c r="L58" s="41" t="str">
        <f t="shared" si="32"/>
        <v/>
      </c>
      <c r="M58" s="41" t="str">
        <f t="shared" si="33"/>
        <v/>
      </c>
      <c r="O58" s="41"/>
      <c r="P58" s="41"/>
      <c r="Q58" s="42"/>
      <c r="R58" s="41"/>
      <c r="S58" s="41"/>
      <c r="T58" s="42"/>
      <c r="U58" s="41"/>
      <c r="V58" s="41"/>
      <c r="W58" s="42"/>
      <c r="X58" s="41"/>
      <c r="Y58" s="41"/>
      <c r="Z58" s="42"/>
      <c r="AA58" s="41"/>
      <c r="AB58" s="41"/>
      <c r="AC58" s="42"/>
      <c r="AD58" s="42" t="str">
        <f t="shared" si="34"/>
        <v/>
      </c>
      <c r="AE58" s="41"/>
      <c r="AF58" s="41"/>
      <c r="AG58" s="42"/>
      <c r="AH58" s="41"/>
      <c r="AI58" s="41"/>
      <c r="AJ58" s="42"/>
      <c r="AK58" s="41"/>
      <c r="AL58" s="41"/>
      <c r="AM58" s="42"/>
      <c r="AN58" s="41"/>
      <c r="AO58" s="41"/>
      <c r="AP58" s="42"/>
      <c r="AQ58" s="41"/>
      <c r="AR58" s="41"/>
      <c r="AS58" s="42"/>
      <c r="AT58" s="41"/>
      <c r="AU58" s="43" t="str">
        <f t="shared" si="35"/>
        <v/>
      </c>
      <c r="AV58" s="44" t="str">
        <f t="shared" si="36"/>
        <v/>
      </c>
      <c r="AW58" s="45"/>
      <c r="AX58" s="41"/>
      <c r="AY58" s="41"/>
      <c r="AZ58" s="42"/>
      <c r="BA58" s="41"/>
      <c r="BB58" s="41"/>
      <c r="BC58" s="42"/>
      <c r="BD58" s="41"/>
      <c r="BE58" s="41"/>
      <c r="BF58" s="42"/>
      <c r="BG58" s="41"/>
      <c r="BH58" s="41"/>
      <c r="BI58" s="42"/>
      <c r="BJ58" s="41"/>
      <c r="BK58" s="41"/>
      <c r="BL58" s="42"/>
      <c r="BM58" s="42" t="str">
        <f t="shared" si="37"/>
        <v/>
      </c>
      <c r="BN58" s="42" t="str">
        <f t="shared" si="38"/>
        <v/>
      </c>
      <c r="BO58" s="42" t="str">
        <f t="shared" si="39"/>
        <v/>
      </c>
      <c r="BP58" s="42" t="str">
        <f t="shared" si="40"/>
        <v/>
      </c>
      <c r="BQ58" s="42" t="str">
        <f t="shared" si="41"/>
        <v/>
      </c>
      <c r="BR58" s="42" t="str">
        <f t="shared" si="42"/>
        <v/>
      </c>
      <c r="BS58" s="41"/>
      <c r="BT58" s="41"/>
      <c r="BU58" s="42"/>
      <c r="BV58" s="41"/>
      <c r="BW58" s="41"/>
      <c r="BX58" s="42"/>
      <c r="BY58" s="41"/>
      <c r="BZ58" s="41"/>
      <c r="CA58" s="42"/>
      <c r="CB58" s="41"/>
      <c r="CC58" s="41"/>
      <c r="CD58" s="42"/>
      <c r="CE58" s="41"/>
      <c r="CF58" s="41"/>
      <c r="CG58" s="42"/>
      <c r="CH58" s="42" t="str">
        <f t="shared" si="43"/>
        <v/>
      </c>
      <c r="CI58" s="42" t="str">
        <f t="shared" si="44"/>
        <v/>
      </c>
      <c r="CJ58" s="42" t="str">
        <f t="shared" si="45"/>
        <v/>
      </c>
      <c r="CK58" s="42" t="str">
        <f t="shared" si="46"/>
        <v/>
      </c>
      <c r="CL58" s="42" t="str">
        <f t="shared" si="47"/>
        <v/>
      </c>
      <c r="CM58" s="43" t="str">
        <f t="shared" si="48"/>
        <v/>
      </c>
      <c r="CN58" s="44" t="str">
        <f t="shared" si="49"/>
        <v/>
      </c>
      <c r="CO58" s="45"/>
      <c r="CP58" s="41"/>
      <c r="CQ58" s="46" t="str">
        <f t="shared" si="50"/>
        <v/>
      </c>
      <c r="CR58" s="45"/>
      <c r="CS58" s="41"/>
      <c r="CT58" s="46" t="str">
        <f t="shared" si="51"/>
        <v/>
      </c>
    </row>
    <row r="59" spans="1:98" x14ac:dyDescent="0.25">
      <c r="A59" s="8"/>
      <c r="B59" s="8"/>
      <c r="C59" s="8"/>
      <c r="E59" s="47" t="str">
        <f t="shared" si="26"/>
        <v/>
      </c>
      <c r="F59" s="8" t="str">
        <f t="shared" si="27"/>
        <v/>
      </c>
      <c r="G59" s="8" t="str">
        <f t="shared" si="28"/>
        <v/>
      </c>
      <c r="H59" s="47" t="str">
        <f t="shared" si="29"/>
        <v/>
      </c>
      <c r="I59" s="8" t="str">
        <f t="shared" si="30"/>
        <v/>
      </c>
      <c r="J59" s="8" t="str">
        <f t="shared" si="31"/>
        <v/>
      </c>
      <c r="K59" s="13"/>
      <c r="L59" s="41" t="str">
        <f t="shared" si="32"/>
        <v/>
      </c>
      <c r="M59" s="41" t="str">
        <f t="shared" si="33"/>
        <v/>
      </c>
      <c r="O59" s="41"/>
      <c r="P59" s="41"/>
      <c r="Q59" s="42"/>
      <c r="R59" s="41"/>
      <c r="S59" s="41"/>
      <c r="T59" s="42"/>
      <c r="U59" s="41"/>
      <c r="V59" s="41"/>
      <c r="W59" s="42"/>
      <c r="X59" s="41"/>
      <c r="Y59" s="41"/>
      <c r="Z59" s="42"/>
      <c r="AA59" s="41"/>
      <c r="AB59" s="41"/>
      <c r="AC59" s="42"/>
      <c r="AD59" s="42" t="str">
        <f t="shared" si="34"/>
        <v/>
      </c>
      <c r="AE59" s="41"/>
      <c r="AF59" s="41"/>
      <c r="AG59" s="42"/>
      <c r="AH59" s="41"/>
      <c r="AI59" s="41"/>
      <c r="AJ59" s="42"/>
      <c r="AK59" s="41"/>
      <c r="AL59" s="41"/>
      <c r="AM59" s="42"/>
      <c r="AN59" s="41"/>
      <c r="AO59" s="41"/>
      <c r="AP59" s="42"/>
      <c r="AQ59" s="41"/>
      <c r="AR59" s="41"/>
      <c r="AS59" s="42"/>
      <c r="AT59" s="41"/>
      <c r="AU59" s="43" t="str">
        <f t="shared" si="35"/>
        <v/>
      </c>
      <c r="AV59" s="44" t="str">
        <f t="shared" si="36"/>
        <v/>
      </c>
      <c r="AW59" s="45"/>
      <c r="AX59" s="41"/>
      <c r="AY59" s="41"/>
      <c r="AZ59" s="42"/>
      <c r="BA59" s="41"/>
      <c r="BB59" s="41"/>
      <c r="BC59" s="42"/>
      <c r="BD59" s="41"/>
      <c r="BE59" s="41"/>
      <c r="BF59" s="42"/>
      <c r="BG59" s="41"/>
      <c r="BH59" s="41"/>
      <c r="BI59" s="42"/>
      <c r="BJ59" s="41"/>
      <c r="BK59" s="41"/>
      <c r="BL59" s="42"/>
      <c r="BM59" s="42" t="str">
        <f t="shared" si="37"/>
        <v/>
      </c>
      <c r="BN59" s="42" t="str">
        <f t="shared" si="38"/>
        <v/>
      </c>
      <c r="BO59" s="42" t="str">
        <f t="shared" si="39"/>
        <v/>
      </c>
      <c r="BP59" s="42" t="str">
        <f t="shared" si="40"/>
        <v/>
      </c>
      <c r="BQ59" s="42" t="str">
        <f t="shared" si="41"/>
        <v/>
      </c>
      <c r="BR59" s="42" t="str">
        <f t="shared" si="42"/>
        <v/>
      </c>
      <c r="BS59" s="41"/>
      <c r="BT59" s="41"/>
      <c r="BU59" s="42"/>
      <c r="BV59" s="41"/>
      <c r="BW59" s="41"/>
      <c r="BX59" s="42"/>
      <c r="BY59" s="41"/>
      <c r="BZ59" s="41"/>
      <c r="CA59" s="42"/>
      <c r="CB59" s="41"/>
      <c r="CC59" s="41"/>
      <c r="CD59" s="42"/>
      <c r="CE59" s="41"/>
      <c r="CF59" s="41"/>
      <c r="CG59" s="42"/>
      <c r="CH59" s="42" t="str">
        <f t="shared" si="43"/>
        <v/>
      </c>
      <c r="CI59" s="42" t="str">
        <f t="shared" si="44"/>
        <v/>
      </c>
      <c r="CJ59" s="42" t="str">
        <f t="shared" si="45"/>
        <v/>
      </c>
      <c r="CK59" s="42" t="str">
        <f t="shared" si="46"/>
        <v/>
      </c>
      <c r="CL59" s="42" t="str">
        <f t="shared" si="47"/>
        <v/>
      </c>
      <c r="CM59" s="43" t="str">
        <f t="shared" si="48"/>
        <v/>
      </c>
      <c r="CN59" s="44" t="str">
        <f t="shared" si="49"/>
        <v/>
      </c>
      <c r="CO59" s="45"/>
      <c r="CP59" s="41"/>
      <c r="CQ59" s="46" t="str">
        <f t="shared" si="50"/>
        <v/>
      </c>
      <c r="CR59" s="45"/>
      <c r="CS59" s="41"/>
      <c r="CT59" s="46" t="str">
        <f t="shared" si="51"/>
        <v/>
      </c>
    </row>
    <row r="60" spans="1:98" x14ac:dyDescent="0.25">
      <c r="A60" s="8"/>
      <c r="B60" s="8"/>
      <c r="C60" s="8"/>
      <c r="E60" s="47" t="str">
        <f t="shared" si="26"/>
        <v/>
      </c>
      <c r="F60" s="8" t="str">
        <f t="shared" si="27"/>
        <v/>
      </c>
      <c r="G60" s="8" t="str">
        <f t="shared" si="28"/>
        <v/>
      </c>
      <c r="H60" s="47" t="str">
        <f t="shared" si="29"/>
        <v/>
      </c>
      <c r="I60" s="8" t="str">
        <f t="shared" si="30"/>
        <v/>
      </c>
      <c r="J60" s="8" t="str">
        <f t="shared" si="31"/>
        <v/>
      </c>
      <c r="K60" s="13"/>
      <c r="L60" s="41" t="str">
        <f t="shared" si="32"/>
        <v/>
      </c>
      <c r="M60" s="41" t="str">
        <f t="shared" si="33"/>
        <v/>
      </c>
      <c r="O60" s="41"/>
      <c r="P60" s="41"/>
      <c r="Q60" s="42"/>
      <c r="R60" s="41"/>
      <c r="S60" s="41"/>
      <c r="T60" s="42"/>
      <c r="U60" s="41"/>
      <c r="V60" s="41"/>
      <c r="W60" s="42"/>
      <c r="X60" s="41"/>
      <c r="Y60" s="41"/>
      <c r="Z60" s="42"/>
      <c r="AA60" s="41"/>
      <c r="AB60" s="41"/>
      <c r="AC60" s="42"/>
      <c r="AD60" s="42" t="str">
        <f t="shared" si="34"/>
        <v/>
      </c>
      <c r="AE60" s="41"/>
      <c r="AF60" s="41"/>
      <c r="AG60" s="42"/>
      <c r="AH60" s="41"/>
      <c r="AI60" s="41"/>
      <c r="AJ60" s="42"/>
      <c r="AK60" s="41"/>
      <c r="AL60" s="41"/>
      <c r="AM60" s="42"/>
      <c r="AN60" s="41"/>
      <c r="AO60" s="41"/>
      <c r="AP60" s="42"/>
      <c r="AQ60" s="41"/>
      <c r="AR60" s="41"/>
      <c r="AS60" s="42"/>
      <c r="AT60" s="41"/>
      <c r="AU60" s="43" t="str">
        <f t="shared" si="35"/>
        <v/>
      </c>
      <c r="AV60" s="44" t="str">
        <f t="shared" si="36"/>
        <v/>
      </c>
      <c r="AW60" s="45"/>
      <c r="AX60" s="41"/>
      <c r="AY60" s="41"/>
      <c r="AZ60" s="42"/>
      <c r="BA60" s="41"/>
      <c r="BB60" s="41"/>
      <c r="BC60" s="42"/>
      <c r="BD60" s="41"/>
      <c r="BE60" s="41"/>
      <c r="BF60" s="42"/>
      <c r="BG60" s="41"/>
      <c r="BH60" s="41"/>
      <c r="BI60" s="42"/>
      <c r="BJ60" s="41"/>
      <c r="BK60" s="41"/>
      <c r="BL60" s="42"/>
      <c r="BM60" s="42" t="str">
        <f t="shared" si="37"/>
        <v/>
      </c>
      <c r="BN60" s="42" t="str">
        <f t="shared" si="38"/>
        <v/>
      </c>
      <c r="BO60" s="42" t="str">
        <f t="shared" si="39"/>
        <v/>
      </c>
      <c r="BP60" s="42" t="str">
        <f t="shared" si="40"/>
        <v/>
      </c>
      <c r="BQ60" s="42" t="str">
        <f t="shared" si="41"/>
        <v/>
      </c>
      <c r="BR60" s="42" t="str">
        <f t="shared" si="42"/>
        <v/>
      </c>
      <c r="BS60" s="41"/>
      <c r="BT60" s="41"/>
      <c r="BU60" s="42"/>
      <c r="BV60" s="41"/>
      <c r="BW60" s="41"/>
      <c r="BX60" s="42"/>
      <c r="BY60" s="41"/>
      <c r="BZ60" s="41"/>
      <c r="CA60" s="42"/>
      <c r="CB60" s="41"/>
      <c r="CC60" s="41"/>
      <c r="CD60" s="42"/>
      <c r="CE60" s="41"/>
      <c r="CF60" s="41"/>
      <c r="CG60" s="42"/>
      <c r="CH60" s="42" t="str">
        <f t="shared" si="43"/>
        <v/>
      </c>
      <c r="CI60" s="42" t="str">
        <f t="shared" si="44"/>
        <v/>
      </c>
      <c r="CJ60" s="42" t="str">
        <f t="shared" si="45"/>
        <v/>
      </c>
      <c r="CK60" s="42" t="str">
        <f t="shared" si="46"/>
        <v/>
      </c>
      <c r="CL60" s="42" t="str">
        <f t="shared" si="47"/>
        <v/>
      </c>
      <c r="CM60" s="43" t="str">
        <f t="shared" si="48"/>
        <v/>
      </c>
      <c r="CN60" s="44" t="str">
        <f t="shared" si="49"/>
        <v/>
      </c>
      <c r="CO60" s="45"/>
      <c r="CP60" s="41"/>
      <c r="CQ60" s="46" t="str">
        <f t="shared" si="50"/>
        <v/>
      </c>
      <c r="CR60" s="45"/>
      <c r="CS60" s="41"/>
      <c r="CT60" s="46" t="str">
        <f t="shared" si="51"/>
        <v/>
      </c>
    </row>
  </sheetData>
  <sheetProtection formatCells="0" formatColumns="0" formatRows="0" insertColumns="0" insertRows="0" insertHyperlinks="0" deleteColumns="0" deleteRows="0" sort="0" autoFilter="0" pivotTables="0"/>
  <mergeCells count="43">
    <mergeCell ref="CB9:CD9"/>
    <mergeCell ref="CE9:CG9"/>
    <mergeCell ref="CP8:CP10"/>
    <mergeCell ref="CQ8:CQ10"/>
    <mergeCell ref="CN8:CN10"/>
    <mergeCell ref="CS8:CS10"/>
    <mergeCell ref="CY11:DA11"/>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1:M1"/>
    <mergeCell ref="L9:L10"/>
    <mergeCell ref="M9:M10"/>
    <mergeCell ref="L7:M8"/>
    <mergeCell ref="AT8:AT10"/>
    <mergeCell ref="AD9:AD10"/>
    <mergeCell ref="AE9:AG9"/>
    <mergeCell ref="AH9:AJ9"/>
    <mergeCell ref="AK9:AM9"/>
    <mergeCell ref="AN9:AP9"/>
    <mergeCell ref="AQ9:AS9"/>
    <mergeCell ref="O9:Q9"/>
    <mergeCell ref="R9:T9"/>
    <mergeCell ref="U9:W9"/>
    <mergeCell ref="X9:Z9"/>
    <mergeCell ref="AA9:AC9"/>
    <mergeCell ref="A8:A10"/>
    <mergeCell ref="B8:B10"/>
    <mergeCell ref="C8:C10"/>
    <mergeCell ref="E9:G9"/>
    <mergeCell ref="H9:J9"/>
    <mergeCell ref="E7:J8"/>
  </mergeCells>
  <conditionalFormatting sqref="O11">
    <cfRule type="cellIs" dxfId="16349" priority="10" operator="lessThan">
      <formula>$C$4</formula>
    </cfRule>
  </conditionalFormatting>
  <conditionalFormatting sqref="O12">
    <cfRule type="cellIs" dxfId="16348" priority="11" operator="lessThan">
      <formula>$C$4</formula>
    </cfRule>
  </conditionalFormatting>
  <conditionalFormatting sqref="O13">
    <cfRule type="cellIs" dxfId="16347" priority="12" operator="lessThan">
      <formula>$C$4</formula>
    </cfRule>
  </conditionalFormatting>
  <conditionalFormatting sqref="O14">
    <cfRule type="cellIs" dxfId="16346" priority="13" operator="lessThan">
      <formula>$C$4</formula>
    </cfRule>
  </conditionalFormatting>
  <conditionalFormatting sqref="O15">
    <cfRule type="cellIs" dxfId="16345" priority="14" operator="lessThan">
      <formula>$C$4</formula>
    </cfRule>
  </conditionalFormatting>
  <conditionalFormatting sqref="O16">
    <cfRule type="cellIs" dxfId="16344" priority="15" operator="lessThan">
      <formula>$C$4</formula>
    </cfRule>
  </conditionalFormatting>
  <conditionalFormatting sqref="O17">
    <cfRule type="cellIs" dxfId="16343" priority="16" operator="lessThan">
      <formula>$C$4</formula>
    </cfRule>
  </conditionalFormatting>
  <conditionalFormatting sqref="O18">
    <cfRule type="cellIs" dxfId="16342" priority="17" operator="lessThan">
      <formula>$C$4</formula>
    </cfRule>
  </conditionalFormatting>
  <conditionalFormatting sqref="O19">
    <cfRule type="cellIs" dxfId="16341" priority="18" operator="lessThan">
      <formula>$C$4</formula>
    </cfRule>
  </conditionalFormatting>
  <conditionalFormatting sqref="O20">
    <cfRule type="cellIs" dxfId="16340" priority="19" operator="lessThan">
      <formula>$C$4</formula>
    </cfRule>
  </conditionalFormatting>
  <conditionalFormatting sqref="O21">
    <cfRule type="cellIs" dxfId="16339" priority="20" operator="lessThan">
      <formula>$C$4</formula>
    </cfRule>
  </conditionalFormatting>
  <conditionalFormatting sqref="O22">
    <cfRule type="cellIs" dxfId="16338" priority="21" operator="lessThan">
      <formula>$C$4</formula>
    </cfRule>
  </conditionalFormatting>
  <conditionalFormatting sqref="O23">
    <cfRule type="cellIs" dxfId="16337" priority="22" operator="lessThan">
      <formula>$C$4</formula>
    </cfRule>
  </conditionalFormatting>
  <conditionalFormatting sqref="O24">
    <cfRule type="cellIs" dxfId="16336" priority="23" operator="lessThan">
      <formula>$C$4</formula>
    </cfRule>
  </conditionalFormatting>
  <conditionalFormatting sqref="O25">
    <cfRule type="cellIs" dxfId="16335" priority="24" operator="lessThan">
      <formula>$C$4</formula>
    </cfRule>
  </conditionalFormatting>
  <conditionalFormatting sqref="O26">
    <cfRule type="cellIs" dxfId="16334" priority="25" operator="lessThan">
      <formula>$C$4</formula>
    </cfRule>
  </conditionalFormatting>
  <conditionalFormatting sqref="O27">
    <cfRule type="cellIs" dxfId="16333" priority="26" operator="lessThan">
      <formula>$C$4</formula>
    </cfRule>
  </conditionalFormatting>
  <conditionalFormatting sqref="O28">
    <cfRule type="cellIs" dxfId="16332" priority="27" operator="lessThan">
      <formula>$C$4</formula>
    </cfRule>
  </conditionalFormatting>
  <conditionalFormatting sqref="O29">
    <cfRule type="cellIs" dxfId="16331" priority="28" operator="lessThan">
      <formula>$C$4</formula>
    </cfRule>
  </conditionalFormatting>
  <conditionalFormatting sqref="O30">
    <cfRule type="cellIs" dxfId="16330" priority="29" operator="lessThan">
      <formula>$C$4</formula>
    </cfRule>
  </conditionalFormatting>
  <conditionalFormatting sqref="O31">
    <cfRule type="cellIs" dxfId="16329" priority="30" operator="lessThan">
      <formula>$C$4</formula>
    </cfRule>
  </conditionalFormatting>
  <conditionalFormatting sqref="O32">
    <cfRule type="cellIs" dxfId="16328" priority="31" operator="lessThan">
      <formula>$C$4</formula>
    </cfRule>
  </conditionalFormatting>
  <conditionalFormatting sqref="O33">
    <cfRule type="cellIs" dxfId="16327" priority="32" operator="lessThan">
      <formula>$C$4</formula>
    </cfRule>
  </conditionalFormatting>
  <conditionalFormatting sqref="O34">
    <cfRule type="cellIs" dxfId="16326" priority="33" operator="lessThan">
      <formula>$C$4</formula>
    </cfRule>
  </conditionalFormatting>
  <conditionalFormatting sqref="O35">
    <cfRule type="cellIs" dxfId="16325" priority="34" operator="lessThan">
      <formula>$C$4</formula>
    </cfRule>
  </conditionalFormatting>
  <conditionalFormatting sqref="O36">
    <cfRule type="cellIs" dxfId="16324" priority="35" operator="lessThan">
      <formula>$C$4</formula>
    </cfRule>
  </conditionalFormatting>
  <conditionalFormatting sqref="O37">
    <cfRule type="cellIs" dxfId="16323" priority="36" operator="lessThan">
      <formula>$C$4</formula>
    </cfRule>
  </conditionalFormatting>
  <conditionalFormatting sqref="O38">
    <cfRule type="cellIs" dxfId="16322" priority="37" operator="lessThan">
      <formula>$C$4</formula>
    </cfRule>
  </conditionalFormatting>
  <conditionalFormatting sqref="O39">
    <cfRule type="cellIs" dxfId="16321" priority="38" operator="lessThan">
      <formula>$C$4</formula>
    </cfRule>
  </conditionalFormatting>
  <conditionalFormatting sqref="O40">
    <cfRule type="cellIs" dxfId="16320" priority="39" operator="lessThan">
      <formula>$C$4</formula>
    </cfRule>
  </conditionalFormatting>
  <conditionalFormatting sqref="O41">
    <cfRule type="cellIs" dxfId="16319" priority="40" operator="lessThan">
      <formula>$C$4</formula>
    </cfRule>
  </conditionalFormatting>
  <conditionalFormatting sqref="O42">
    <cfRule type="cellIs" dxfId="16318" priority="41" operator="lessThan">
      <formula>$C$4</formula>
    </cfRule>
  </conditionalFormatting>
  <conditionalFormatting sqref="O43">
    <cfRule type="cellIs" dxfId="16317" priority="42" operator="lessThan">
      <formula>$C$4</formula>
    </cfRule>
  </conditionalFormatting>
  <conditionalFormatting sqref="O44">
    <cfRule type="cellIs" dxfId="16316" priority="43" operator="lessThan">
      <formula>$C$4</formula>
    </cfRule>
  </conditionalFormatting>
  <conditionalFormatting sqref="O45">
    <cfRule type="cellIs" dxfId="16315" priority="44" operator="lessThan">
      <formula>$C$4</formula>
    </cfRule>
  </conditionalFormatting>
  <conditionalFormatting sqref="O46">
    <cfRule type="cellIs" dxfId="16314" priority="45" operator="lessThan">
      <formula>$C$4</formula>
    </cfRule>
  </conditionalFormatting>
  <conditionalFormatting sqref="O47">
    <cfRule type="cellIs" dxfId="16313" priority="46" operator="lessThan">
      <formula>$C$4</formula>
    </cfRule>
  </conditionalFormatting>
  <conditionalFormatting sqref="O48">
    <cfRule type="cellIs" dxfId="16312" priority="47" operator="lessThan">
      <formula>$C$4</formula>
    </cfRule>
  </conditionalFormatting>
  <conditionalFormatting sqref="O49">
    <cfRule type="cellIs" dxfId="16311" priority="48" operator="lessThan">
      <formula>$C$4</formula>
    </cfRule>
  </conditionalFormatting>
  <conditionalFormatting sqref="O50">
    <cfRule type="cellIs" dxfId="16310" priority="49" operator="lessThan">
      <formula>$C$4</formula>
    </cfRule>
  </conditionalFormatting>
  <conditionalFormatting sqref="O51">
    <cfRule type="cellIs" dxfId="16309" priority="50" operator="lessThan">
      <formula>$C$4</formula>
    </cfRule>
  </conditionalFormatting>
  <conditionalFormatting sqref="O52">
    <cfRule type="cellIs" dxfId="16308" priority="51" operator="lessThan">
      <formula>$C$4</formula>
    </cfRule>
  </conditionalFormatting>
  <conditionalFormatting sqref="O53">
    <cfRule type="cellIs" dxfId="16307" priority="52" operator="lessThan">
      <formula>$C$4</formula>
    </cfRule>
  </conditionalFormatting>
  <conditionalFormatting sqref="O54">
    <cfRule type="cellIs" dxfId="16306" priority="53" operator="lessThan">
      <formula>$C$4</formula>
    </cfRule>
  </conditionalFormatting>
  <conditionalFormatting sqref="O55">
    <cfRule type="cellIs" dxfId="16305" priority="54" operator="lessThan">
      <formula>$C$4</formula>
    </cfRule>
  </conditionalFormatting>
  <conditionalFormatting sqref="O56">
    <cfRule type="cellIs" dxfId="16304" priority="55" operator="lessThan">
      <formula>$C$4</formula>
    </cfRule>
  </conditionalFormatting>
  <conditionalFormatting sqref="O57">
    <cfRule type="cellIs" dxfId="16303" priority="56" operator="lessThan">
      <formula>$C$4</formula>
    </cfRule>
  </conditionalFormatting>
  <conditionalFormatting sqref="O58">
    <cfRule type="cellIs" dxfId="16302" priority="57" operator="lessThan">
      <formula>$C$4</formula>
    </cfRule>
  </conditionalFormatting>
  <conditionalFormatting sqref="O59">
    <cfRule type="cellIs" dxfId="16301" priority="58" operator="lessThan">
      <formula>$C$4</formula>
    </cfRule>
  </conditionalFormatting>
  <conditionalFormatting sqref="O60">
    <cfRule type="cellIs" dxfId="16300" priority="59" operator="lessThan">
      <formula>$C$4</formula>
    </cfRule>
  </conditionalFormatting>
  <conditionalFormatting sqref="P11">
    <cfRule type="cellIs" dxfId="16299" priority="60" operator="lessThan">
      <formula>$C$4</formula>
    </cfRule>
  </conditionalFormatting>
  <conditionalFormatting sqref="P12">
    <cfRule type="cellIs" dxfId="16298" priority="61" operator="lessThan">
      <formula>$C$4</formula>
    </cfRule>
  </conditionalFormatting>
  <conditionalFormatting sqref="P13">
    <cfRule type="cellIs" dxfId="16297" priority="62" operator="lessThan">
      <formula>$C$4</formula>
    </cfRule>
  </conditionalFormatting>
  <conditionalFormatting sqref="P14">
    <cfRule type="cellIs" dxfId="16296" priority="63" operator="lessThan">
      <formula>$C$4</formula>
    </cfRule>
  </conditionalFormatting>
  <conditionalFormatting sqref="P15">
    <cfRule type="cellIs" dxfId="16295" priority="64" operator="lessThan">
      <formula>$C$4</formula>
    </cfRule>
  </conditionalFormatting>
  <conditionalFormatting sqref="P16">
    <cfRule type="cellIs" dxfId="16294" priority="65" operator="lessThan">
      <formula>$C$4</formula>
    </cfRule>
  </conditionalFormatting>
  <conditionalFormatting sqref="P17">
    <cfRule type="cellIs" dxfId="16293" priority="66" operator="lessThan">
      <formula>$C$4</formula>
    </cfRule>
  </conditionalFormatting>
  <conditionalFormatting sqref="P18">
    <cfRule type="cellIs" dxfId="16292" priority="67" operator="lessThan">
      <formula>$C$4</formula>
    </cfRule>
  </conditionalFormatting>
  <conditionalFormatting sqref="P19">
    <cfRule type="cellIs" dxfId="16291" priority="68" operator="lessThan">
      <formula>$C$4</formula>
    </cfRule>
  </conditionalFormatting>
  <conditionalFormatting sqref="P20">
    <cfRule type="cellIs" dxfId="16290" priority="69" operator="lessThan">
      <formula>$C$4</formula>
    </cfRule>
  </conditionalFormatting>
  <conditionalFormatting sqref="P21">
    <cfRule type="cellIs" dxfId="16289" priority="70" operator="lessThan">
      <formula>$C$4</formula>
    </cfRule>
  </conditionalFormatting>
  <conditionalFormatting sqref="P22">
    <cfRule type="cellIs" dxfId="16288" priority="71" operator="lessThan">
      <formula>$C$4</formula>
    </cfRule>
  </conditionalFormatting>
  <conditionalFormatting sqref="P23">
    <cfRule type="cellIs" dxfId="16287" priority="72" operator="lessThan">
      <formula>$C$4</formula>
    </cfRule>
  </conditionalFormatting>
  <conditionalFormatting sqref="P24">
    <cfRule type="cellIs" dxfId="16286" priority="73" operator="lessThan">
      <formula>$C$4</formula>
    </cfRule>
  </conditionalFormatting>
  <conditionalFormatting sqref="P25">
    <cfRule type="cellIs" dxfId="16285" priority="74" operator="lessThan">
      <formula>$C$4</formula>
    </cfRule>
  </conditionalFormatting>
  <conditionalFormatting sqref="P26">
    <cfRule type="cellIs" dxfId="16284" priority="75" operator="lessThan">
      <formula>$C$4</formula>
    </cfRule>
  </conditionalFormatting>
  <conditionalFormatting sqref="P27">
    <cfRule type="cellIs" dxfId="16283" priority="76" operator="lessThan">
      <formula>$C$4</formula>
    </cfRule>
  </conditionalFormatting>
  <conditionalFormatting sqref="P28">
    <cfRule type="cellIs" dxfId="16282" priority="77" operator="lessThan">
      <formula>$C$4</formula>
    </cfRule>
  </conditionalFormatting>
  <conditionalFormatting sqref="P29">
    <cfRule type="cellIs" dxfId="16281" priority="78" operator="lessThan">
      <formula>$C$4</formula>
    </cfRule>
  </conditionalFormatting>
  <conditionalFormatting sqref="P30">
    <cfRule type="cellIs" dxfId="16280" priority="79" operator="lessThan">
      <formula>$C$4</formula>
    </cfRule>
  </conditionalFormatting>
  <conditionalFormatting sqref="P31">
    <cfRule type="cellIs" dxfId="16279" priority="80" operator="lessThan">
      <formula>$C$4</formula>
    </cfRule>
  </conditionalFormatting>
  <conditionalFormatting sqref="P32">
    <cfRule type="cellIs" dxfId="16278" priority="81" operator="lessThan">
      <formula>$C$4</formula>
    </cfRule>
  </conditionalFormatting>
  <conditionalFormatting sqref="P33">
    <cfRule type="cellIs" dxfId="16277" priority="82" operator="lessThan">
      <formula>$C$4</formula>
    </cfRule>
  </conditionalFormatting>
  <conditionalFormatting sqref="P34">
    <cfRule type="cellIs" dxfId="16276" priority="83" operator="lessThan">
      <formula>$C$4</formula>
    </cfRule>
  </conditionalFormatting>
  <conditionalFormatting sqref="P35">
    <cfRule type="cellIs" dxfId="16275" priority="84" operator="lessThan">
      <formula>$C$4</formula>
    </cfRule>
  </conditionalFormatting>
  <conditionalFormatting sqref="P36">
    <cfRule type="cellIs" dxfId="16274" priority="85" operator="lessThan">
      <formula>$C$4</formula>
    </cfRule>
  </conditionalFormatting>
  <conditionalFormatting sqref="P37">
    <cfRule type="cellIs" dxfId="16273" priority="86" operator="lessThan">
      <formula>$C$4</formula>
    </cfRule>
  </conditionalFormatting>
  <conditionalFormatting sqref="P38">
    <cfRule type="cellIs" dxfId="16272" priority="87" operator="lessThan">
      <formula>$C$4</formula>
    </cfRule>
  </conditionalFormatting>
  <conditionalFormatting sqref="P39">
    <cfRule type="cellIs" dxfId="16271" priority="88" operator="lessThan">
      <formula>$C$4</formula>
    </cfRule>
  </conditionalFormatting>
  <conditionalFormatting sqref="P40">
    <cfRule type="cellIs" dxfId="16270" priority="89" operator="lessThan">
      <formula>$C$4</formula>
    </cfRule>
  </conditionalFormatting>
  <conditionalFormatting sqref="P41">
    <cfRule type="cellIs" dxfId="16269" priority="90" operator="lessThan">
      <formula>$C$4</formula>
    </cfRule>
  </conditionalFormatting>
  <conditionalFormatting sqref="P42">
    <cfRule type="cellIs" dxfId="16268" priority="91" operator="lessThan">
      <formula>$C$4</formula>
    </cfRule>
  </conditionalFormatting>
  <conditionalFormatting sqref="P43">
    <cfRule type="cellIs" dxfId="16267" priority="92" operator="lessThan">
      <formula>$C$4</formula>
    </cfRule>
  </conditionalFormatting>
  <conditionalFormatting sqref="P44">
    <cfRule type="cellIs" dxfId="16266" priority="93" operator="lessThan">
      <formula>$C$4</formula>
    </cfRule>
  </conditionalFormatting>
  <conditionalFormatting sqref="P45">
    <cfRule type="cellIs" dxfId="16265" priority="94" operator="lessThan">
      <formula>$C$4</formula>
    </cfRule>
  </conditionalFormatting>
  <conditionalFormatting sqref="P46">
    <cfRule type="cellIs" dxfId="16264" priority="95" operator="lessThan">
      <formula>$C$4</formula>
    </cfRule>
  </conditionalFormatting>
  <conditionalFormatting sqref="P47">
    <cfRule type="cellIs" dxfId="16263" priority="96" operator="lessThan">
      <formula>$C$4</formula>
    </cfRule>
  </conditionalFormatting>
  <conditionalFormatting sqref="P48">
    <cfRule type="cellIs" dxfId="16262" priority="97" operator="lessThan">
      <formula>$C$4</formula>
    </cfRule>
  </conditionalFormatting>
  <conditionalFormatting sqref="P49">
    <cfRule type="cellIs" dxfId="16261" priority="98" operator="lessThan">
      <formula>$C$4</formula>
    </cfRule>
  </conditionalFormatting>
  <conditionalFormatting sqref="P50">
    <cfRule type="cellIs" dxfId="16260" priority="99" operator="lessThan">
      <formula>$C$4</formula>
    </cfRule>
  </conditionalFormatting>
  <conditionalFormatting sqref="P51">
    <cfRule type="cellIs" dxfId="16259" priority="100" operator="lessThan">
      <formula>$C$4</formula>
    </cfRule>
  </conditionalFormatting>
  <conditionalFormatting sqref="P52">
    <cfRule type="cellIs" dxfId="16258" priority="101" operator="lessThan">
      <formula>$C$4</formula>
    </cfRule>
  </conditionalFormatting>
  <conditionalFormatting sqref="P53">
    <cfRule type="cellIs" dxfId="16257" priority="102" operator="lessThan">
      <formula>$C$4</formula>
    </cfRule>
  </conditionalFormatting>
  <conditionalFormatting sqref="P54">
    <cfRule type="cellIs" dxfId="16256" priority="103" operator="lessThan">
      <formula>$C$4</formula>
    </cfRule>
  </conditionalFormatting>
  <conditionalFormatting sqref="P55">
    <cfRule type="cellIs" dxfId="16255" priority="104" operator="lessThan">
      <formula>$C$4</formula>
    </cfRule>
  </conditionalFormatting>
  <conditionalFormatting sqref="P56">
    <cfRule type="cellIs" dxfId="16254" priority="105" operator="lessThan">
      <formula>$C$4</formula>
    </cfRule>
  </conditionalFormatting>
  <conditionalFormatting sqref="P57">
    <cfRule type="cellIs" dxfId="16253" priority="106" operator="lessThan">
      <formula>$C$4</formula>
    </cfRule>
  </conditionalFormatting>
  <conditionalFormatting sqref="P58">
    <cfRule type="cellIs" dxfId="16252" priority="107" operator="lessThan">
      <formula>$C$4</formula>
    </cfRule>
  </conditionalFormatting>
  <conditionalFormatting sqref="P59">
    <cfRule type="cellIs" dxfId="16251" priority="108" operator="lessThan">
      <formula>$C$4</formula>
    </cfRule>
  </conditionalFormatting>
  <conditionalFormatting sqref="P60">
    <cfRule type="cellIs" dxfId="16250" priority="109" operator="lessThan">
      <formula>$C$4</formula>
    </cfRule>
  </conditionalFormatting>
  <conditionalFormatting sqref="Q11:Q45">
    <cfRule type="cellIs" dxfId="16249" priority="110" operator="lessThan">
      <formula>$C$4</formula>
    </cfRule>
  </conditionalFormatting>
  <conditionalFormatting sqref="Q46">
    <cfRule type="cellIs" dxfId="16248" priority="145" operator="lessThan">
      <formula>$C$4</formula>
    </cfRule>
  </conditionalFormatting>
  <conditionalFormatting sqref="Q47">
    <cfRule type="cellIs" dxfId="16247" priority="146" operator="lessThan">
      <formula>$C$4</formula>
    </cfRule>
  </conditionalFormatting>
  <conditionalFormatting sqref="Q48">
    <cfRule type="cellIs" dxfId="16246" priority="147" operator="lessThan">
      <formula>$C$4</formula>
    </cfRule>
  </conditionalFormatting>
  <conditionalFormatting sqref="Q49">
    <cfRule type="cellIs" dxfId="16245" priority="148" operator="lessThan">
      <formula>$C$4</formula>
    </cfRule>
  </conditionalFormatting>
  <conditionalFormatting sqref="Q50">
    <cfRule type="cellIs" dxfId="16244" priority="149" operator="lessThan">
      <formula>$C$4</formula>
    </cfRule>
  </conditionalFormatting>
  <conditionalFormatting sqref="Q51">
    <cfRule type="cellIs" dxfId="16243" priority="150" operator="lessThan">
      <formula>$C$4</formula>
    </cfRule>
  </conditionalFormatting>
  <conditionalFormatting sqref="Q52">
    <cfRule type="cellIs" dxfId="16242" priority="151" operator="lessThan">
      <formula>$C$4</formula>
    </cfRule>
  </conditionalFormatting>
  <conditionalFormatting sqref="Q53">
    <cfRule type="cellIs" dxfId="16241" priority="152" operator="lessThan">
      <formula>$C$4</formula>
    </cfRule>
  </conditionalFormatting>
  <conditionalFormatting sqref="Q54">
    <cfRule type="cellIs" dxfId="16240" priority="153" operator="lessThan">
      <formula>$C$4</formula>
    </cfRule>
  </conditionalFormatting>
  <conditionalFormatting sqref="Q55">
    <cfRule type="cellIs" dxfId="16239" priority="154" operator="lessThan">
      <formula>$C$4</formula>
    </cfRule>
  </conditionalFormatting>
  <conditionalFormatting sqref="Q56">
    <cfRule type="cellIs" dxfId="16238" priority="155" operator="lessThan">
      <formula>$C$4</formula>
    </cfRule>
  </conditionalFormatting>
  <conditionalFormatting sqref="Q57">
    <cfRule type="cellIs" dxfId="16237" priority="156" operator="lessThan">
      <formula>$C$4</formula>
    </cfRule>
  </conditionalFormatting>
  <conditionalFormatting sqref="Q58">
    <cfRule type="cellIs" dxfId="16236" priority="157" operator="lessThan">
      <formula>$C$4</formula>
    </cfRule>
  </conditionalFormatting>
  <conditionalFormatting sqref="Q59">
    <cfRule type="cellIs" dxfId="16235" priority="158" operator="lessThan">
      <formula>$C$4</formula>
    </cfRule>
  </conditionalFormatting>
  <conditionalFormatting sqref="Q60">
    <cfRule type="cellIs" dxfId="16234" priority="159" operator="lessThan">
      <formula>$C$4</formula>
    </cfRule>
  </conditionalFormatting>
  <conditionalFormatting sqref="T11:T44">
    <cfRule type="cellIs" dxfId="16233" priority="160" operator="lessThan">
      <formula>$C$4</formula>
    </cfRule>
  </conditionalFormatting>
  <conditionalFormatting sqref="T45">
    <cfRule type="cellIs" dxfId="16232" priority="194" operator="lessThan">
      <formula>$C$4</formula>
    </cfRule>
  </conditionalFormatting>
  <conditionalFormatting sqref="T46">
    <cfRule type="cellIs" dxfId="16231" priority="195" operator="lessThan">
      <formula>$C$4</formula>
    </cfRule>
  </conditionalFormatting>
  <conditionalFormatting sqref="T47">
    <cfRule type="cellIs" dxfId="16230" priority="196" operator="lessThan">
      <formula>$C$4</formula>
    </cfRule>
  </conditionalFormatting>
  <conditionalFormatting sqref="T48">
    <cfRule type="cellIs" dxfId="16229" priority="197" operator="lessThan">
      <formula>$C$4</formula>
    </cfRule>
  </conditionalFormatting>
  <conditionalFormatting sqref="T49">
    <cfRule type="cellIs" dxfId="16228" priority="198" operator="lessThan">
      <formula>$C$4</formula>
    </cfRule>
  </conditionalFormatting>
  <conditionalFormatting sqref="T50">
    <cfRule type="cellIs" dxfId="16227" priority="199" operator="lessThan">
      <formula>$C$4</formula>
    </cfRule>
  </conditionalFormatting>
  <conditionalFormatting sqref="T51">
    <cfRule type="cellIs" dxfId="16226" priority="200" operator="lessThan">
      <formula>$C$4</formula>
    </cfRule>
  </conditionalFormatting>
  <conditionalFormatting sqref="T52">
    <cfRule type="cellIs" dxfId="16225" priority="201" operator="lessThan">
      <formula>$C$4</formula>
    </cfRule>
  </conditionalFormatting>
  <conditionalFormatting sqref="T53">
    <cfRule type="cellIs" dxfId="16224" priority="202" operator="lessThan">
      <formula>$C$4</formula>
    </cfRule>
  </conditionalFormatting>
  <conditionalFormatting sqref="T54">
    <cfRule type="cellIs" dxfId="16223" priority="203" operator="lessThan">
      <formula>$C$4</formula>
    </cfRule>
  </conditionalFormatting>
  <conditionalFormatting sqref="T55">
    <cfRule type="cellIs" dxfId="16222" priority="204" operator="lessThan">
      <formula>$C$4</formula>
    </cfRule>
  </conditionalFormatting>
  <conditionalFormatting sqref="T56">
    <cfRule type="cellIs" dxfId="16221" priority="205" operator="lessThan">
      <formula>$C$4</formula>
    </cfRule>
  </conditionalFormatting>
  <conditionalFormatting sqref="T57">
    <cfRule type="cellIs" dxfId="16220" priority="206" operator="lessThan">
      <formula>$C$4</formula>
    </cfRule>
  </conditionalFormatting>
  <conditionalFormatting sqref="T58">
    <cfRule type="cellIs" dxfId="16219" priority="207" operator="lessThan">
      <formula>$C$4</formula>
    </cfRule>
  </conditionalFormatting>
  <conditionalFormatting sqref="T59">
    <cfRule type="cellIs" dxfId="16218" priority="208" operator="lessThan">
      <formula>$C$4</formula>
    </cfRule>
  </conditionalFormatting>
  <conditionalFormatting sqref="T60">
    <cfRule type="cellIs" dxfId="16217" priority="209" operator="lessThan">
      <formula>$C$4</formula>
    </cfRule>
  </conditionalFormatting>
  <conditionalFormatting sqref="W11">
    <cfRule type="cellIs" dxfId="16216" priority="210" operator="lessThan">
      <formula>$C$4</formula>
    </cfRule>
  </conditionalFormatting>
  <conditionalFormatting sqref="W12">
    <cfRule type="cellIs" dxfId="16215" priority="211" operator="lessThan">
      <formula>$C$4</formula>
    </cfRule>
  </conditionalFormatting>
  <conditionalFormatting sqref="W13">
    <cfRule type="cellIs" dxfId="16214" priority="212" operator="lessThan">
      <formula>$C$4</formula>
    </cfRule>
  </conditionalFormatting>
  <conditionalFormatting sqref="W14">
    <cfRule type="cellIs" dxfId="16213" priority="213" operator="lessThan">
      <formula>$C$4</formula>
    </cfRule>
  </conditionalFormatting>
  <conditionalFormatting sqref="W15">
    <cfRule type="cellIs" dxfId="16212" priority="214" operator="lessThan">
      <formula>$C$4</formula>
    </cfRule>
  </conditionalFormatting>
  <conditionalFormatting sqref="W16">
    <cfRule type="cellIs" dxfId="16211" priority="215" operator="lessThan">
      <formula>$C$4</formula>
    </cfRule>
  </conditionalFormatting>
  <conditionalFormatting sqref="W17">
    <cfRule type="cellIs" dxfId="16210" priority="216" operator="lessThan">
      <formula>$C$4</formula>
    </cfRule>
  </conditionalFormatting>
  <conditionalFormatting sqref="W18">
    <cfRule type="cellIs" dxfId="16209" priority="217" operator="lessThan">
      <formula>$C$4</formula>
    </cfRule>
  </conditionalFormatting>
  <conditionalFormatting sqref="W19">
    <cfRule type="cellIs" dxfId="16208" priority="218" operator="lessThan">
      <formula>$C$4</formula>
    </cfRule>
  </conditionalFormatting>
  <conditionalFormatting sqref="W20">
    <cfRule type="cellIs" dxfId="16207" priority="219" operator="lessThan">
      <formula>$C$4</formula>
    </cfRule>
  </conditionalFormatting>
  <conditionalFormatting sqref="W21">
    <cfRule type="cellIs" dxfId="16206" priority="220" operator="lessThan">
      <formula>$C$4</formula>
    </cfRule>
  </conditionalFormatting>
  <conditionalFormatting sqref="W22">
    <cfRule type="cellIs" dxfId="16205" priority="221" operator="lessThan">
      <formula>$C$4</formula>
    </cfRule>
  </conditionalFormatting>
  <conditionalFormatting sqref="W23">
    <cfRule type="cellIs" dxfId="16204" priority="222" operator="lessThan">
      <formula>$C$4</formula>
    </cfRule>
  </conditionalFormatting>
  <conditionalFormatting sqref="W24">
    <cfRule type="cellIs" dxfId="16203" priority="223" operator="lessThan">
      <formula>$C$4</formula>
    </cfRule>
  </conditionalFormatting>
  <conditionalFormatting sqref="W25">
    <cfRule type="cellIs" dxfId="16202" priority="224" operator="lessThan">
      <formula>$C$4</formula>
    </cfRule>
  </conditionalFormatting>
  <conditionalFormatting sqref="W26">
    <cfRule type="cellIs" dxfId="16201" priority="225" operator="lessThan">
      <formula>$C$4</formula>
    </cfRule>
  </conditionalFormatting>
  <conditionalFormatting sqref="W27">
    <cfRule type="cellIs" dxfId="16200" priority="226" operator="lessThan">
      <formula>$C$4</formula>
    </cfRule>
  </conditionalFormatting>
  <conditionalFormatting sqref="W28">
    <cfRule type="cellIs" dxfId="16199" priority="227" operator="lessThan">
      <formula>$C$4</formula>
    </cfRule>
  </conditionalFormatting>
  <conditionalFormatting sqref="W29">
    <cfRule type="cellIs" dxfId="16198" priority="228" operator="lessThan">
      <formula>$C$4</formula>
    </cfRule>
  </conditionalFormatting>
  <conditionalFormatting sqref="W30">
    <cfRule type="cellIs" dxfId="16197" priority="229" operator="lessThan">
      <formula>$C$4</formula>
    </cfRule>
  </conditionalFormatting>
  <conditionalFormatting sqref="W31">
    <cfRule type="cellIs" dxfId="16196" priority="230" operator="lessThan">
      <formula>$C$4</formula>
    </cfRule>
  </conditionalFormatting>
  <conditionalFormatting sqref="W32">
    <cfRule type="cellIs" dxfId="16195" priority="231" operator="lessThan">
      <formula>$C$4</formula>
    </cfRule>
  </conditionalFormatting>
  <conditionalFormatting sqref="W33">
    <cfRule type="cellIs" dxfId="16194" priority="232" operator="lessThan">
      <formula>$C$4</formula>
    </cfRule>
  </conditionalFormatting>
  <conditionalFormatting sqref="W34">
    <cfRule type="cellIs" dxfId="16193" priority="233" operator="lessThan">
      <formula>$C$4</formula>
    </cfRule>
  </conditionalFormatting>
  <conditionalFormatting sqref="W35">
    <cfRule type="cellIs" dxfId="16192" priority="234" operator="lessThan">
      <formula>$C$4</formula>
    </cfRule>
  </conditionalFormatting>
  <conditionalFormatting sqref="W36">
    <cfRule type="cellIs" dxfId="16191" priority="235" operator="lessThan">
      <formula>$C$4</formula>
    </cfRule>
  </conditionalFormatting>
  <conditionalFormatting sqref="W37">
    <cfRule type="cellIs" dxfId="16190" priority="236" operator="lessThan">
      <formula>$C$4</formula>
    </cfRule>
  </conditionalFormatting>
  <conditionalFormatting sqref="W38">
    <cfRule type="cellIs" dxfId="16189" priority="237" operator="lessThan">
      <formula>$C$4</formula>
    </cfRule>
  </conditionalFormatting>
  <conditionalFormatting sqref="W39">
    <cfRule type="cellIs" dxfId="16188" priority="238" operator="lessThan">
      <formula>$C$4</formula>
    </cfRule>
  </conditionalFormatting>
  <conditionalFormatting sqref="W40">
    <cfRule type="cellIs" dxfId="16187" priority="239" operator="lessThan">
      <formula>$C$4</formula>
    </cfRule>
  </conditionalFormatting>
  <conditionalFormatting sqref="W41">
    <cfRule type="cellIs" dxfId="16186" priority="240" operator="lessThan">
      <formula>$C$4</formula>
    </cfRule>
  </conditionalFormatting>
  <conditionalFormatting sqref="W42">
    <cfRule type="cellIs" dxfId="16185" priority="241" operator="lessThan">
      <formula>$C$4</formula>
    </cfRule>
  </conditionalFormatting>
  <conditionalFormatting sqref="W43">
    <cfRule type="cellIs" dxfId="16184" priority="242" operator="lessThan">
      <formula>$C$4</formula>
    </cfRule>
  </conditionalFormatting>
  <conditionalFormatting sqref="W44">
    <cfRule type="cellIs" dxfId="16183" priority="243" operator="lessThan">
      <formula>$C$4</formula>
    </cfRule>
  </conditionalFormatting>
  <conditionalFormatting sqref="W45">
    <cfRule type="cellIs" dxfId="16182" priority="244" operator="lessThan">
      <formula>$C$4</formula>
    </cfRule>
  </conditionalFormatting>
  <conditionalFormatting sqref="W46">
    <cfRule type="cellIs" dxfId="16181" priority="245" operator="lessThan">
      <formula>$C$4</formula>
    </cfRule>
  </conditionalFormatting>
  <conditionalFormatting sqref="W47">
    <cfRule type="cellIs" dxfId="16180" priority="246" operator="lessThan">
      <formula>$C$4</formula>
    </cfRule>
  </conditionalFormatting>
  <conditionalFormatting sqref="W48">
    <cfRule type="cellIs" dxfId="16179" priority="247" operator="lessThan">
      <formula>$C$4</formula>
    </cfRule>
  </conditionalFormatting>
  <conditionalFormatting sqref="W49">
    <cfRule type="cellIs" dxfId="16178" priority="248" operator="lessThan">
      <formula>$C$4</formula>
    </cfRule>
  </conditionalFormatting>
  <conditionalFormatting sqref="W50">
    <cfRule type="cellIs" dxfId="16177" priority="249" operator="lessThan">
      <formula>$C$4</formula>
    </cfRule>
  </conditionalFormatting>
  <conditionalFormatting sqref="W51">
    <cfRule type="cellIs" dxfId="16176" priority="250" operator="lessThan">
      <formula>$C$4</formula>
    </cfRule>
  </conditionalFormatting>
  <conditionalFormatting sqref="W52">
    <cfRule type="cellIs" dxfId="16175" priority="251" operator="lessThan">
      <formula>$C$4</formula>
    </cfRule>
  </conditionalFormatting>
  <conditionalFormatting sqref="W53">
    <cfRule type="cellIs" dxfId="16174" priority="252" operator="lessThan">
      <formula>$C$4</formula>
    </cfRule>
  </conditionalFormatting>
  <conditionalFormatting sqref="W54">
    <cfRule type="cellIs" dxfId="16173" priority="253" operator="lessThan">
      <formula>$C$4</formula>
    </cfRule>
  </conditionalFormatting>
  <conditionalFormatting sqref="W55">
    <cfRule type="cellIs" dxfId="16172" priority="254" operator="lessThan">
      <formula>$C$4</formula>
    </cfRule>
  </conditionalFormatting>
  <conditionalFormatting sqref="W56">
    <cfRule type="cellIs" dxfId="16171" priority="255" operator="lessThan">
      <formula>$C$4</formula>
    </cfRule>
  </conditionalFormatting>
  <conditionalFormatting sqref="W57">
    <cfRule type="cellIs" dxfId="16170" priority="256" operator="lessThan">
      <formula>$C$4</formula>
    </cfRule>
  </conditionalFormatting>
  <conditionalFormatting sqref="W58">
    <cfRule type="cellIs" dxfId="16169" priority="257" operator="lessThan">
      <formula>$C$4</formula>
    </cfRule>
  </conditionalFormatting>
  <conditionalFormatting sqref="W59">
    <cfRule type="cellIs" dxfId="16168" priority="258" operator="lessThan">
      <formula>$C$4</formula>
    </cfRule>
  </conditionalFormatting>
  <conditionalFormatting sqref="W60">
    <cfRule type="cellIs" dxfId="16167" priority="259" operator="lessThan">
      <formula>$C$4</formula>
    </cfRule>
  </conditionalFormatting>
  <conditionalFormatting sqref="X11">
    <cfRule type="cellIs" dxfId="16166" priority="260" operator="lessThan">
      <formula>$C$4</formula>
    </cfRule>
  </conditionalFormatting>
  <conditionalFormatting sqref="X12">
    <cfRule type="cellIs" dxfId="16165" priority="261" operator="lessThan">
      <formula>$C$4</formula>
    </cfRule>
  </conditionalFormatting>
  <conditionalFormatting sqref="X13">
    <cfRule type="cellIs" dxfId="16164" priority="262" operator="lessThan">
      <formula>$C$4</formula>
    </cfRule>
  </conditionalFormatting>
  <conditionalFormatting sqref="X14">
    <cfRule type="cellIs" dxfId="16163" priority="263" operator="lessThan">
      <formula>$C$4</formula>
    </cfRule>
  </conditionalFormatting>
  <conditionalFormatting sqref="X15">
    <cfRule type="cellIs" dxfId="16162" priority="264" operator="lessThan">
      <formula>$C$4</formula>
    </cfRule>
  </conditionalFormatting>
  <conditionalFormatting sqref="X16">
    <cfRule type="cellIs" dxfId="16161" priority="265" operator="lessThan">
      <formula>$C$4</formula>
    </cfRule>
  </conditionalFormatting>
  <conditionalFormatting sqref="X17">
    <cfRule type="cellIs" dxfId="16160" priority="266" operator="lessThan">
      <formula>$C$4</formula>
    </cfRule>
  </conditionalFormatting>
  <conditionalFormatting sqref="X18">
    <cfRule type="cellIs" dxfId="16159" priority="267" operator="lessThan">
      <formula>$C$4</formula>
    </cfRule>
  </conditionalFormatting>
  <conditionalFormatting sqref="X19">
    <cfRule type="cellIs" dxfId="16158" priority="268" operator="lessThan">
      <formula>$C$4</formula>
    </cfRule>
  </conditionalFormatting>
  <conditionalFormatting sqref="X20">
    <cfRule type="cellIs" dxfId="16157" priority="269" operator="lessThan">
      <formula>$C$4</formula>
    </cfRule>
  </conditionalFormatting>
  <conditionalFormatting sqref="X21">
    <cfRule type="cellIs" dxfId="16156" priority="270" operator="lessThan">
      <formula>$C$4</formula>
    </cfRule>
  </conditionalFormatting>
  <conditionalFormatting sqref="X22">
    <cfRule type="cellIs" dxfId="16155" priority="271" operator="lessThan">
      <formula>$C$4</formula>
    </cfRule>
  </conditionalFormatting>
  <conditionalFormatting sqref="X23">
    <cfRule type="cellIs" dxfId="16154" priority="272" operator="lessThan">
      <formula>$C$4</formula>
    </cfRule>
  </conditionalFormatting>
  <conditionalFormatting sqref="X24">
    <cfRule type="cellIs" dxfId="16153" priority="273" operator="lessThan">
      <formula>$C$4</formula>
    </cfRule>
  </conditionalFormatting>
  <conditionalFormatting sqref="X25">
    <cfRule type="cellIs" dxfId="16152" priority="274" operator="lessThan">
      <formula>$C$4</formula>
    </cfRule>
  </conditionalFormatting>
  <conditionalFormatting sqref="X26">
    <cfRule type="cellIs" dxfId="16151" priority="275" operator="lessThan">
      <formula>$C$4</formula>
    </cfRule>
  </conditionalFormatting>
  <conditionalFormatting sqref="X27">
    <cfRule type="cellIs" dxfId="16150" priority="276" operator="lessThan">
      <formula>$C$4</formula>
    </cfRule>
  </conditionalFormatting>
  <conditionalFormatting sqref="X28">
    <cfRule type="cellIs" dxfId="16149" priority="277" operator="lessThan">
      <formula>$C$4</formula>
    </cfRule>
  </conditionalFormatting>
  <conditionalFormatting sqref="X29">
    <cfRule type="cellIs" dxfId="16148" priority="278" operator="lessThan">
      <formula>$C$4</formula>
    </cfRule>
  </conditionalFormatting>
  <conditionalFormatting sqref="X30">
    <cfRule type="cellIs" dxfId="16147" priority="279" operator="lessThan">
      <formula>$C$4</formula>
    </cfRule>
  </conditionalFormatting>
  <conditionalFormatting sqref="X31">
    <cfRule type="cellIs" dxfId="16146" priority="280" operator="lessThan">
      <formula>$C$4</formula>
    </cfRule>
  </conditionalFormatting>
  <conditionalFormatting sqref="X32">
    <cfRule type="cellIs" dxfId="16145" priority="281" operator="lessThan">
      <formula>$C$4</formula>
    </cfRule>
  </conditionalFormatting>
  <conditionalFormatting sqref="X33">
    <cfRule type="cellIs" dxfId="16144" priority="282" operator="lessThan">
      <formula>$C$4</formula>
    </cfRule>
  </conditionalFormatting>
  <conditionalFormatting sqref="X34">
    <cfRule type="cellIs" dxfId="16143" priority="283" operator="lessThan">
      <formula>$C$4</formula>
    </cfRule>
  </conditionalFormatting>
  <conditionalFormatting sqref="X35">
    <cfRule type="cellIs" dxfId="16142" priority="284" operator="lessThan">
      <formula>$C$4</formula>
    </cfRule>
  </conditionalFormatting>
  <conditionalFormatting sqref="X36">
    <cfRule type="cellIs" dxfId="16141" priority="285" operator="lessThan">
      <formula>$C$4</formula>
    </cfRule>
  </conditionalFormatting>
  <conditionalFormatting sqref="X37">
    <cfRule type="cellIs" dxfId="16140" priority="286" operator="lessThan">
      <formula>$C$4</formula>
    </cfRule>
  </conditionalFormatting>
  <conditionalFormatting sqref="X38">
    <cfRule type="cellIs" dxfId="16139" priority="287" operator="lessThan">
      <formula>$C$4</formula>
    </cfRule>
  </conditionalFormatting>
  <conditionalFormatting sqref="X39">
    <cfRule type="cellIs" dxfId="16138" priority="288" operator="lessThan">
      <formula>$C$4</formula>
    </cfRule>
  </conditionalFormatting>
  <conditionalFormatting sqref="X40">
    <cfRule type="cellIs" dxfId="16137" priority="289" operator="lessThan">
      <formula>$C$4</formula>
    </cfRule>
  </conditionalFormatting>
  <conditionalFormatting sqref="X41">
    <cfRule type="cellIs" dxfId="16136" priority="290" operator="lessThan">
      <formula>$C$4</formula>
    </cfRule>
  </conditionalFormatting>
  <conditionalFormatting sqref="X42">
    <cfRule type="cellIs" dxfId="16135" priority="291" operator="lessThan">
      <formula>$C$4</formula>
    </cfRule>
  </conditionalFormatting>
  <conditionalFormatting sqref="X43">
    <cfRule type="cellIs" dxfId="16134" priority="292" operator="lessThan">
      <formula>$C$4</formula>
    </cfRule>
  </conditionalFormatting>
  <conditionalFormatting sqref="X44">
    <cfRule type="cellIs" dxfId="16133" priority="293" operator="lessThan">
      <formula>$C$4</formula>
    </cfRule>
  </conditionalFormatting>
  <conditionalFormatting sqref="X45">
    <cfRule type="cellIs" dxfId="16132" priority="294" operator="lessThan">
      <formula>$C$4</formula>
    </cfRule>
  </conditionalFormatting>
  <conditionalFormatting sqref="X46">
    <cfRule type="cellIs" dxfId="16131" priority="295" operator="lessThan">
      <formula>$C$4</formula>
    </cfRule>
  </conditionalFormatting>
  <conditionalFormatting sqref="X47">
    <cfRule type="cellIs" dxfId="16130" priority="296" operator="lessThan">
      <formula>$C$4</formula>
    </cfRule>
  </conditionalFormatting>
  <conditionalFormatting sqref="X48">
    <cfRule type="cellIs" dxfId="16129" priority="297" operator="lessThan">
      <formula>$C$4</formula>
    </cfRule>
  </conditionalFormatting>
  <conditionalFormatting sqref="X49">
    <cfRule type="cellIs" dxfId="16128" priority="298" operator="lessThan">
      <formula>$C$4</formula>
    </cfRule>
  </conditionalFormatting>
  <conditionalFormatting sqref="X50">
    <cfRule type="cellIs" dxfId="16127" priority="299" operator="lessThan">
      <formula>$C$4</formula>
    </cfRule>
  </conditionalFormatting>
  <conditionalFormatting sqref="X51">
    <cfRule type="cellIs" dxfId="16126" priority="300" operator="lessThan">
      <formula>$C$4</formula>
    </cfRule>
  </conditionalFormatting>
  <conditionalFormatting sqref="X52">
    <cfRule type="cellIs" dxfId="16125" priority="301" operator="lessThan">
      <formula>$C$4</formula>
    </cfRule>
  </conditionalFormatting>
  <conditionalFormatting sqref="X53">
    <cfRule type="cellIs" dxfId="16124" priority="302" operator="lessThan">
      <formula>$C$4</formula>
    </cfRule>
  </conditionalFormatting>
  <conditionalFormatting sqref="X54">
    <cfRule type="cellIs" dxfId="16123" priority="303" operator="lessThan">
      <formula>$C$4</formula>
    </cfRule>
  </conditionalFormatting>
  <conditionalFormatting sqref="X55">
    <cfRule type="cellIs" dxfId="16122" priority="304" operator="lessThan">
      <formula>$C$4</formula>
    </cfRule>
  </conditionalFormatting>
  <conditionalFormatting sqref="X56">
    <cfRule type="cellIs" dxfId="16121" priority="305" operator="lessThan">
      <formula>$C$4</formula>
    </cfRule>
  </conditionalFormatting>
  <conditionalFormatting sqref="X57">
    <cfRule type="cellIs" dxfId="16120" priority="306" operator="lessThan">
      <formula>$C$4</formula>
    </cfRule>
  </conditionalFormatting>
  <conditionalFormatting sqref="X58">
    <cfRule type="cellIs" dxfId="16119" priority="307" operator="lessThan">
      <formula>$C$4</formula>
    </cfRule>
  </conditionalFormatting>
  <conditionalFormatting sqref="X59">
    <cfRule type="cellIs" dxfId="16118" priority="308" operator="lessThan">
      <formula>$C$4</formula>
    </cfRule>
  </conditionalFormatting>
  <conditionalFormatting sqref="X60">
    <cfRule type="cellIs" dxfId="16117" priority="309" operator="lessThan">
      <formula>$C$4</formula>
    </cfRule>
  </conditionalFormatting>
  <conditionalFormatting sqref="Y11">
    <cfRule type="cellIs" dxfId="16116" priority="310" operator="lessThan">
      <formula>$C$4</formula>
    </cfRule>
  </conditionalFormatting>
  <conditionalFormatting sqref="Y12">
    <cfRule type="cellIs" dxfId="16115" priority="311" operator="lessThan">
      <formula>$C$4</formula>
    </cfRule>
  </conditionalFormatting>
  <conditionalFormatting sqref="Y13">
    <cfRule type="cellIs" dxfId="16114" priority="312" operator="lessThan">
      <formula>$C$4</formula>
    </cfRule>
  </conditionalFormatting>
  <conditionalFormatting sqref="Y14">
    <cfRule type="cellIs" dxfId="16113" priority="313" operator="lessThan">
      <formula>$C$4</formula>
    </cfRule>
  </conditionalFormatting>
  <conditionalFormatting sqref="Y15">
    <cfRule type="cellIs" dxfId="16112" priority="314" operator="lessThan">
      <formula>$C$4</formula>
    </cfRule>
  </conditionalFormatting>
  <conditionalFormatting sqref="Y16">
    <cfRule type="cellIs" dxfId="16111" priority="315" operator="lessThan">
      <formula>$C$4</formula>
    </cfRule>
  </conditionalFormatting>
  <conditionalFormatting sqref="Y17">
    <cfRule type="cellIs" dxfId="16110" priority="316" operator="lessThan">
      <formula>$C$4</formula>
    </cfRule>
  </conditionalFormatting>
  <conditionalFormatting sqref="Y18">
    <cfRule type="cellIs" dxfId="16109" priority="317" operator="lessThan">
      <formula>$C$4</formula>
    </cfRule>
  </conditionalFormatting>
  <conditionalFormatting sqref="Y19">
    <cfRule type="cellIs" dxfId="16108" priority="318" operator="lessThan">
      <formula>$C$4</formula>
    </cfRule>
  </conditionalFormatting>
  <conditionalFormatting sqref="Y20">
    <cfRule type="cellIs" dxfId="16107" priority="319" operator="lessThan">
      <formula>$C$4</formula>
    </cfRule>
  </conditionalFormatting>
  <conditionalFormatting sqref="Y21">
    <cfRule type="cellIs" dxfId="16106" priority="320" operator="lessThan">
      <formula>$C$4</formula>
    </cfRule>
  </conditionalFormatting>
  <conditionalFormatting sqref="Y22">
    <cfRule type="cellIs" dxfId="16105" priority="321" operator="lessThan">
      <formula>$C$4</formula>
    </cfRule>
  </conditionalFormatting>
  <conditionalFormatting sqref="Y23">
    <cfRule type="cellIs" dxfId="16104" priority="322" operator="lessThan">
      <formula>$C$4</formula>
    </cfRule>
  </conditionalFormatting>
  <conditionalFormatting sqref="Y24">
    <cfRule type="cellIs" dxfId="16103" priority="323" operator="lessThan">
      <formula>$C$4</formula>
    </cfRule>
  </conditionalFormatting>
  <conditionalFormatting sqref="Y25">
    <cfRule type="cellIs" dxfId="16102" priority="324" operator="lessThan">
      <formula>$C$4</formula>
    </cfRule>
  </conditionalFormatting>
  <conditionalFormatting sqref="Y26">
    <cfRule type="cellIs" dxfId="16101" priority="325" operator="lessThan">
      <formula>$C$4</formula>
    </cfRule>
  </conditionalFormatting>
  <conditionalFormatting sqref="Y27">
    <cfRule type="cellIs" dxfId="16100" priority="326" operator="lessThan">
      <formula>$C$4</formula>
    </cfRule>
  </conditionalFormatting>
  <conditionalFormatting sqref="Y28">
    <cfRule type="cellIs" dxfId="16099" priority="327" operator="lessThan">
      <formula>$C$4</formula>
    </cfRule>
  </conditionalFormatting>
  <conditionalFormatting sqref="Y29">
    <cfRule type="cellIs" dxfId="16098" priority="328" operator="lessThan">
      <formula>$C$4</formula>
    </cfRule>
  </conditionalFormatting>
  <conditionalFormatting sqref="Y30">
    <cfRule type="cellIs" dxfId="16097" priority="329" operator="lessThan">
      <formula>$C$4</formula>
    </cfRule>
  </conditionalFormatting>
  <conditionalFormatting sqref="Y31">
    <cfRule type="cellIs" dxfId="16096" priority="330" operator="lessThan">
      <formula>$C$4</formula>
    </cfRule>
  </conditionalFormatting>
  <conditionalFormatting sqref="Y32">
    <cfRule type="cellIs" dxfId="16095" priority="331" operator="lessThan">
      <formula>$C$4</formula>
    </cfRule>
  </conditionalFormatting>
  <conditionalFormatting sqref="Y33">
    <cfRule type="cellIs" dxfId="16094" priority="332" operator="lessThan">
      <formula>$C$4</formula>
    </cfRule>
  </conditionalFormatting>
  <conditionalFormatting sqref="Y34">
    <cfRule type="cellIs" dxfId="16093" priority="333" operator="lessThan">
      <formula>$C$4</formula>
    </cfRule>
  </conditionalFormatting>
  <conditionalFormatting sqref="Y35">
    <cfRule type="cellIs" dxfId="16092" priority="334" operator="lessThan">
      <formula>$C$4</formula>
    </cfRule>
  </conditionalFormatting>
  <conditionalFormatting sqref="Y36">
    <cfRule type="cellIs" dxfId="16091" priority="335" operator="lessThan">
      <formula>$C$4</formula>
    </cfRule>
  </conditionalFormatting>
  <conditionalFormatting sqref="Y37">
    <cfRule type="cellIs" dxfId="16090" priority="336" operator="lessThan">
      <formula>$C$4</formula>
    </cfRule>
  </conditionalFormatting>
  <conditionalFormatting sqref="Y38">
    <cfRule type="cellIs" dxfId="16089" priority="337" operator="lessThan">
      <formula>$C$4</formula>
    </cfRule>
  </conditionalFormatting>
  <conditionalFormatting sqref="Y39">
    <cfRule type="cellIs" dxfId="16088" priority="338" operator="lessThan">
      <formula>$C$4</formula>
    </cfRule>
  </conditionalFormatting>
  <conditionalFormatting sqref="Y40">
    <cfRule type="cellIs" dxfId="16087" priority="339" operator="lessThan">
      <formula>$C$4</formula>
    </cfRule>
  </conditionalFormatting>
  <conditionalFormatting sqref="Y41">
    <cfRule type="cellIs" dxfId="16086" priority="340" operator="lessThan">
      <formula>$C$4</formula>
    </cfRule>
  </conditionalFormatting>
  <conditionalFormatting sqref="Y42">
    <cfRule type="cellIs" dxfId="16085" priority="341" operator="lessThan">
      <formula>$C$4</formula>
    </cfRule>
  </conditionalFormatting>
  <conditionalFormatting sqref="Y43">
    <cfRule type="cellIs" dxfId="16084" priority="342" operator="lessThan">
      <formula>$C$4</formula>
    </cfRule>
  </conditionalFormatting>
  <conditionalFormatting sqref="Y44">
    <cfRule type="cellIs" dxfId="16083" priority="343" operator="lessThan">
      <formula>$C$4</formula>
    </cfRule>
  </conditionalFormatting>
  <conditionalFormatting sqref="Y45">
    <cfRule type="cellIs" dxfId="16082" priority="344" operator="lessThan">
      <formula>$C$4</formula>
    </cfRule>
  </conditionalFormatting>
  <conditionalFormatting sqref="Y46">
    <cfRule type="cellIs" dxfId="16081" priority="345" operator="lessThan">
      <formula>$C$4</formula>
    </cfRule>
  </conditionalFormatting>
  <conditionalFormatting sqref="Y47">
    <cfRule type="cellIs" dxfId="16080" priority="346" operator="lessThan">
      <formula>$C$4</formula>
    </cfRule>
  </conditionalFormatting>
  <conditionalFormatting sqref="Y48">
    <cfRule type="cellIs" dxfId="16079" priority="347" operator="lessThan">
      <formula>$C$4</formula>
    </cfRule>
  </conditionalFormatting>
  <conditionalFormatting sqref="Y49">
    <cfRule type="cellIs" dxfId="16078" priority="348" operator="lessThan">
      <formula>$C$4</formula>
    </cfRule>
  </conditionalFormatting>
  <conditionalFormatting sqref="Y50">
    <cfRule type="cellIs" dxfId="16077" priority="349" operator="lessThan">
      <formula>$C$4</formula>
    </cfRule>
  </conditionalFormatting>
  <conditionalFormatting sqref="Y51">
    <cfRule type="cellIs" dxfId="16076" priority="350" operator="lessThan">
      <formula>$C$4</formula>
    </cfRule>
  </conditionalFormatting>
  <conditionalFormatting sqref="Y52">
    <cfRule type="cellIs" dxfId="16075" priority="351" operator="lessThan">
      <formula>$C$4</formula>
    </cfRule>
  </conditionalFormatting>
  <conditionalFormatting sqref="Y53">
    <cfRule type="cellIs" dxfId="16074" priority="352" operator="lessThan">
      <formula>$C$4</formula>
    </cfRule>
  </conditionalFormatting>
  <conditionalFormatting sqref="Y54">
    <cfRule type="cellIs" dxfId="16073" priority="353" operator="lessThan">
      <formula>$C$4</formula>
    </cfRule>
  </conditionalFormatting>
  <conditionalFormatting sqref="Y55">
    <cfRule type="cellIs" dxfId="16072" priority="354" operator="lessThan">
      <formula>$C$4</formula>
    </cfRule>
  </conditionalFormatting>
  <conditionalFormatting sqref="Y56">
    <cfRule type="cellIs" dxfId="16071" priority="355" operator="lessThan">
      <formula>$C$4</formula>
    </cfRule>
  </conditionalFormatting>
  <conditionalFormatting sqref="Y57">
    <cfRule type="cellIs" dxfId="16070" priority="356" operator="lessThan">
      <formula>$C$4</formula>
    </cfRule>
  </conditionalFormatting>
  <conditionalFormatting sqref="Y58">
    <cfRule type="cellIs" dxfId="16069" priority="357" operator="lessThan">
      <formula>$C$4</formula>
    </cfRule>
  </conditionalFormatting>
  <conditionalFormatting sqref="Y59">
    <cfRule type="cellIs" dxfId="16068" priority="358" operator="lessThan">
      <formula>$C$4</formula>
    </cfRule>
  </conditionalFormatting>
  <conditionalFormatting sqref="Y60">
    <cfRule type="cellIs" dxfId="16067" priority="359" operator="lessThan">
      <formula>$C$4</formula>
    </cfRule>
  </conditionalFormatting>
  <conditionalFormatting sqref="Z11">
    <cfRule type="cellIs" dxfId="16066" priority="360" operator="lessThan">
      <formula>$C$4</formula>
    </cfRule>
  </conditionalFormatting>
  <conditionalFormatting sqref="Z12">
    <cfRule type="cellIs" dxfId="16065" priority="361" operator="lessThan">
      <formula>$C$4</formula>
    </cfRule>
  </conditionalFormatting>
  <conditionalFormatting sqref="Z13">
    <cfRule type="cellIs" dxfId="16064" priority="362" operator="lessThan">
      <formula>$C$4</formula>
    </cfRule>
  </conditionalFormatting>
  <conditionalFormatting sqref="Z14">
    <cfRule type="cellIs" dxfId="16063" priority="363" operator="lessThan">
      <formula>$C$4</formula>
    </cfRule>
  </conditionalFormatting>
  <conditionalFormatting sqref="Z15">
    <cfRule type="cellIs" dxfId="16062" priority="364" operator="lessThan">
      <formula>$C$4</formula>
    </cfRule>
  </conditionalFormatting>
  <conditionalFormatting sqref="Z16">
    <cfRule type="cellIs" dxfId="16061" priority="365" operator="lessThan">
      <formula>$C$4</formula>
    </cfRule>
  </conditionalFormatting>
  <conditionalFormatting sqref="Z17">
    <cfRule type="cellIs" dxfId="16060" priority="366" operator="lessThan">
      <formula>$C$4</formula>
    </cfRule>
  </conditionalFormatting>
  <conditionalFormatting sqref="Z18">
    <cfRule type="cellIs" dxfId="16059" priority="367" operator="lessThan">
      <formula>$C$4</formula>
    </cfRule>
  </conditionalFormatting>
  <conditionalFormatting sqref="Z19">
    <cfRule type="cellIs" dxfId="16058" priority="368" operator="lessThan">
      <formula>$C$4</formula>
    </cfRule>
  </conditionalFormatting>
  <conditionalFormatting sqref="Z20">
    <cfRule type="cellIs" dxfId="16057" priority="369" operator="lessThan">
      <formula>$C$4</formula>
    </cfRule>
  </conditionalFormatting>
  <conditionalFormatting sqref="Z21">
    <cfRule type="cellIs" dxfId="16056" priority="370" operator="lessThan">
      <formula>$C$4</formula>
    </cfRule>
  </conditionalFormatting>
  <conditionalFormatting sqref="Z22">
    <cfRule type="cellIs" dxfId="16055" priority="371" operator="lessThan">
      <formula>$C$4</formula>
    </cfRule>
  </conditionalFormatting>
  <conditionalFormatting sqref="Z23">
    <cfRule type="cellIs" dxfId="16054" priority="372" operator="lessThan">
      <formula>$C$4</formula>
    </cfRule>
  </conditionalFormatting>
  <conditionalFormatting sqref="Z24">
    <cfRule type="cellIs" dxfId="16053" priority="373" operator="lessThan">
      <formula>$C$4</formula>
    </cfRule>
  </conditionalFormatting>
  <conditionalFormatting sqref="Z25">
    <cfRule type="cellIs" dxfId="16052" priority="374" operator="lessThan">
      <formula>$C$4</formula>
    </cfRule>
  </conditionalFormatting>
  <conditionalFormatting sqref="Z26">
    <cfRule type="cellIs" dxfId="16051" priority="375" operator="lessThan">
      <formula>$C$4</formula>
    </cfRule>
  </conditionalFormatting>
  <conditionalFormatting sqref="Z27">
    <cfRule type="cellIs" dxfId="16050" priority="376" operator="lessThan">
      <formula>$C$4</formula>
    </cfRule>
  </conditionalFormatting>
  <conditionalFormatting sqref="Z28">
    <cfRule type="cellIs" dxfId="16049" priority="377" operator="lessThan">
      <formula>$C$4</formula>
    </cfRule>
  </conditionalFormatting>
  <conditionalFormatting sqref="Z29">
    <cfRule type="cellIs" dxfId="16048" priority="378" operator="lessThan">
      <formula>$C$4</formula>
    </cfRule>
  </conditionalFormatting>
  <conditionalFormatting sqref="Z30">
    <cfRule type="cellIs" dxfId="16047" priority="379" operator="lessThan">
      <formula>$C$4</formula>
    </cfRule>
  </conditionalFormatting>
  <conditionalFormatting sqref="Z31">
    <cfRule type="cellIs" dxfId="16046" priority="380" operator="lessThan">
      <formula>$C$4</formula>
    </cfRule>
  </conditionalFormatting>
  <conditionalFormatting sqref="Z32">
    <cfRule type="cellIs" dxfId="16045" priority="381" operator="lessThan">
      <formula>$C$4</formula>
    </cfRule>
  </conditionalFormatting>
  <conditionalFormatting sqref="Z33">
    <cfRule type="cellIs" dxfId="16044" priority="382" operator="lessThan">
      <formula>$C$4</formula>
    </cfRule>
  </conditionalFormatting>
  <conditionalFormatting sqref="Z34">
    <cfRule type="cellIs" dxfId="16043" priority="383" operator="lessThan">
      <formula>$C$4</formula>
    </cfRule>
  </conditionalFormatting>
  <conditionalFormatting sqref="Z35">
    <cfRule type="cellIs" dxfId="16042" priority="384" operator="lessThan">
      <formula>$C$4</formula>
    </cfRule>
  </conditionalFormatting>
  <conditionalFormatting sqref="Z36">
    <cfRule type="cellIs" dxfId="16041" priority="385" operator="lessThan">
      <formula>$C$4</formula>
    </cfRule>
  </conditionalFormatting>
  <conditionalFormatting sqref="Z37">
    <cfRule type="cellIs" dxfId="16040" priority="386" operator="lessThan">
      <formula>$C$4</formula>
    </cfRule>
  </conditionalFormatting>
  <conditionalFormatting sqref="Z38">
    <cfRule type="cellIs" dxfId="16039" priority="387" operator="lessThan">
      <formula>$C$4</formula>
    </cfRule>
  </conditionalFormatting>
  <conditionalFormatting sqref="Z39">
    <cfRule type="cellIs" dxfId="16038" priority="388" operator="lessThan">
      <formula>$C$4</formula>
    </cfRule>
  </conditionalFormatting>
  <conditionalFormatting sqref="Z40">
    <cfRule type="cellIs" dxfId="16037" priority="389" operator="lessThan">
      <formula>$C$4</formula>
    </cfRule>
  </conditionalFormatting>
  <conditionalFormatting sqref="Z41">
    <cfRule type="cellIs" dxfId="16036" priority="390" operator="lessThan">
      <formula>$C$4</formula>
    </cfRule>
  </conditionalFormatting>
  <conditionalFormatting sqref="Z42">
    <cfRule type="cellIs" dxfId="16035" priority="391" operator="lessThan">
      <formula>$C$4</formula>
    </cfRule>
  </conditionalFormatting>
  <conditionalFormatting sqref="Z43">
    <cfRule type="cellIs" dxfId="16034" priority="392" operator="lessThan">
      <formula>$C$4</formula>
    </cfRule>
  </conditionalFormatting>
  <conditionalFormatting sqref="Z44">
    <cfRule type="cellIs" dxfId="16033" priority="393" operator="lessThan">
      <formula>$C$4</formula>
    </cfRule>
  </conditionalFormatting>
  <conditionalFormatting sqref="Z45">
    <cfRule type="cellIs" dxfId="16032" priority="394" operator="lessThan">
      <formula>$C$4</formula>
    </cfRule>
  </conditionalFormatting>
  <conditionalFormatting sqref="Z46">
    <cfRule type="cellIs" dxfId="16031" priority="395" operator="lessThan">
      <formula>$C$4</formula>
    </cfRule>
  </conditionalFormatting>
  <conditionalFormatting sqref="Z47">
    <cfRule type="cellIs" dxfId="16030" priority="396" operator="lessThan">
      <formula>$C$4</formula>
    </cfRule>
  </conditionalFormatting>
  <conditionalFormatting sqref="Z48">
    <cfRule type="cellIs" dxfId="16029" priority="397" operator="lessThan">
      <formula>$C$4</formula>
    </cfRule>
  </conditionalFormatting>
  <conditionalFormatting sqref="Z49">
    <cfRule type="cellIs" dxfId="16028" priority="398" operator="lessThan">
      <formula>$C$4</formula>
    </cfRule>
  </conditionalFormatting>
  <conditionalFormatting sqref="Z50">
    <cfRule type="cellIs" dxfId="16027" priority="399" operator="lessThan">
      <formula>$C$4</formula>
    </cfRule>
  </conditionalFormatting>
  <conditionalFormatting sqref="Z51">
    <cfRule type="cellIs" dxfId="16026" priority="400" operator="lessThan">
      <formula>$C$4</formula>
    </cfRule>
  </conditionalFormatting>
  <conditionalFormatting sqref="Z52">
    <cfRule type="cellIs" dxfId="16025" priority="401" operator="lessThan">
      <formula>$C$4</formula>
    </cfRule>
  </conditionalFormatting>
  <conditionalFormatting sqref="Z53">
    <cfRule type="cellIs" dxfId="16024" priority="402" operator="lessThan">
      <formula>$C$4</formula>
    </cfRule>
  </conditionalFormatting>
  <conditionalFormatting sqref="Z54">
    <cfRule type="cellIs" dxfId="16023" priority="403" operator="lessThan">
      <formula>$C$4</formula>
    </cfRule>
  </conditionalFormatting>
  <conditionalFormatting sqref="Z55">
    <cfRule type="cellIs" dxfId="16022" priority="404" operator="lessThan">
      <formula>$C$4</formula>
    </cfRule>
  </conditionalFormatting>
  <conditionalFormatting sqref="Z56">
    <cfRule type="cellIs" dxfId="16021" priority="405" operator="lessThan">
      <formula>$C$4</formula>
    </cfRule>
  </conditionalFormatting>
  <conditionalFormatting sqref="Z57">
    <cfRule type="cellIs" dxfId="16020" priority="406" operator="lessThan">
      <formula>$C$4</formula>
    </cfRule>
  </conditionalFormatting>
  <conditionalFormatting sqref="Z58">
    <cfRule type="cellIs" dxfId="16019" priority="407" operator="lessThan">
      <formula>$C$4</formula>
    </cfRule>
  </conditionalFormatting>
  <conditionalFormatting sqref="Z59">
    <cfRule type="cellIs" dxfId="16018" priority="408" operator="lessThan">
      <formula>$C$4</formula>
    </cfRule>
  </conditionalFormatting>
  <conditionalFormatting sqref="Z60">
    <cfRule type="cellIs" dxfId="16017" priority="409" operator="lessThan">
      <formula>$C$4</formula>
    </cfRule>
  </conditionalFormatting>
  <conditionalFormatting sqref="AA11">
    <cfRule type="cellIs" dxfId="16016" priority="410" operator="lessThan">
      <formula>$C$4</formula>
    </cfRule>
  </conditionalFormatting>
  <conditionalFormatting sqref="AA12">
    <cfRule type="cellIs" dxfId="16015" priority="411" operator="lessThan">
      <formula>$C$4</formula>
    </cfRule>
  </conditionalFormatting>
  <conditionalFormatting sqref="AA13">
    <cfRule type="cellIs" dxfId="16014" priority="412" operator="lessThan">
      <formula>$C$4</formula>
    </cfRule>
  </conditionalFormatting>
  <conditionalFormatting sqref="AA14">
    <cfRule type="cellIs" dxfId="16013" priority="413" operator="lessThan">
      <formula>$C$4</formula>
    </cfRule>
  </conditionalFormatting>
  <conditionalFormatting sqref="AA15">
    <cfRule type="cellIs" dxfId="16012" priority="414" operator="lessThan">
      <formula>$C$4</formula>
    </cfRule>
  </conditionalFormatting>
  <conditionalFormatting sqref="AA16">
    <cfRule type="cellIs" dxfId="16011" priority="415" operator="lessThan">
      <formula>$C$4</formula>
    </cfRule>
  </conditionalFormatting>
  <conditionalFormatting sqref="AA17">
    <cfRule type="cellIs" dxfId="16010" priority="416" operator="lessThan">
      <formula>$C$4</formula>
    </cfRule>
  </conditionalFormatting>
  <conditionalFormatting sqref="AA18">
    <cfRule type="cellIs" dxfId="16009" priority="417" operator="lessThan">
      <formula>$C$4</formula>
    </cfRule>
  </conditionalFormatting>
  <conditionalFormatting sqref="AA19">
    <cfRule type="cellIs" dxfId="16008" priority="418" operator="lessThan">
      <formula>$C$4</formula>
    </cfRule>
  </conditionalFormatting>
  <conditionalFormatting sqref="AA20">
    <cfRule type="cellIs" dxfId="16007" priority="419" operator="lessThan">
      <formula>$C$4</formula>
    </cfRule>
  </conditionalFormatting>
  <conditionalFormatting sqref="AA21">
    <cfRule type="cellIs" dxfId="16006" priority="420" operator="lessThan">
      <formula>$C$4</formula>
    </cfRule>
  </conditionalFormatting>
  <conditionalFormatting sqref="AA22">
    <cfRule type="cellIs" dxfId="16005" priority="421" operator="lessThan">
      <formula>$C$4</formula>
    </cfRule>
  </conditionalFormatting>
  <conditionalFormatting sqref="AA23">
    <cfRule type="cellIs" dxfId="16004" priority="422" operator="lessThan">
      <formula>$C$4</formula>
    </cfRule>
  </conditionalFormatting>
  <conditionalFormatting sqref="AA24">
    <cfRule type="cellIs" dxfId="16003" priority="423" operator="lessThan">
      <formula>$C$4</formula>
    </cfRule>
  </conditionalFormatting>
  <conditionalFormatting sqref="AA25">
    <cfRule type="cellIs" dxfId="16002" priority="424" operator="lessThan">
      <formula>$C$4</formula>
    </cfRule>
  </conditionalFormatting>
  <conditionalFormatting sqref="AA26">
    <cfRule type="cellIs" dxfId="16001" priority="425" operator="lessThan">
      <formula>$C$4</formula>
    </cfRule>
  </conditionalFormatting>
  <conditionalFormatting sqref="AA27">
    <cfRule type="cellIs" dxfId="16000" priority="426" operator="lessThan">
      <formula>$C$4</formula>
    </cfRule>
  </conditionalFormatting>
  <conditionalFormatting sqref="AA28">
    <cfRule type="cellIs" dxfId="15999" priority="427" operator="lessThan">
      <formula>$C$4</formula>
    </cfRule>
  </conditionalFormatting>
  <conditionalFormatting sqref="AA29">
    <cfRule type="cellIs" dxfId="15998" priority="428" operator="lessThan">
      <formula>$C$4</formula>
    </cfRule>
  </conditionalFormatting>
  <conditionalFormatting sqref="AA30">
    <cfRule type="cellIs" dxfId="15997" priority="429" operator="lessThan">
      <formula>$C$4</formula>
    </cfRule>
  </conditionalFormatting>
  <conditionalFormatting sqref="AA31">
    <cfRule type="cellIs" dxfId="15996" priority="430" operator="lessThan">
      <formula>$C$4</formula>
    </cfRule>
  </conditionalFormatting>
  <conditionalFormatting sqref="AA32">
    <cfRule type="cellIs" dxfId="15995" priority="431" operator="lessThan">
      <formula>$C$4</formula>
    </cfRule>
  </conditionalFormatting>
  <conditionalFormatting sqref="AA33">
    <cfRule type="cellIs" dxfId="15994" priority="432" operator="lessThan">
      <formula>$C$4</formula>
    </cfRule>
  </conditionalFormatting>
  <conditionalFormatting sqref="AA34">
    <cfRule type="cellIs" dxfId="15993" priority="433" operator="lessThan">
      <formula>$C$4</formula>
    </cfRule>
  </conditionalFormatting>
  <conditionalFormatting sqref="AA35">
    <cfRule type="cellIs" dxfId="15992" priority="434" operator="lessThan">
      <formula>$C$4</formula>
    </cfRule>
  </conditionalFormatting>
  <conditionalFormatting sqref="AA36">
    <cfRule type="cellIs" dxfId="15991" priority="435" operator="lessThan">
      <formula>$C$4</formula>
    </cfRule>
  </conditionalFormatting>
  <conditionalFormatting sqref="AA37">
    <cfRule type="cellIs" dxfId="15990" priority="436" operator="lessThan">
      <formula>$C$4</formula>
    </cfRule>
  </conditionalFormatting>
  <conditionalFormatting sqref="AA38">
    <cfRule type="cellIs" dxfId="15989" priority="437" operator="lessThan">
      <formula>$C$4</formula>
    </cfRule>
  </conditionalFormatting>
  <conditionalFormatting sqref="AA39">
    <cfRule type="cellIs" dxfId="15988" priority="438" operator="lessThan">
      <formula>$C$4</formula>
    </cfRule>
  </conditionalFormatting>
  <conditionalFormatting sqref="AA40">
    <cfRule type="cellIs" dxfId="15987" priority="439" operator="lessThan">
      <formula>$C$4</formula>
    </cfRule>
  </conditionalFormatting>
  <conditionalFormatting sqref="AA41">
    <cfRule type="cellIs" dxfId="15986" priority="440" operator="lessThan">
      <formula>$C$4</formula>
    </cfRule>
  </conditionalFormatting>
  <conditionalFormatting sqref="AA42">
    <cfRule type="cellIs" dxfId="15985" priority="441" operator="lessThan">
      <formula>$C$4</formula>
    </cfRule>
  </conditionalFormatting>
  <conditionalFormatting sqref="AA43">
    <cfRule type="cellIs" dxfId="15984" priority="442" operator="lessThan">
      <formula>$C$4</formula>
    </cfRule>
  </conditionalFormatting>
  <conditionalFormatting sqref="AA44">
    <cfRule type="cellIs" dxfId="15983" priority="443" operator="lessThan">
      <formula>$C$4</formula>
    </cfRule>
  </conditionalFormatting>
  <conditionalFormatting sqref="AA45">
    <cfRule type="cellIs" dxfId="15982" priority="444" operator="lessThan">
      <formula>$C$4</formula>
    </cfRule>
  </conditionalFormatting>
  <conditionalFormatting sqref="AA46">
    <cfRule type="cellIs" dxfId="15981" priority="445" operator="lessThan">
      <formula>$C$4</formula>
    </cfRule>
  </conditionalFormatting>
  <conditionalFormatting sqref="AA47">
    <cfRule type="cellIs" dxfId="15980" priority="446" operator="lessThan">
      <formula>$C$4</formula>
    </cfRule>
  </conditionalFormatting>
  <conditionalFormatting sqref="AA48">
    <cfRule type="cellIs" dxfId="15979" priority="447" operator="lessThan">
      <formula>$C$4</formula>
    </cfRule>
  </conditionalFormatting>
  <conditionalFormatting sqref="AA49">
    <cfRule type="cellIs" dxfId="15978" priority="448" operator="lessThan">
      <formula>$C$4</formula>
    </cfRule>
  </conditionalFormatting>
  <conditionalFormatting sqref="AA50">
    <cfRule type="cellIs" dxfId="15977" priority="449" operator="lessThan">
      <formula>$C$4</formula>
    </cfRule>
  </conditionalFormatting>
  <conditionalFormatting sqref="AA51">
    <cfRule type="cellIs" dxfId="15976" priority="450" operator="lessThan">
      <formula>$C$4</formula>
    </cfRule>
  </conditionalFormatting>
  <conditionalFormatting sqref="AA52">
    <cfRule type="cellIs" dxfId="15975" priority="451" operator="lessThan">
      <formula>$C$4</formula>
    </cfRule>
  </conditionalFormatting>
  <conditionalFormatting sqref="AA53">
    <cfRule type="cellIs" dxfId="15974" priority="452" operator="lessThan">
      <formula>$C$4</formula>
    </cfRule>
  </conditionalFormatting>
  <conditionalFormatting sqref="AA54">
    <cfRule type="cellIs" dxfId="15973" priority="453" operator="lessThan">
      <formula>$C$4</formula>
    </cfRule>
  </conditionalFormatting>
  <conditionalFormatting sqref="AA55">
    <cfRule type="cellIs" dxfId="15972" priority="454" operator="lessThan">
      <formula>$C$4</formula>
    </cfRule>
  </conditionalFormatting>
  <conditionalFormatting sqref="AA56">
    <cfRule type="cellIs" dxfId="15971" priority="455" operator="lessThan">
      <formula>$C$4</formula>
    </cfRule>
  </conditionalFormatting>
  <conditionalFormatting sqref="AA57">
    <cfRule type="cellIs" dxfId="15970" priority="456" operator="lessThan">
      <formula>$C$4</formula>
    </cfRule>
  </conditionalFormatting>
  <conditionalFormatting sqref="AA58">
    <cfRule type="cellIs" dxfId="15969" priority="457" operator="lessThan">
      <formula>$C$4</formula>
    </cfRule>
  </conditionalFormatting>
  <conditionalFormatting sqref="AA59">
    <cfRule type="cellIs" dxfId="15968" priority="458" operator="lessThan">
      <formula>$C$4</formula>
    </cfRule>
  </conditionalFormatting>
  <conditionalFormatting sqref="AA60">
    <cfRule type="cellIs" dxfId="15967" priority="459" operator="lessThan">
      <formula>$C$4</formula>
    </cfRule>
  </conditionalFormatting>
  <conditionalFormatting sqref="AB11">
    <cfRule type="cellIs" dxfId="15966" priority="460" operator="lessThan">
      <formula>$C$4</formula>
    </cfRule>
  </conditionalFormatting>
  <conditionalFormatting sqref="AB12">
    <cfRule type="cellIs" dxfId="15965" priority="461" operator="lessThan">
      <formula>$C$4</formula>
    </cfRule>
  </conditionalFormatting>
  <conditionalFormatting sqref="AB13">
    <cfRule type="cellIs" dxfId="15964" priority="462" operator="lessThan">
      <formula>$C$4</formula>
    </cfRule>
  </conditionalFormatting>
  <conditionalFormatting sqref="AB14">
    <cfRule type="cellIs" dxfId="15963" priority="463" operator="lessThan">
      <formula>$C$4</formula>
    </cfRule>
  </conditionalFormatting>
  <conditionalFormatting sqref="AB15">
    <cfRule type="cellIs" dxfId="15962" priority="464" operator="lessThan">
      <formula>$C$4</formula>
    </cfRule>
  </conditionalFormatting>
  <conditionalFormatting sqref="AB16">
    <cfRule type="cellIs" dxfId="15961" priority="465" operator="lessThan">
      <formula>$C$4</formula>
    </cfRule>
  </conditionalFormatting>
  <conditionalFormatting sqref="AB17">
    <cfRule type="cellIs" dxfId="15960" priority="466" operator="lessThan">
      <formula>$C$4</formula>
    </cfRule>
  </conditionalFormatting>
  <conditionalFormatting sqref="AB18">
    <cfRule type="cellIs" dxfId="15959" priority="467" operator="lessThan">
      <formula>$C$4</formula>
    </cfRule>
  </conditionalFormatting>
  <conditionalFormatting sqref="AB19">
    <cfRule type="cellIs" dxfId="15958" priority="468" operator="lessThan">
      <formula>$C$4</formula>
    </cfRule>
  </conditionalFormatting>
  <conditionalFormatting sqref="AB20">
    <cfRule type="cellIs" dxfId="15957" priority="469" operator="lessThan">
      <formula>$C$4</formula>
    </cfRule>
  </conditionalFormatting>
  <conditionalFormatting sqref="AB21">
    <cfRule type="cellIs" dxfId="15956" priority="470" operator="lessThan">
      <formula>$C$4</formula>
    </cfRule>
  </conditionalFormatting>
  <conditionalFormatting sqref="AB22">
    <cfRule type="cellIs" dxfId="15955" priority="471" operator="lessThan">
      <formula>$C$4</formula>
    </cfRule>
  </conditionalFormatting>
  <conditionalFormatting sqref="AB23">
    <cfRule type="cellIs" dxfId="15954" priority="472" operator="lessThan">
      <formula>$C$4</formula>
    </cfRule>
  </conditionalFormatting>
  <conditionalFormatting sqref="AB24">
    <cfRule type="cellIs" dxfId="15953" priority="473" operator="lessThan">
      <formula>$C$4</formula>
    </cfRule>
  </conditionalFormatting>
  <conditionalFormatting sqref="AB25">
    <cfRule type="cellIs" dxfId="15952" priority="474" operator="lessThan">
      <formula>$C$4</formula>
    </cfRule>
  </conditionalFormatting>
  <conditionalFormatting sqref="AB26">
    <cfRule type="cellIs" dxfId="15951" priority="475" operator="lessThan">
      <formula>$C$4</formula>
    </cfRule>
  </conditionalFormatting>
  <conditionalFormatting sqref="AB27">
    <cfRule type="cellIs" dxfId="15950" priority="476" operator="lessThan">
      <formula>$C$4</formula>
    </cfRule>
  </conditionalFormatting>
  <conditionalFormatting sqref="AB28">
    <cfRule type="cellIs" dxfId="15949" priority="477" operator="lessThan">
      <formula>$C$4</formula>
    </cfRule>
  </conditionalFormatting>
  <conditionalFormatting sqref="AB29">
    <cfRule type="cellIs" dxfId="15948" priority="478" operator="lessThan">
      <formula>$C$4</formula>
    </cfRule>
  </conditionalFormatting>
  <conditionalFormatting sqref="AB30">
    <cfRule type="cellIs" dxfId="15947" priority="479" operator="lessThan">
      <formula>$C$4</formula>
    </cfRule>
  </conditionalFormatting>
  <conditionalFormatting sqref="AB31">
    <cfRule type="cellIs" dxfId="15946" priority="480" operator="lessThan">
      <formula>$C$4</formula>
    </cfRule>
  </conditionalFormatting>
  <conditionalFormatting sqref="AB32">
    <cfRule type="cellIs" dxfId="15945" priority="481" operator="lessThan">
      <formula>$C$4</formula>
    </cfRule>
  </conditionalFormatting>
  <conditionalFormatting sqref="AB33">
    <cfRule type="cellIs" dxfId="15944" priority="482" operator="lessThan">
      <formula>$C$4</formula>
    </cfRule>
  </conditionalFormatting>
  <conditionalFormatting sqref="AB34">
    <cfRule type="cellIs" dxfId="15943" priority="483" operator="lessThan">
      <formula>$C$4</formula>
    </cfRule>
  </conditionalFormatting>
  <conditionalFormatting sqref="AB35">
    <cfRule type="cellIs" dxfId="15942" priority="484" operator="lessThan">
      <formula>$C$4</formula>
    </cfRule>
  </conditionalFormatting>
  <conditionalFormatting sqref="AB36">
    <cfRule type="cellIs" dxfId="15941" priority="485" operator="lessThan">
      <formula>$C$4</formula>
    </cfRule>
  </conditionalFormatting>
  <conditionalFormatting sqref="AB37">
    <cfRule type="cellIs" dxfId="15940" priority="486" operator="lessThan">
      <formula>$C$4</formula>
    </cfRule>
  </conditionalFormatting>
  <conditionalFormatting sqref="AB38">
    <cfRule type="cellIs" dxfId="15939" priority="487" operator="lessThan">
      <formula>$C$4</formula>
    </cfRule>
  </conditionalFormatting>
  <conditionalFormatting sqref="AB39">
    <cfRule type="cellIs" dxfId="15938" priority="488" operator="lessThan">
      <formula>$C$4</formula>
    </cfRule>
  </conditionalFormatting>
  <conditionalFormatting sqref="AB40">
    <cfRule type="cellIs" dxfId="15937" priority="489" operator="lessThan">
      <formula>$C$4</formula>
    </cfRule>
  </conditionalFormatting>
  <conditionalFormatting sqref="AB41">
    <cfRule type="cellIs" dxfId="15936" priority="490" operator="lessThan">
      <formula>$C$4</formula>
    </cfRule>
  </conditionalFormatting>
  <conditionalFormatting sqref="AB42">
    <cfRule type="cellIs" dxfId="15935" priority="491" operator="lessThan">
      <formula>$C$4</formula>
    </cfRule>
  </conditionalFormatting>
  <conditionalFormatting sqref="AB43">
    <cfRule type="cellIs" dxfId="15934" priority="492" operator="lessThan">
      <formula>$C$4</formula>
    </cfRule>
  </conditionalFormatting>
  <conditionalFormatting sqref="AB44">
    <cfRule type="cellIs" dxfId="15933" priority="493" operator="lessThan">
      <formula>$C$4</formula>
    </cfRule>
  </conditionalFormatting>
  <conditionalFormatting sqref="AB45">
    <cfRule type="cellIs" dxfId="15932" priority="494" operator="lessThan">
      <formula>$C$4</formula>
    </cfRule>
  </conditionalFormatting>
  <conditionalFormatting sqref="AB46">
    <cfRule type="cellIs" dxfId="15931" priority="495" operator="lessThan">
      <formula>$C$4</formula>
    </cfRule>
  </conditionalFormatting>
  <conditionalFormatting sqref="AB47">
    <cfRule type="cellIs" dxfId="15930" priority="496" operator="lessThan">
      <formula>$C$4</formula>
    </cfRule>
  </conditionalFormatting>
  <conditionalFormatting sqref="AB48">
    <cfRule type="cellIs" dxfId="15929" priority="497" operator="lessThan">
      <formula>$C$4</formula>
    </cfRule>
  </conditionalFormatting>
  <conditionalFormatting sqref="AB49">
    <cfRule type="cellIs" dxfId="15928" priority="498" operator="lessThan">
      <formula>$C$4</formula>
    </cfRule>
  </conditionalFormatting>
  <conditionalFormatting sqref="AB50">
    <cfRule type="cellIs" dxfId="15927" priority="499" operator="lessThan">
      <formula>$C$4</formula>
    </cfRule>
  </conditionalFormatting>
  <conditionalFormatting sqref="AB51">
    <cfRule type="cellIs" dxfId="15926" priority="500" operator="lessThan">
      <formula>$C$4</formula>
    </cfRule>
  </conditionalFormatting>
  <conditionalFormatting sqref="AB52">
    <cfRule type="cellIs" dxfId="15925" priority="501" operator="lessThan">
      <formula>$C$4</formula>
    </cfRule>
  </conditionalFormatting>
  <conditionalFormatting sqref="AB53">
    <cfRule type="cellIs" dxfId="15924" priority="502" operator="lessThan">
      <formula>$C$4</formula>
    </cfRule>
  </conditionalFormatting>
  <conditionalFormatting sqref="AB54">
    <cfRule type="cellIs" dxfId="15923" priority="503" operator="lessThan">
      <formula>$C$4</formula>
    </cfRule>
  </conditionalFormatting>
  <conditionalFormatting sqref="AB55">
    <cfRule type="cellIs" dxfId="15922" priority="504" operator="lessThan">
      <formula>$C$4</formula>
    </cfRule>
  </conditionalFormatting>
  <conditionalFormatting sqref="AB56">
    <cfRule type="cellIs" dxfId="15921" priority="505" operator="lessThan">
      <formula>$C$4</formula>
    </cfRule>
  </conditionalFormatting>
  <conditionalFormatting sqref="AB57">
    <cfRule type="cellIs" dxfId="15920" priority="506" operator="lessThan">
      <formula>$C$4</formula>
    </cfRule>
  </conditionalFormatting>
  <conditionalFormatting sqref="AB58">
    <cfRule type="cellIs" dxfId="15919" priority="507" operator="lessThan">
      <formula>$C$4</formula>
    </cfRule>
  </conditionalFormatting>
  <conditionalFormatting sqref="AB59">
    <cfRule type="cellIs" dxfId="15918" priority="508" operator="lessThan">
      <formula>$C$4</formula>
    </cfRule>
  </conditionalFormatting>
  <conditionalFormatting sqref="AB60">
    <cfRule type="cellIs" dxfId="15917" priority="509" operator="lessThan">
      <formula>$C$4</formula>
    </cfRule>
  </conditionalFormatting>
  <conditionalFormatting sqref="AC11">
    <cfRule type="cellIs" dxfId="15916" priority="510" operator="lessThan">
      <formula>$C$4</formula>
    </cfRule>
  </conditionalFormatting>
  <conditionalFormatting sqref="AC12">
    <cfRule type="cellIs" dxfId="15915" priority="511" operator="lessThan">
      <formula>$C$4</formula>
    </cfRule>
  </conditionalFormatting>
  <conditionalFormatting sqref="AC13">
    <cfRule type="cellIs" dxfId="15914" priority="512" operator="lessThan">
      <formula>$C$4</formula>
    </cfRule>
  </conditionalFormatting>
  <conditionalFormatting sqref="AC14">
    <cfRule type="cellIs" dxfId="15913" priority="513" operator="lessThan">
      <formula>$C$4</formula>
    </cfRule>
  </conditionalFormatting>
  <conditionalFormatting sqref="AC15">
    <cfRule type="cellIs" dxfId="15912" priority="514" operator="lessThan">
      <formula>$C$4</formula>
    </cfRule>
  </conditionalFormatting>
  <conditionalFormatting sqref="AC16">
    <cfRule type="cellIs" dxfId="15911" priority="515" operator="lessThan">
      <formula>$C$4</formula>
    </cfRule>
  </conditionalFormatting>
  <conditionalFormatting sqref="AC17">
    <cfRule type="cellIs" dxfId="15910" priority="516" operator="lessThan">
      <formula>$C$4</formula>
    </cfRule>
  </conditionalFormatting>
  <conditionalFormatting sqref="AC18">
    <cfRule type="cellIs" dxfId="15909" priority="517" operator="lessThan">
      <formula>$C$4</formula>
    </cfRule>
  </conditionalFormatting>
  <conditionalFormatting sqref="AC19">
    <cfRule type="cellIs" dxfId="15908" priority="518" operator="lessThan">
      <formula>$C$4</formula>
    </cfRule>
  </conditionalFormatting>
  <conditionalFormatting sqref="AC20">
    <cfRule type="cellIs" dxfId="15907" priority="519" operator="lessThan">
      <formula>$C$4</formula>
    </cfRule>
  </conditionalFormatting>
  <conditionalFormatting sqref="AC21">
    <cfRule type="cellIs" dxfId="15906" priority="520" operator="lessThan">
      <formula>$C$4</formula>
    </cfRule>
  </conditionalFormatting>
  <conditionalFormatting sqref="AC22">
    <cfRule type="cellIs" dxfId="15905" priority="521" operator="lessThan">
      <formula>$C$4</formula>
    </cfRule>
  </conditionalFormatting>
  <conditionalFormatting sqref="AC23">
    <cfRule type="cellIs" dxfId="15904" priority="522" operator="lessThan">
      <formula>$C$4</formula>
    </cfRule>
  </conditionalFormatting>
  <conditionalFormatting sqref="AC24">
    <cfRule type="cellIs" dxfId="15903" priority="523" operator="lessThan">
      <formula>$C$4</formula>
    </cfRule>
  </conditionalFormatting>
  <conditionalFormatting sqref="AC25">
    <cfRule type="cellIs" dxfId="15902" priority="524" operator="lessThan">
      <formula>$C$4</formula>
    </cfRule>
  </conditionalFormatting>
  <conditionalFormatting sqref="AC26">
    <cfRule type="cellIs" dxfId="15901" priority="525" operator="lessThan">
      <formula>$C$4</formula>
    </cfRule>
  </conditionalFormatting>
  <conditionalFormatting sqref="AC27">
    <cfRule type="cellIs" dxfId="15900" priority="526" operator="lessThan">
      <formula>$C$4</formula>
    </cfRule>
  </conditionalFormatting>
  <conditionalFormatting sqref="AC28">
    <cfRule type="cellIs" dxfId="15899" priority="527" operator="lessThan">
      <formula>$C$4</formula>
    </cfRule>
  </conditionalFormatting>
  <conditionalFormatting sqref="AC29">
    <cfRule type="cellIs" dxfId="15898" priority="528" operator="lessThan">
      <formula>$C$4</formula>
    </cfRule>
  </conditionalFormatting>
  <conditionalFormatting sqref="AC30">
    <cfRule type="cellIs" dxfId="15897" priority="529" operator="lessThan">
      <formula>$C$4</formula>
    </cfRule>
  </conditionalFormatting>
  <conditionalFormatting sqref="AC31">
    <cfRule type="cellIs" dxfId="15896" priority="530" operator="lessThan">
      <formula>$C$4</formula>
    </cfRule>
  </conditionalFormatting>
  <conditionalFormatting sqref="AC32">
    <cfRule type="cellIs" dxfId="15895" priority="531" operator="lessThan">
      <formula>$C$4</formula>
    </cfRule>
  </conditionalFormatting>
  <conditionalFormatting sqref="AC33">
    <cfRule type="cellIs" dxfId="15894" priority="532" operator="lessThan">
      <formula>$C$4</formula>
    </cfRule>
  </conditionalFormatting>
  <conditionalFormatting sqref="AC34">
    <cfRule type="cellIs" dxfId="15893" priority="533" operator="lessThan">
      <formula>$C$4</formula>
    </cfRule>
  </conditionalFormatting>
  <conditionalFormatting sqref="AC35">
    <cfRule type="cellIs" dxfId="15892" priority="534" operator="lessThan">
      <formula>$C$4</formula>
    </cfRule>
  </conditionalFormatting>
  <conditionalFormatting sqref="AC36">
    <cfRule type="cellIs" dxfId="15891" priority="535" operator="lessThan">
      <formula>$C$4</formula>
    </cfRule>
  </conditionalFormatting>
  <conditionalFormatting sqref="AC37">
    <cfRule type="cellIs" dxfId="15890" priority="536" operator="lessThan">
      <formula>$C$4</formula>
    </cfRule>
  </conditionalFormatting>
  <conditionalFormatting sqref="AC38">
    <cfRule type="cellIs" dxfId="15889" priority="537" operator="lessThan">
      <formula>$C$4</formula>
    </cfRule>
  </conditionalFormatting>
  <conditionalFormatting sqref="AC39">
    <cfRule type="cellIs" dxfId="15888" priority="538" operator="lessThan">
      <formula>$C$4</formula>
    </cfRule>
  </conditionalFormatting>
  <conditionalFormatting sqref="AC40">
    <cfRule type="cellIs" dxfId="15887" priority="539" operator="lessThan">
      <formula>$C$4</formula>
    </cfRule>
  </conditionalFormatting>
  <conditionalFormatting sqref="AC41">
    <cfRule type="cellIs" dxfId="15886" priority="540" operator="lessThan">
      <formula>$C$4</formula>
    </cfRule>
  </conditionalFormatting>
  <conditionalFormatting sqref="AC42">
    <cfRule type="cellIs" dxfId="15885" priority="541" operator="lessThan">
      <formula>$C$4</formula>
    </cfRule>
  </conditionalFormatting>
  <conditionalFormatting sqref="AC43">
    <cfRule type="cellIs" dxfId="15884" priority="542" operator="lessThan">
      <formula>$C$4</formula>
    </cfRule>
  </conditionalFormatting>
  <conditionalFormatting sqref="AC44">
    <cfRule type="cellIs" dxfId="15883" priority="543" operator="lessThan">
      <formula>$C$4</formula>
    </cfRule>
  </conditionalFormatting>
  <conditionalFormatting sqref="AC45">
    <cfRule type="cellIs" dxfId="15882" priority="544" operator="lessThan">
      <formula>$C$4</formula>
    </cfRule>
  </conditionalFormatting>
  <conditionalFormatting sqref="AC46">
    <cfRule type="cellIs" dxfId="15881" priority="545" operator="lessThan">
      <formula>$C$4</formula>
    </cfRule>
  </conditionalFormatting>
  <conditionalFormatting sqref="AC47">
    <cfRule type="cellIs" dxfId="15880" priority="546" operator="lessThan">
      <formula>$C$4</formula>
    </cfRule>
  </conditionalFormatting>
  <conditionalFormatting sqref="AC48">
    <cfRule type="cellIs" dxfId="15879" priority="547" operator="lessThan">
      <formula>$C$4</formula>
    </cfRule>
  </conditionalFormatting>
  <conditionalFormatting sqref="AC49">
    <cfRule type="cellIs" dxfId="15878" priority="548" operator="lessThan">
      <formula>$C$4</formula>
    </cfRule>
  </conditionalFormatting>
  <conditionalFormatting sqref="AC50">
    <cfRule type="cellIs" dxfId="15877" priority="549" operator="lessThan">
      <formula>$C$4</formula>
    </cfRule>
  </conditionalFormatting>
  <conditionalFormatting sqref="AC51">
    <cfRule type="cellIs" dxfId="15876" priority="550" operator="lessThan">
      <formula>$C$4</formula>
    </cfRule>
  </conditionalFormatting>
  <conditionalFormatting sqref="AC52">
    <cfRule type="cellIs" dxfId="15875" priority="551" operator="lessThan">
      <formula>$C$4</formula>
    </cfRule>
  </conditionalFormatting>
  <conditionalFormatting sqref="AC53">
    <cfRule type="cellIs" dxfId="15874" priority="552" operator="lessThan">
      <formula>$C$4</formula>
    </cfRule>
  </conditionalFormatting>
  <conditionalFormatting sqref="AC54">
    <cfRule type="cellIs" dxfId="15873" priority="553" operator="lessThan">
      <formula>$C$4</formula>
    </cfRule>
  </conditionalFormatting>
  <conditionalFormatting sqref="AC55">
    <cfRule type="cellIs" dxfId="15872" priority="554" operator="lessThan">
      <formula>$C$4</formula>
    </cfRule>
  </conditionalFormatting>
  <conditionalFormatting sqref="AC56">
    <cfRule type="cellIs" dxfId="15871" priority="555" operator="lessThan">
      <formula>$C$4</formula>
    </cfRule>
  </conditionalFormatting>
  <conditionalFormatting sqref="AC57">
    <cfRule type="cellIs" dxfId="15870" priority="556" operator="lessThan">
      <formula>$C$4</formula>
    </cfRule>
  </conditionalFormatting>
  <conditionalFormatting sqref="AC58">
    <cfRule type="cellIs" dxfId="15869" priority="557" operator="lessThan">
      <formula>$C$4</formula>
    </cfRule>
  </conditionalFormatting>
  <conditionalFormatting sqref="AC59">
    <cfRule type="cellIs" dxfId="15868" priority="558" operator="lessThan">
      <formula>$C$4</formula>
    </cfRule>
  </conditionalFormatting>
  <conditionalFormatting sqref="AC60">
    <cfRule type="cellIs" dxfId="15867" priority="559" operator="lessThan">
      <formula>$C$4</formula>
    </cfRule>
  </conditionalFormatting>
  <conditionalFormatting sqref="AD11">
    <cfRule type="cellIs" dxfId="15866" priority="560" operator="lessThan">
      <formula>$C$4</formula>
    </cfRule>
  </conditionalFormatting>
  <conditionalFormatting sqref="AD12">
    <cfRule type="cellIs" dxfId="15865" priority="561" operator="lessThan">
      <formula>$C$4</formula>
    </cfRule>
  </conditionalFormatting>
  <conditionalFormatting sqref="AD13">
    <cfRule type="cellIs" dxfId="15864" priority="562" operator="lessThan">
      <formula>$C$4</formula>
    </cfRule>
  </conditionalFormatting>
  <conditionalFormatting sqref="AD14">
    <cfRule type="cellIs" dxfId="15863" priority="563" operator="lessThan">
      <formula>$C$4</formula>
    </cfRule>
  </conditionalFormatting>
  <conditionalFormatting sqref="AD15">
    <cfRule type="cellIs" dxfId="15862" priority="564" operator="lessThan">
      <formula>$C$4</formula>
    </cfRule>
  </conditionalFormatting>
  <conditionalFormatting sqref="AD16">
    <cfRule type="cellIs" dxfId="15861" priority="565" operator="lessThan">
      <formula>$C$4</formula>
    </cfRule>
  </conditionalFormatting>
  <conditionalFormatting sqref="AD17">
    <cfRule type="cellIs" dxfId="15860" priority="566" operator="lessThan">
      <formula>$C$4</formula>
    </cfRule>
  </conditionalFormatting>
  <conditionalFormatting sqref="AD18">
    <cfRule type="cellIs" dxfId="15859" priority="567" operator="lessThan">
      <formula>$C$4</formula>
    </cfRule>
  </conditionalFormatting>
  <conditionalFormatting sqref="AD19">
    <cfRule type="cellIs" dxfId="15858" priority="568" operator="lessThan">
      <formula>$C$4</formula>
    </cfRule>
  </conditionalFormatting>
  <conditionalFormatting sqref="AD20">
    <cfRule type="cellIs" dxfId="15857" priority="569" operator="lessThan">
      <formula>$C$4</formula>
    </cfRule>
  </conditionalFormatting>
  <conditionalFormatting sqref="AD21">
    <cfRule type="cellIs" dxfId="15856" priority="570" operator="lessThan">
      <formula>$C$4</formula>
    </cfRule>
  </conditionalFormatting>
  <conditionalFormatting sqref="AD22">
    <cfRule type="cellIs" dxfId="15855" priority="571" operator="lessThan">
      <formula>$C$4</formula>
    </cfRule>
  </conditionalFormatting>
  <conditionalFormatting sqref="AD23">
    <cfRule type="cellIs" dxfId="15854" priority="572" operator="lessThan">
      <formula>$C$4</formula>
    </cfRule>
  </conditionalFormatting>
  <conditionalFormatting sqref="AD24">
    <cfRule type="cellIs" dxfId="15853" priority="573" operator="lessThan">
      <formula>$C$4</formula>
    </cfRule>
  </conditionalFormatting>
  <conditionalFormatting sqref="AD25">
    <cfRule type="cellIs" dxfId="15852" priority="574" operator="lessThan">
      <formula>$C$4</formula>
    </cfRule>
  </conditionalFormatting>
  <conditionalFormatting sqref="AD26">
    <cfRule type="cellIs" dxfId="15851" priority="575" operator="lessThan">
      <formula>$C$4</formula>
    </cfRule>
  </conditionalFormatting>
  <conditionalFormatting sqref="AD27">
    <cfRule type="cellIs" dxfId="15850" priority="576" operator="lessThan">
      <formula>$C$4</formula>
    </cfRule>
  </conditionalFormatting>
  <conditionalFormatting sqref="AD28">
    <cfRule type="cellIs" dxfId="15849" priority="577" operator="lessThan">
      <formula>$C$4</formula>
    </cfRule>
  </conditionalFormatting>
  <conditionalFormatting sqref="AD29">
    <cfRule type="cellIs" dxfId="15848" priority="578" operator="lessThan">
      <formula>$C$4</formula>
    </cfRule>
  </conditionalFormatting>
  <conditionalFormatting sqref="AD30">
    <cfRule type="cellIs" dxfId="15847" priority="579" operator="lessThan">
      <formula>$C$4</formula>
    </cfRule>
  </conditionalFormatting>
  <conditionalFormatting sqref="AD31">
    <cfRule type="cellIs" dxfId="15846" priority="580" operator="lessThan">
      <formula>$C$4</formula>
    </cfRule>
  </conditionalFormatting>
  <conditionalFormatting sqref="AD32">
    <cfRule type="cellIs" dxfId="15845" priority="581" operator="lessThan">
      <formula>$C$4</formula>
    </cfRule>
  </conditionalFormatting>
  <conditionalFormatting sqref="AD33">
    <cfRule type="cellIs" dxfId="15844" priority="582" operator="lessThan">
      <formula>$C$4</formula>
    </cfRule>
  </conditionalFormatting>
  <conditionalFormatting sqref="AD34">
    <cfRule type="cellIs" dxfId="15843" priority="583" operator="lessThan">
      <formula>$C$4</formula>
    </cfRule>
  </conditionalFormatting>
  <conditionalFormatting sqref="AD35">
    <cfRule type="cellIs" dxfId="15842" priority="584" operator="lessThan">
      <formula>$C$4</formula>
    </cfRule>
  </conditionalFormatting>
  <conditionalFormatting sqref="AD36">
    <cfRule type="cellIs" dxfId="15841" priority="585" operator="lessThan">
      <formula>$C$4</formula>
    </cfRule>
  </conditionalFormatting>
  <conditionalFormatting sqref="AD37">
    <cfRule type="cellIs" dxfId="15840" priority="586" operator="lessThan">
      <formula>$C$4</formula>
    </cfRule>
  </conditionalFormatting>
  <conditionalFormatting sqref="AD38">
    <cfRule type="cellIs" dxfId="15839" priority="587" operator="lessThan">
      <formula>$C$4</formula>
    </cfRule>
  </conditionalFormatting>
  <conditionalFormatting sqref="AD39">
    <cfRule type="cellIs" dxfId="15838" priority="588" operator="lessThan">
      <formula>$C$4</formula>
    </cfRule>
  </conditionalFormatting>
  <conditionalFormatting sqref="AD40">
    <cfRule type="cellIs" dxfId="15837" priority="589" operator="lessThan">
      <formula>$C$4</formula>
    </cfRule>
  </conditionalFormatting>
  <conditionalFormatting sqref="AD41">
    <cfRule type="cellIs" dxfId="15836" priority="590" operator="lessThan">
      <formula>$C$4</formula>
    </cfRule>
  </conditionalFormatting>
  <conditionalFormatting sqref="AD42">
    <cfRule type="cellIs" dxfId="15835" priority="591" operator="lessThan">
      <formula>$C$4</formula>
    </cfRule>
  </conditionalFormatting>
  <conditionalFormatting sqref="AD43">
    <cfRule type="cellIs" dxfId="15834" priority="592" operator="lessThan">
      <formula>$C$4</formula>
    </cfRule>
  </conditionalFormatting>
  <conditionalFormatting sqref="AD44">
    <cfRule type="cellIs" dxfId="15833" priority="593" operator="lessThan">
      <formula>$C$4</formula>
    </cfRule>
  </conditionalFormatting>
  <conditionalFormatting sqref="AD45">
    <cfRule type="cellIs" dxfId="15832" priority="594" operator="lessThan">
      <formula>$C$4</formula>
    </cfRule>
  </conditionalFormatting>
  <conditionalFormatting sqref="AD46">
    <cfRule type="cellIs" dxfId="15831" priority="595" operator="lessThan">
      <formula>$C$4</formula>
    </cfRule>
  </conditionalFormatting>
  <conditionalFormatting sqref="AD47">
    <cfRule type="cellIs" dxfId="15830" priority="596" operator="lessThan">
      <formula>$C$4</formula>
    </cfRule>
  </conditionalFormatting>
  <conditionalFormatting sqref="AD48">
    <cfRule type="cellIs" dxfId="15829" priority="597" operator="lessThan">
      <formula>$C$4</formula>
    </cfRule>
  </conditionalFormatting>
  <conditionalFormatting sqref="AD49">
    <cfRule type="cellIs" dxfId="15828" priority="598" operator="lessThan">
      <formula>$C$4</formula>
    </cfRule>
  </conditionalFormatting>
  <conditionalFormatting sqref="AD50">
    <cfRule type="cellIs" dxfId="15827" priority="599" operator="lessThan">
      <formula>$C$4</formula>
    </cfRule>
  </conditionalFormatting>
  <conditionalFormatting sqref="AD51">
    <cfRule type="cellIs" dxfId="15826" priority="600" operator="lessThan">
      <formula>$C$4</formula>
    </cfRule>
  </conditionalFormatting>
  <conditionalFormatting sqref="AD52">
    <cfRule type="cellIs" dxfId="15825" priority="601" operator="lessThan">
      <formula>$C$4</formula>
    </cfRule>
  </conditionalFormatting>
  <conditionalFormatting sqref="AD53">
    <cfRule type="cellIs" dxfId="15824" priority="602" operator="lessThan">
      <formula>$C$4</formula>
    </cfRule>
  </conditionalFormatting>
  <conditionalFormatting sqref="AD54">
    <cfRule type="cellIs" dxfId="15823" priority="603" operator="lessThan">
      <formula>$C$4</formula>
    </cfRule>
  </conditionalFormatting>
  <conditionalFormatting sqref="AD55">
    <cfRule type="cellIs" dxfId="15822" priority="604" operator="lessThan">
      <formula>$C$4</formula>
    </cfRule>
  </conditionalFormatting>
  <conditionalFormatting sqref="AD56">
    <cfRule type="cellIs" dxfId="15821" priority="605" operator="lessThan">
      <formula>$C$4</formula>
    </cfRule>
  </conditionalFormatting>
  <conditionalFormatting sqref="AD57">
    <cfRule type="cellIs" dxfId="15820" priority="606" operator="lessThan">
      <formula>$C$4</formula>
    </cfRule>
  </conditionalFormatting>
  <conditionalFormatting sqref="AD58">
    <cfRule type="cellIs" dxfId="15819" priority="607" operator="lessThan">
      <formula>$C$4</formula>
    </cfRule>
  </conditionalFormatting>
  <conditionalFormatting sqref="AD59">
    <cfRule type="cellIs" dxfId="15818" priority="608" operator="lessThan">
      <formula>$C$4</formula>
    </cfRule>
  </conditionalFormatting>
  <conditionalFormatting sqref="AD60">
    <cfRule type="cellIs" dxfId="15817" priority="609" operator="lessThan">
      <formula>$C$4</formula>
    </cfRule>
  </conditionalFormatting>
  <conditionalFormatting sqref="AE11">
    <cfRule type="cellIs" dxfId="15816" priority="610" operator="lessThan">
      <formula>$C$4</formula>
    </cfRule>
  </conditionalFormatting>
  <conditionalFormatting sqref="AE12">
    <cfRule type="cellIs" dxfId="15815" priority="611" operator="lessThan">
      <formula>$C$4</formula>
    </cfRule>
  </conditionalFormatting>
  <conditionalFormatting sqref="AE13">
    <cfRule type="cellIs" dxfId="15814" priority="612" operator="lessThan">
      <formula>$C$4</formula>
    </cfRule>
  </conditionalFormatting>
  <conditionalFormatting sqref="AE14">
    <cfRule type="cellIs" dxfId="15813" priority="613" operator="lessThan">
      <formula>$C$4</formula>
    </cfRule>
  </conditionalFormatting>
  <conditionalFormatting sqref="AE15">
    <cfRule type="cellIs" dxfId="15812" priority="614" operator="lessThan">
      <formula>$C$4</formula>
    </cfRule>
  </conditionalFormatting>
  <conditionalFormatting sqref="AE16">
    <cfRule type="cellIs" dxfId="15811" priority="615" operator="lessThan">
      <formula>$C$4</formula>
    </cfRule>
  </conditionalFormatting>
  <conditionalFormatting sqref="AE17">
    <cfRule type="cellIs" dxfId="15810" priority="616" operator="lessThan">
      <formula>$C$4</formula>
    </cfRule>
  </conditionalFormatting>
  <conditionalFormatting sqref="AE18">
    <cfRule type="cellIs" dxfId="15809" priority="617" operator="lessThan">
      <formula>$C$4</formula>
    </cfRule>
  </conditionalFormatting>
  <conditionalFormatting sqref="AE19">
    <cfRule type="cellIs" dxfId="15808" priority="618" operator="lessThan">
      <formula>$C$4</formula>
    </cfRule>
  </conditionalFormatting>
  <conditionalFormatting sqref="AE20">
    <cfRule type="cellIs" dxfId="15807" priority="619" operator="lessThan">
      <formula>$C$4</formula>
    </cfRule>
  </conditionalFormatting>
  <conditionalFormatting sqref="AE21">
    <cfRule type="cellIs" dxfId="15806" priority="620" operator="lessThan">
      <formula>$C$4</formula>
    </cfRule>
  </conditionalFormatting>
  <conditionalFormatting sqref="AE22">
    <cfRule type="cellIs" dxfId="15805" priority="621" operator="lessThan">
      <formula>$C$4</formula>
    </cfRule>
  </conditionalFormatting>
  <conditionalFormatting sqref="AE23">
    <cfRule type="cellIs" dxfId="15804" priority="622" operator="lessThan">
      <formula>$C$4</formula>
    </cfRule>
  </conditionalFormatting>
  <conditionalFormatting sqref="AE24">
    <cfRule type="cellIs" dxfId="15803" priority="623" operator="lessThan">
      <formula>$C$4</formula>
    </cfRule>
  </conditionalFormatting>
  <conditionalFormatting sqref="AE25">
    <cfRule type="cellIs" dxfId="15802" priority="624" operator="lessThan">
      <formula>$C$4</formula>
    </cfRule>
  </conditionalFormatting>
  <conditionalFormatting sqref="AE26">
    <cfRule type="cellIs" dxfId="15801" priority="625" operator="lessThan">
      <formula>$C$4</formula>
    </cfRule>
  </conditionalFormatting>
  <conditionalFormatting sqref="AE27">
    <cfRule type="cellIs" dxfId="15800" priority="626" operator="lessThan">
      <formula>$C$4</formula>
    </cfRule>
  </conditionalFormatting>
  <conditionalFormatting sqref="AE28">
    <cfRule type="cellIs" dxfId="15799" priority="627" operator="lessThan">
      <formula>$C$4</formula>
    </cfRule>
  </conditionalFormatting>
  <conditionalFormatting sqref="AE29">
    <cfRule type="cellIs" dxfId="15798" priority="628" operator="lessThan">
      <formula>$C$4</formula>
    </cfRule>
  </conditionalFormatting>
  <conditionalFormatting sqref="AE30">
    <cfRule type="cellIs" dxfId="15797" priority="629" operator="lessThan">
      <formula>$C$4</formula>
    </cfRule>
  </conditionalFormatting>
  <conditionalFormatting sqref="AE31">
    <cfRule type="cellIs" dxfId="15796" priority="630" operator="lessThan">
      <formula>$C$4</formula>
    </cfRule>
  </conditionalFormatting>
  <conditionalFormatting sqref="AE32">
    <cfRule type="cellIs" dxfId="15795" priority="631" operator="lessThan">
      <formula>$C$4</formula>
    </cfRule>
  </conditionalFormatting>
  <conditionalFormatting sqref="AE33">
    <cfRule type="cellIs" dxfId="15794" priority="632" operator="lessThan">
      <formula>$C$4</formula>
    </cfRule>
  </conditionalFormatting>
  <conditionalFormatting sqref="AE34">
    <cfRule type="cellIs" dxfId="15793" priority="633" operator="lessThan">
      <formula>$C$4</formula>
    </cfRule>
  </conditionalFormatting>
  <conditionalFormatting sqref="AE35">
    <cfRule type="cellIs" dxfId="15792" priority="634" operator="lessThan">
      <formula>$C$4</formula>
    </cfRule>
  </conditionalFormatting>
  <conditionalFormatting sqref="AE36">
    <cfRule type="cellIs" dxfId="15791" priority="635" operator="lessThan">
      <formula>$C$4</formula>
    </cfRule>
  </conditionalFormatting>
  <conditionalFormatting sqref="AE37">
    <cfRule type="cellIs" dxfId="15790" priority="636" operator="lessThan">
      <formula>$C$4</formula>
    </cfRule>
  </conditionalFormatting>
  <conditionalFormatting sqref="AE38">
    <cfRule type="cellIs" dxfId="15789" priority="637" operator="lessThan">
      <formula>$C$4</formula>
    </cfRule>
  </conditionalFormatting>
  <conditionalFormatting sqref="AE39">
    <cfRule type="cellIs" dxfId="15788" priority="638" operator="lessThan">
      <formula>$C$4</formula>
    </cfRule>
  </conditionalFormatting>
  <conditionalFormatting sqref="AE40">
    <cfRule type="cellIs" dxfId="15787" priority="639" operator="lessThan">
      <formula>$C$4</formula>
    </cfRule>
  </conditionalFormatting>
  <conditionalFormatting sqref="AE41">
    <cfRule type="cellIs" dxfId="15786" priority="640" operator="lessThan">
      <formula>$C$4</formula>
    </cfRule>
  </conditionalFormatting>
  <conditionalFormatting sqref="AE42">
    <cfRule type="cellIs" dxfId="15785" priority="641" operator="lessThan">
      <formula>$C$4</formula>
    </cfRule>
  </conditionalFormatting>
  <conditionalFormatting sqref="AE43">
    <cfRule type="cellIs" dxfId="15784" priority="642" operator="lessThan">
      <formula>$C$4</formula>
    </cfRule>
  </conditionalFormatting>
  <conditionalFormatting sqref="AE44">
    <cfRule type="cellIs" dxfId="15783" priority="643" operator="lessThan">
      <formula>$C$4</formula>
    </cfRule>
  </conditionalFormatting>
  <conditionalFormatting sqref="AE45">
    <cfRule type="cellIs" dxfId="15782" priority="644" operator="lessThan">
      <formula>$C$4</formula>
    </cfRule>
  </conditionalFormatting>
  <conditionalFormatting sqref="AE46">
    <cfRule type="cellIs" dxfId="15781" priority="645" operator="lessThan">
      <formula>$C$4</formula>
    </cfRule>
  </conditionalFormatting>
  <conditionalFormatting sqref="AE47">
    <cfRule type="cellIs" dxfId="15780" priority="646" operator="lessThan">
      <formula>$C$4</formula>
    </cfRule>
  </conditionalFormatting>
  <conditionalFormatting sqref="AE48">
    <cfRule type="cellIs" dxfId="15779" priority="647" operator="lessThan">
      <formula>$C$4</formula>
    </cfRule>
  </conditionalFormatting>
  <conditionalFormatting sqref="AE49">
    <cfRule type="cellIs" dxfId="15778" priority="648" operator="lessThan">
      <formula>$C$4</formula>
    </cfRule>
  </conditionalFormatting>
  <conditionalFormatting sqref="AE50">
    <cfRule type="cellIs" dxfId="15777" priority="649" operator="lessThan">
      <formula>$C$4</formula>
    </cfRule>
  </conditionalFormatting>
  <conditionalFormatting sqref="AE51">
    <cfRule type="cellIs" dxfId="15776" priority="650" operator="lessThan">
      <formula>$C$4</formula>
    </cfRule>
  </conditionalFormatting>
  <conditionalFormatting sqref="AE52">
    <cfRule type="cellIs" dxfId="15775" priority="651" operator="lessThan">
      <formula>$C$4</formula>
    </cfRule>
  </conditionalFormatting>
  <conditionalFormatting sqref="AE53">
    <cfRule type="cellIs" dxfId="15774" priority="652" operator="lessThan">
      <formula>$C$4</formula>
    </cfRule>
  </conditionalFormatting>
  <conditionalFormatting sqref="AE54">
    <cfRule type="cellIs" dxfId="15773" priority="653" operator="lessThan">
      <formula>$C$4</formula>
    </cfRule>
  </conditionalFormatting>
  <conditionalFormatting sqref="AE55">
    <cfRule type="cellIs" dxfId="15772" priority="654" operator="lessThan">
      <formula>$C$4</formula>
    </cfRule>
  </conditionalFormatting>
  <conditionalFormatting sqref="AE56">
    <cfRule type="cellIs" dxfId="15771" priority="655" operator="lessThan">
      <formula>$C$4</formula>
    </cfRule>
  </conditionalFormatting>
  <conditionalFormatting sqref="AE57">
    <cfRule type="cellIs" dxfId="15770" priority="656" operator="lessThan">
      <formula>$C$4</formula>
    </cfRule>
  </conditionalFormatting>
  <conditionalFormatting sqref="AE58">
    <cfRule type="cellIs" dxfId="15769" priority="657" operator="lessThan">
      <formula>$C$4</formula>
    </cfRule>
  </conditionalFormatting>
  <conditionalFormatting sqref="AE59">
    <cfRule type="cellIs" dxfId="15768" priority="658" operator="lessThan">
      <formula>$C$4</formula>
    </cfRule>
  </conditionalFormatting>
  <conditionalFormatting sqref="AE60">
    <cfRule type="cellIs" dxfId="15767" priority="659" operator="lessThan">
      <formula>$C$4</formula>
    </cfRule>
  </conditionalFormatting>
  <conditionalFormatting sqref="AF11">
    <cfRule type="cellIs" dxfId="15766" priority="660" operator="lessThan">
      <formula>$C$4</formula>
    </cfRule>
  </conditionalFormatting>
  <conditionalFormatting sqref="AF12">
    <cfRule type="cellIs" dxfId="15765" priority="661" operator="lessThan">
      <formula>$C$4</formula>
    </cfRule>
  </conditionalFormatting>
  <conditionalFormatting sqref="AF13">
    <cfRule type="cellIs" dxfId="15764" priority="662" operator="lessThan">
      <formula>$C$4</formula>
    </cfRule>
  </conditionalFormatting>
  <conditionalFormatting sqref="AF14">
    <cfRule type="cellIs" dxfId="15763" priority="663" operator="lessThan">
      <formula>$C$4</formula>
    </cfRule>
  </conditionalFormatting>
  <conditionalFormatting sqref="AF15">
    <cfRule type="cellIs" dxfId="15762" priority="664" operator="lessThan">
      <formula>$C$4</formula>
    </cfRule>
  </conditionalFormatting>
  <conditionalFormatting sqref="AF16">
    <cfRule type="cellIs" dxfId="15761" priority="665" operator="lessThan">
      <formula>$C$4</formula>
    </cfRule>
  </conditionalFormatting>
  <conditionalFormatting sqref="AF17">
    <cfRule type="cellIs" dxfId="15760" priority="666" operator="lessThan">
      <formula>$C$4</formula>
    </cfRule>
  </conditionalFormatting>
  <conditionalFormatting sqref="AF18">
    <cfRule type="cellIs" dxfId="15759" priority="667" operator="lessThan">
      <formula>$C$4</formula>
    </cfRule>
  </conditionalFormatting>
  <conditionalFormatting sqref="AF19">
    <cfRule type="cellIs" dxfId="15758" priority="668" operator="lessThan">
      <formula>$C$4</formula>
    </cfRule>
  </conditionalFormatting>
  <conditionalFormatting sqref="AF20">
    <cfRule type="cellIs" dxfId="15757" priority="669" operator="lessThan">
      <formula>$C$4</formula>
    </cfRule>
  </conditionalFormatting>
  <conditionalFormatting sqref="AF21">
    <cfRule type="cellIs" dxfId="15756" priority="670" operator="lessThan">
      <formula>$C$4</formula>
    </cfRule>
  </conditionalFormatting>
  <conditionalFormatting sqref="AF22">
    <cfRule type="cellIs" dxfId="15755" priority="671" operator="lessThan">
      <formula>$C$4</formula>
    </cfRule>
  </conditionalFormatting>
  <conditionalFormatting sqref="AF23">
    <cfRule type="cellIs" dxfId="15754" priority="672" operator="lessThan">
      <formula>$C$4</formula>
    </cfRule>
  </conditionalFormatting>
  <conditionalFormatting sqref="AF24">
    <cfRule type="cellIs" dxfId="15753" priority="673" operator="lessThan">
      <formula>$C$4</formula>
    </cfRule>
  </conditionalFormatting>
  <conditionalFormatting sqref="AF25">
    <cfRule type="cellIs" dxfId="15752" priority="674" operator="lessThan">
      <formula>$C$4</formula>
    </cfRule>
  </conditionalFormatting>
  <conditionalFormatting sqref="AF26">
    <cfRule type="cellIs" dxfId="15751" priority="675" operator="lessThan">
      <formula>$C$4</formula>
    </cfRule>
  </conditionalFormatting>
  <conditionalFormatting sqref="AF27">
    <cfRule type="cellIs" dxfId="15750" priority="676" operator="lessThan">
      <formula>$C$4</formula>
    </cfRule>
  </conditionalFormatting>
  <conditionalFormatting sqref="AF28">
    <cfRule type="cellIs" dxfId="15749" priority="677" operator="lessThan">
      <formula>$C$4</formula>
    </cfRule>
  </conditionalFormatting>
  <conditionalFormatting sqref="AF29">
    <cfRule type="cellIs" dxfId="15748" priority="678" operator="lessThan">
      <formula>$C$4</formula>
    </cfRule>
  </conditionalFormatting>
  <conditionalFormatting sqref="AF30">
    <cfRule type="cellIs" dxfId="15747" priority="679" operator="lessThan">
      <formula>$C$4</formula>
    </cfRule>
  </conditionalFormatting>
  <conditionalFormatting sqref="AF31">
    <cfRule type="cellIs" dxfId="15746" priority="680" operator="lessThan">
      <formula>$C$4</formula>
    </cfRule>
  </conditionalFormatting>
  <conditionalFormatting sqref="AF32">
    <cfRule type="cellIs" dxfId="15745" priority="681" operator="lessThan">
      <formula>$C$4</formula>
    </cfRule>
  </conditionalFormatting>
  <conditionalFormatting sqref="AF33">
    <cfRule type="cellIs" dxfId="15744" priority="682" operator="lessThan">
      <formula>$C$4</formula>
    </cfRule>
  </conditionalFormatting>
  <conditionalFormatting sqref="AF34">
    <cfRule type="cellIs" dxfId="15743" priority="683" operator="lessThan">
      <formula>$C$4</formula>
    </cfRule>
  </conditionalFormatting>
  <conditionalFormatting sqref="AF35">
    <cfRule type="cellIs" dxfId="15742" priority="684" operator="lessThan">
      <formula>$C$4</formula>
    </cfRule>
  </conditionalFormatting>
  <conditionalFormatting sqref="AF36">
    <cfRule type="cellIs" dxfId="15741" priority="685" operator="lessThan">
      <formula>$C$4</formula>
    </cfRule>
  </conditionalFormatting>
  <conditionalFormatting sqref="AF37">
    <cfRule type="cellIs" dxfId="15740" priority="686" operator="lessThan">
      <formula>$C$4</formula>
    </cfRule>
  </conditionalFormatting>
  <conditionalFormatting sqref="AF38">
    <cfRule type="cellIs" dxfId="15739" priority="687" operator="lessThan">
      <formula>$C$4</formula>
    </cfRule>
  </conditionalFormatting>
  <conditionalFormatting sqref="AF39">
    <cfRule type="cellIs" dxfId="15738" priority="688" operator="lessThan">
      <formula>$C$4</formula>
    </cfRule>
  </conditionalFormatting>
  <conditionalFormatting sqref="AF40">
    <cfRule type="cellIs" dxfId="15737" priority="689" operator="lessThan">
      <formula>$C$4</formula>
    </cfRule>
  </conditionalFormatting>
  <conditionalFormatting sqref="AF41">
    <cfRule type="cellIs" dxfId="15736" priority="690" operator="lessThan">
      <formula>$C$4</formula>
    </cfRule>
  </conditionalFormatting>
  <conditionalFormatting sqref="AF42">
    <cfRule type="cellIs" dxfId="15735" priority="691" operator="lessThan">
      <formula>$C$4</formula>
    </cfRule>
  </conditionalFormatting>
  <conditionalFormatting sqref="AF43">
    <cfRule type="cellIs" dxfId="15734" priority="692" operator="lessThan">
      <formula>$C$4</formula>
    </cfRule>
  </conditionalFormatting>
  <conditionalFormatting sqref="AF44">
    <cfRule type="cellIs" dxfId="15733" priority="693" operator="lessThan">
      <formula>$C$4</formula>
    </cfRule>
  </conditionalFormatting>
  <conditionalFormatting sqref="AF45">
    <cfRule type="cellIs" dxfId="15732" priority="694" operator="lessThan">
      <formula>$C$4</formula>
    </cfRule>
  </conditionalFormatting>
  <conditionalFormatting sqref="AF46">
    <cfRule type="cellIs" dxfId="15731" priority="695" operator="lessThan">
      <formula>$C$4</formula>
    </cfRule>
  </conditionalFormatting>
  <conditionalFormatting sqref="AF47">
    <cfRule type="cellIs" dxfId="15730" priority="696" operator="lessThan">
      <formula>$C$4</formula>
    </cfRule>
  </conditionalFormatting>
  <conditionalFormatting sqref="AF48">
    <cfRule type="cellIs" dxfId="15729" priority="697" operator="lessThan">
      <formula>$C$4</formula>
    </cfRule>
  </conditionalFormatting>
  <conditionalFormatting sqref="AF49">
    <cfRule type="cellIs" dxfId="15728" priority="698" operator="lessThan">
      <formula>$C$4</formula>
    </cfRule>
  </conditionalFormatting>
  <conditionalFormatting sqref="AF50">
    <cfRule type="cellIs" dxfId="15727" priority="699" operator="lessThan">
      <formula>$C$4</formula>
    </cfRule>
  </conditionalFormatting>
  <conditionalFormatting sqref="AF51">
    <cfRule type="cellIs" dxfId="15726" priority="700" operator="lessThan">
      <formula>$C$4</formula>
    </cfRule>
  </conditionalFormatting>
  <conditionalFormatting sqref="AF52">
    <cfRule type="cellIs" dxfId="15725" priority="701" operator="lessThan">
      <formula>$C$4</formula>
    </cfRule>
  </conditionalFormatting>
  <conditionalFormatting sqref="AF53">
    <cfRule type="cellIs" dxfId="15724" priority="702" operator="lessThan">
      <formula>$C$4</formula>
    </cfRule>
  </conditionalFormatting>
  <conditionalFormatting sqref="AF54">
    <cfRule type="cellIs" dxfId="15723" priority="703" operator="lessThan">
      <formula>$C$4</formula>
    </cfRule>
  </conditionalFormatting>
  <conditionalFormatting sqref="AF55">
    <cfRule type="cellIs" dxfId="15722" priority="704" operator="lessThan">
      <formula>$C$4</formula>
    </cfRule>
  </conditionalFormatting>
  <conditionalFormatting sqref="AF56">
    <cfRule type="cellIs" dxfId="15721" priority="705" operator="lessThan">
      <formula>$C$4</formula>
    </cfRule>
  </conditionalFormatting>
  <conditionalFormatting sqref="AF57">
    <cfRule type="cellIs" dxfId="15720" priority="706" operator="lessThan">
      <formula>$C$4</formula>
    </cfRule>
  </conditionalFormatting>
  <conditionalFormatting sqref="AF58">
    <cfRule type="cellIs" dxfId="15719" priority="707" operator="lessThan">
      <formula>$C$4</formula>
    </cfRule>
  </conditionalFormatting>
  <conditionalFormatting sqref="AF59">
    <cfRule type="cellIs" dxfId="15718" priority="708" operator="lessThan">
      <formula>$C$4</formula>
    </cfRule>
  </conditionalFormatting>
  <conditionalFormatting sqref="AF60">
    <cfRule type="cellIs" dxfId="15717" priority="709" operator="lessThan">
      <formula>$C$4</formula>
    </cfRule>
  </conditionalFormatting>
  <conditionalFormatting sqref="AG11:AG44">
    <cfRule type="cellIs" dxfId="15716" priority="710" operator="lessThan">
      <formula>$C$4</formula>
    </cfRule>
  </conditionalFormatting>
  <conditionalFormatting sqref="AG45">
    <cfRule type="cellIs" dxfId="15715" priority="744" operator="lessThan">
      <formula>$C$4</formula>
    </cfRule>
  </conditionalFormatting>
  <conditionalFormatting sqref="AG46">
    <cfRule type="cellIs" dxfId="15714" priority="745" operator="lessThan">
      <formula>$C$4</formula>
    </cfRule>
  </conditionalFormatting>
  <conditionalFormatting sqref="AG47">
    <cfRule type="cellIs" dxfId="15713" priority="746" operator="lessThan">
      <formula>$C$4</formula>
    </cfRule>
  </conditionalFormatting>
  <conditionalFormatting sqref="AG48">
    <cfRule type="cellIs" dxfId="15712" priority="747" operator="lessThan">
      <formula>$C$4</formula>
    </cfRule>
  </conditionalFormatting>
  <conditionalFormatting sqref="AG49">
    <cfRule type="cellIs" dxfId="15711" priority="748" operator="lessThan">
      <formula>$C$4</formula>
    </cfRule>
  </conditionalFormatting>
  <conditionalFormatting sqref="AG50">
    <cfRule type="cellIs" dxfId="15710" priority="749" operator="lessThan">
      <formula>$C$4</formula>
    </cfRule>
  </conditionalFormatting>
  <conditionalFormatting sqref="AG51">
    <cfRule type="cellIs" dxfId="15709" priority="750" operator="lessThan">
      <formula>$C$4</formula>
    </cfRule>
  </conditionalFormatting>
  <conditionalFormatting sqref="AG52">
    <cfRule type="cellIs" dxfId="15708" priority="751" operator="lessThan">
      <formula>$C$4</formula>
    </cfRule>
  </conditionalFormatting>
  <conditionalFormatting sqref="AG53">
    <cfRule type="cellIs" dxfId="15707" priority="752" operator="lessThan">
      <formula>$C$4</formula>
    </cfRule>
  </conditionalFormatting>
  <conditionalFormatting sqref="AG54">
    <cfRule type="cellIs" dxfId="15706" priority="753" operator="lessThan">
      <formula>$C$4</formula>
    </cfRule>
  </conditionalFormatting>
  <conditionalFormatting sqref="AG55">
    <cfRule type="cellIs" dxfId="15705" priority="754" operator="lessThan">
      <formula>$C$4</formula>
    </cfRule>
  </conditionalFormatting>
  <conditionalFormatting sqref="AG56">
    <cfRule type="cellIs" dxfId="15704" priority="755" operator="lessThan">
      <formula>$C$4</formula>
    </cfRule>
  </conditionalFormatting>
  <conditionalFormatting sqref="AG57">
    <cfRule type="cellIs" dxfId="15703" priority="756" operator="lessThan">
      <formula>$C$4</formula>
    </cfRule>
  </conditionalFormatting>
  <conditionalFormatting sqref="AG58">
    <cfRule type="cellIs" dxfId="15702" priority="757" operator="lessThan">
      <formula>$C$4</formula>
    </cfRule>
  </conditionalFormatting>
  <conditionalFormatting sqref="AG59">
    <cfRule type="cellIs" dxfId="15701" priority="758" operator="lessThan">
      <formula>$C$4</formula>
    </cfRule>
  </conditionalFormatting>
  <conditionalFormatting sqref="AG60">
    <cfRule type="cellIs" dxfId="15700" priority="759" operator="lessThan">
      <formula>$C$4</formula>
    </cfRule>
  </conditionalFormatting>
  <conditionalFormatting sqref="AH11">
    <cfRule type="cellIs" dxfId="15699" priority="760" operator="lessThan">
      <formula>$C$4</formula>
    </cfRule>
  </conditionalFormatting>
  <conditionalFormatting sqref="AH12">
    <cfRule type="cellIs" dxfId="15698" priority="761" operator="lessThan">
      <formula>$C$4</formula>
    </cfRule>
  </conditionalFormatting>
  <conditionalFormatting sqref="AH13">
    <cfRule type="cellIs" dxfId="15697" priority="762" operator="lessThan">
      <formula>$C$4</formula>
    </cfRule>
  </conditionalFormatting>
  <conditionalFormatting sqref="AH14">
    <cfRule type="cellIs" dxfId="15696" priority="763" operator="lessThan">
      <formula>$C$4</formula>
    </cfRule>
  </conditionalFormatting>
  <conditionalFormatting sqref="AH15">
    <cfRule type="cellIs" dxfId="15695" priority="764" operator="lessThan">
      <formula>$C$4</formula>
    </cfRule>
  </conditionalFormatting>
  <conditionalFormatting sqref="AH16">
    <cfRule type="cellIs" dxfId="15694" priority="765" operator="lessThan">
      <formula>$C$4</formula>
    </cfRule>
  </conditionalFormatting>
  <conditionalFormatting sqref="AH17">
    <cfRule type="cellIs" dxfId="15693" priority="766" operator="lessThan">
      <formula>$C$4</formula>
    </cfRule>
  </conditionalFormatting>
  <conditionalFormatting sqref="AH18">
    <cfRule type="cellIs" dxfId="15692" priority="767" operator="lessThan">
      <formula>$C$4</formula>
    </cfRule>
  </conditionalFormatting>
  <conditionalFormatting sqref="AH19">
    <cfRule type="cellIs" dxfId="15691" priority="768" operator="lessThan">
      <formula>$C$4</formula>
    </cfRule>
  </conditionalFormatting>
  <conditionalFormatting sqref="AH20">
    <cfRule type="cellIs" dxfId="15690" priority="769" operator="lessThan">
      <formula>$C$4</formula>
    </cfRule>
  </conditionalFormatting>
  <conditionalFormatting sqref="AH21">
    <cfRule type="cellIs" dxfId="15689" priority="770" operator="lessThan">
      <formula>$C$4</formula>
    </cfRule>
  </conditionalFormatting>
  <conditionalFormatting sqref="AH22">
    <cfRule type="cellIs" dxfId="15688" priority="771" operator="lessThan">
      <formula>$C$4</formula>
    </cfRule>
  </conditionalFormatting>
  <conditionalFormatting sqref="AH23">
    <cfRule type="cellIs" dxfId="15687" priority="772" operator="lessThan">
      <formula>$C$4</formula>
    </cfRule>
  </conditionalFormatting>
  <conditionalFormatting sqref="AH24">
    <cfRule type="cellIs" dxfId="15686" priority="773" operator="lessThan">
      <formula>$C$4</formula>
    </cfRule>
  </conditionalFormatting>
  <conditionalFormatting sqref="AH25">
    <cfRule type="cellIs" dxfId="15685" priority="774" operator="lessThan">
      <formula>$C$4</formula>
    </cfRule>
  </conditionalFormatting>
  <conditionalFormatting sqref="AH26">
    <cfRule type="cellIs" dxfId="15684" priority="775" operator="lessThan">
      <formula>$C$4</formula>
    </cfRule>
  </conditionalFormatting>
  <conditionalFormatting sqref="AH27">
    <cfRule type="cellIs" dxfId="15683" priority="776" operator="lessThan">
      <formula>$C$4</formula>
    </cfRule>
  </conditionalFormatting>
  <conditionalFormatting sqref="AH28">
    <cfRule type="cellIs" dxfId="15682" priority="777" operator="lessThan">
      <formula>$C$4</formula>
    </cfRule>
  </conditionalFormatting>
  <conditionalFormatting sqref="AH29">
    <cfRule type="cellIs" dxfId="15681" priority="778" operator="lessThan">
      <formula>$C$4</formula>
    </cfRule>
  </conditionalFormatting>
  <conditionalFormatting sqref="AH30">
    <cfRule type="cellIs" dxfId="15680" priority="779" operator="lessThan">
      <formula>$C$4</formula>
    </cfRule>
  </conditionalFormatting>
  <conditionalFormatting sqref="AH31">
    <cfRule type="cellIs" dxfId="15679" priority="780" operator="lessThan">
      <formula>$C$4</formula>
    </cfRule>
  </conditionalFormatting>
  <conditionalFormatting sqref="AH32">
    <cfRule type="cellIs" dxfId="15678" priority="781" operator="lessThan">
      <formula>$C$4</formula>
    </cfRule>
  </conditionalFormatting>
  <conditionalFormatting sqref="AH33">
    <cfRule type="cellIs" dxfId="15677" priority="782" operator="lessThan">
      <formula>$C$4</formula>
    </cfRule>
  </conditionalFormatting>
  <conditionalFormatting sqref="AH34">
    <cfRule type="cellIs" dxfId="15676" priority="783" operator="lessThan">
      <formula>$C$4</formula>
    </cfRule>
  </conditionalFormatting>
  <conditionalFormatting sqref="AH35">
    <cfRule type="cellIs" dxfId="15675" priority="784" operator="lessThan">
      <formula>$C$4</formula>
    </cfRule>
  </conditionalFormatting>
  <conditionalFormatting sqref="AH36">
    <cfRule type="cellIs" dxfId="15674" priority="785" operator="lessThan">
      <formula>$C$4</formula>
    </cfRule>
  </conditionalFormatting>
  <conditionalFormatting sqref="AH37">
    <cfRule type="cellIs" dxfId="15673" priority="786" operator="lessThan">
      <formula>$C$4</formula>
    </cfRule>
  </conditionalFormatting>
  <conditionalFormatting sqref="AH38">
    <cfRule type="cellIs" dxfId="15672" priority="787" operator="lessThan">
      <formula>$C$4</formula>
    </cfRule>
  </conditionalFormatting>
  <conditionalFormatting sqref="AH39">
    <cfRule type="cellIs" dxfId="15671" priority="788" operator="lessThan">
      <formula>$C$4</formula>
    </cfRule>
  </conditionalFormatting>
  <conditionalFormatting sqref="AH40">
    <cfRule type="cellIs" dxfId="15670" priority="789" operator="lessThan">
      <formula>$C$4</formula>
    </cfRule>
  </conditionalFormatting>
  <conditionalFormatting sqref="AH41">
    <cfRule type="cellIs" dxfId="15669" priority="790" operator="lessThan">
      <formula>$C$4</formula>
    </cfRule>
  </conditionalFormatting>
  <conditionalFormatting sqref="AH42">
    <cfRule type="cellIs" dxfId="15668" priority="791" operator="lessThan">
      <formula>$C$4</formula>
    </cfRule>
  </conditionalFormatting>
  <conditionalFormatting sqref="AH43">
    <cfRule type="cellIs" dxfId="15667" priority="792" operator="lessThan">
      <formula>$C$4</formula>
    </cfRule>
  </conditionalFormatting>
  <conditionalFormatting sqref="AH44">
    <cfRule type="cellIs" dxfId="15666" priority="793" operator="lessThan">
      <formula>$C$4</formula>
    </cfRule>
  </conditionalFormatting>
  <conditionalFormatting sqref="AH45">
    <cfRule type="cellIs" dxfId="15665" priority="794" operator="lessThan">
      <formula>$C$4</formula>
    </cfRule>
  </conditionalFormatting>
  <conditionalFormatting sqref="AH46">
    <cfRule type="cellIs" dxfId="15664" priority="795" operator="lessThan">
      <formula>$C$4</formula>
    </cfRule>
  </conditionalFormatting>
  <conditionalFormatting sqref="AH47">
    <cfRule type="cellIs" dxfId="15663" priority="796" operator="lessThan">
      <formula>$C$4</formula>
    </cfRule>
  </conditionalFormatting>
  <conditionalFormatting sqref="AH48">
    <cfRule type="cellIs" dxfId="15662" priority="797" operator="lessThan">
      <formula>$C$4</formula>
    </cfRule>
  </conditionalFormatting>
  <conditionalFormatting sqref="AH49">
    <cfRule type="cellIs" dxfId="15661" priority="798" operator="lessThan">
      <formula>$C$4</formula>
    </cfRule>
  </conditionalFormatting>
  <conditionalFormatting sqref="AH50">
    <cfRule type="cellIs" dxfId="15660" priority="799" operator="lessThan">
      <formula>$C$4</formula>
    </cfRule>
  </conditionalFormatting>
  <conditionalFormatting sqref="AH51">
    <cfRule type="cellIs" dxfId="15659" priority="800" operator="lessThan">
      <formula>$C$4</formula>
    </cfRule>
  </conditionalFormatting>
  <conditionalFormatting sqref="AH52">
    <cfRule type="cellIs" dxfId="15658" priority="801" operator="lessThan">
      <formula>$C$4</formula>
    </cfRule>
  </conditionalFormatting>
  <conditionalFormatting sqref="AH53">
    <cfRule type="cellIs" dxfId="15657" priority="802" operator="lessThan">
      <formula>$C$4</formula>
    </cfRule>
  </conditionalFormatting>
  <conditionalFormatting sqref="AH54">
    <cfRule type="cellIs" dxfId="15656" priority="803" operator="lessThan">
      <formula>$C$4</formula>
    </cfRule>
  </conditionalFormatting>
  <conditionalFormatting sqref="AH55">
    <cfRule type="cellIs" dxfId="15655" priority="804" operator="lessThan">
      <formula>$C$4</formula>
    </cfRule>
  </conditionalFormatting>
  <conditionalFormatting sqref="AH56">
    <cfRule type="cellIs" dxfId="15654" priority="805" operator="lessThan">
      <formula>$C$4</formula>
    </cfRule>
  </conditionalFormatting>
  <conditionalFormatting sqref="AH57">
    <cfRule type="cellIs" dxfId="15653" priority="806" operator="lessThan">
      <formula>$C$4</formula>
    </cfRule>
  </conditionalFormatting>
  <conditionalFormatting sqref="AH58">
    <cfRule type="cellIs" dxfId="15652" priority="807" operator="lessThan">
      <formula>$C$4</formula>
    </cfRule>
  </conditionalFormatting>
  <conditionalFormatting sqref="AH59">
    <cfRule type="cellIs" dxfId="15651" priority="808" operator="lessThan">
      <formula>$C$4</formula>
    </cfRule>
  </conditionalFormatting>
  <conditionalFormatting sqref="AH60">
    <cfRule type="cellIs" dxfId="15650" priority="809" operator="lessThan">
      <formula>$C$4</formula>
    </cfRule>
  </conditionalFormatting>
  <conditionalFormatting sqref="AI11">
    <cfRule type="cellIs" dxfId="15649" priority="810" operator="lessThan">
      <formula>$C$4</formula>
    </cfRule>
  </conditionalFormatting>
  <conditionalFormatting sqref="AI12">
    <cfRule type="cellIs" dxfId="15648" priority="811" operator="lessThan">
      <formula>$C$4</formula>
    </cfRule>
  </conditionalFormatting>
  <conditionalFormatting sqref="AI13">
    <cfRule type="cellIs" dxfId="15647" priority="812" operator="lessThan">
      <formula>$C$4</formula>
    </cfRule>
  </conditionalFormatting>
  <conditionalFormatting sqref="AI14">
    <cfRule type="cellIs" dxfId="15646" priority="813" operator="lessThan">
      <formula>$C$4</formula>
    </cfRule>
  </conditionalFormatting>
  <conditionalFormatting sqref="AI15">
    <cfRule type="cellIs" dxfId="15645" priority="814" operator="lessThan">
      <formula>$C$4</formula>
    </cfRule>
  </conditionalFormatting>
  <conditionalFormatting sqref="AI16">
    <cfRule type="cellIs" dxfId="15644" priority="815" operator="lessThan">
      <formula>$C$4</formula>
    </cfRule>
  </conditionalFormatting>
  <conditionalFormatting sqref="AI17">
    <cfRule type="cellIs" dxfId="15643" priority="816" operator="lessThan">
      <formula>$C$4</formula>
    </cfRule>
  </conditionalFormatting>
  <conditionalFormatting sqref="AI18">
    <cfRule type="cellIs" dxfId="15642" priority="817" operator="lessThan">
      <formula>$C$4</formula>
    </cfRule>
  </conditionalFormatting>
  <conditionalFormatting sqref="AI19">
    <cfRule type="cellIs" dxfId="15641" priority="818" operator="lessThan">
      <formula>$C$4</formula>
    </cfRule>
  </conditionalFormatting>
  <conditionalFormatting sqref="AI20">
    <cfRule type="cellIs" dxfId="15640" priority="819" operator="lessThan">
      <formula>$C$4</formula>
    </cfRule>
  </conditionalFormatting>
  <conditionalFormatting sqref="AI21">
    <cfRule type="cellIs" dxfId="15639" priority="820" operator="lessThan">
      <formula>$C$4</formula>
    </cfRule>
  </conditionalFormatting>
  <conditionalFormatting sqref="AI22">
    <cfRule type="cellIs" dxfId="15638" priority="821" operator="lessThan">
      <formula>$C$4</formula>
    </cfRule>
  </conditionalFormatting>
  <conditionalFormatting sqref="AI23">
    <cfRule type="cellIs" dxfId="15637" priority="822" operator="lessThan">
      <formula>$C$4</formula>
    </cfRule>
  </conditionalFormatting>
  <conditionalFormatting sqref="AI24">
    <cfRule type="cellIs" dxfId="15636" priority="823" operator="lessThan">
      <formula>$C$4</formula>
    </cfRule>
  </conditionalFormatting>
  <conditionalFormatting sqref="AI25">
    <cfRule type="cellIs" dxfId="15635" priority="824" operator="lessThan">
      <formula>$C$4</formula>
    </cfRule>
  </conditionalFormatting>
  <conditionalFormatting sqref="AI26">
    <cfRule type="cellIs" dxfId="15634" priority="825" operator="lessThan">
      <formula>$C$4</formula>
    </cfRule>
  </conditionalFormatting>
  <conditionalFormatting sqref="AI27">
    <cfRule type="cellIs" dxfId="15633" priority="826" operator="lessThan">
      <formula>$C$4</formula>
    </cfRule>
  </conditionalFormatting>
  <conditionalFormatting sqref="AI28">
    <cfRule type="cellIs" dxfId="15632" priority="827" operator="lessThan">
      <formula>$C$4</formula>
    </cfRule>
  </conditionalFormatting>
  <conditionalFormatting sqref="AI29">
    <cfRule type="cellIs" dxfId="15631" priority="828" operator="lessThan">
      <formula>$C$4</formula>
    </cfRule>
  </conditionalFormatting>
  <conditionalFormatting sqref="AI30">
    <cfRule type="cellIs" dxfId="15630" priority="829" operator="lessThan">
      <formula>$C$4</formula>
    </cfRule>
  </conditionalFormatting>
  <conditionalFormatting sqref="AI31">
    <cfRule type="cellIs" dxfId="15629" priority="830" operator="lessThan">
      <formula>$C$4</formula>
    </cfRule>
  </conditionalFormatting>
  <conditionalFormatting sqref="AI32">
    <cfRule type="cellIs" dxfId="15628" priority="831" operator="lessThan">
      <formula>$C$4</formula>
    </cfRule>
  </conditionalFormatting>
  <conditionalFormatting sqref="AI33">
    <cfRule type="cellIs" dxfId="15627" priority="832" operator="lessThan">
      <formula>$C$4</formula>
    </cfRule>
  </conditionalFormatting>
  <conditionalFormatting sqref="AI34">
    <cfRule type="cellIs" dxfId="15626" priority="833" operator="lessThan">
      <formula>$C$4</formula>
    </cfRule>
  </conditionalFormatting>
  <conditionalFormatting sqref="AI35">
    <cfRule type="cellIs" dxfId="15625" priority="834" operator="lessThan">
      <formula>$C$4</formula>
    </cfRule>
  </conditionalFormatting>
  <conditionalFormatting sqref="AI36">
    <cfRule type="cellIs" dxfId="15624" priority="835" operator="lessThan">
      <formula>$C$4</formula>
    </cfRule>
  </conditionalFormatting>
  <conditionalFormatting sqref="AI37">
    <cfRule type="cellIs" dxfId="15623" priority="836" operator="lessThan">
      <formula>$C$4</formula>
    </cfRule>
  </conditionalFormatting>
  <conditionalFormatting sqref="AI38">
    <cfRule type="cellIs" dxfId="15622" priority="837" operator="lessThan">
      <formula>$C$4</formula>
    </cfRule>
  </conditionalFormatting>
  <conditionalFormatting sqref="AI39">
    <cfRule type="cellIs" dxfId="15621" priority="838" operator="lessThan">
      <formula>$C$4</formula>
    </cfRule>
  </conditionalFormatting>
  <conditionalFormatting sqref="AI40">
    <cfRule type="cellIs" dxfId="15620" priority="839" operator="lessThan">
      <formula>$C$4</formula>
    </cfRule>
  </conditionalFormatting>
  <conditionalFormatting sqref="AI41">
    <cfRule type="cellIs" dxfId="15619" priority="840" operator="lessThan">
      <formula>$C$4</formula>
    </cfRule>
  </conditionalFormatting>
  <conditionalFormatting sqref="AI42">
    <cfRule type="cellIs" dxfId="15618" priority="841" operator="lessThan">
      <formula>$C$4</formula>
    </cfRule>
  </conditionalFormatting>
  <conditionalFormatting sqref="AI43">
    <cfRule type="cellIs" dxfId="15617" priority="842" operator="lessThan">
      <formula>$C$4</formula>
    </cfRule>
  </conditionalFormatting>
  <conditionalFormatting sqref="AI44">
    <cfRule type="cellIs" dxfId="15616" priority="843" operator="lessThan">
      <formula>$C$4</formula>
    </cfRule>
  </conditionalFormatting>
  <conditionalFormatting sqref="AI45">
    <cfRule type="cellIs" dxfId="15615" priority="844" operator="lessThan">
      <formula>$C$4</formula>
    </cfRule>
  </conditionalFormatting>
  <conditionalFormatting sqref="AI46">
    <cfRule type="cellIs" dxfId="15614" priority="845" operator="lessThan">
      <formula>$C$4</formula>
    </cfRule>
  </conditionalFormatting>
  <conditionalFormatting sqref="AI47">
    <cfRule type="cellIs" dxfId="15613" priority="846" operator="lessThan">
      <formula>$C$4</formula>
    </cfRule>
  </conditionalFormatting>
  <conditionalFormatting sqref="AI48">
    <cfRule type="cellIs" dxfId="15612" priority="847" operator="lessThan">
      <formula>$C$4</formula>
    </cfRule>
  </conditionalFormatting>
  <conditionalFormatting sqref="AI49">
    <cfRule type="cellIs" dxfId="15611" priority="848" operator="lessThan">
      <formula>$C$4</formula>
    </cfRule>
  </conditionalFormatting>
  <conditionalFormatting sqref="AI50">
    <cfRule type="cellIs" dxfId="15610" priority="849" operator="lessThan">
      <formula>$C$4</formula>
    </cfRule>
  </conditionalFormatting>
  <conditionalFormatting sqref="AI51">
    <cfRule type="cellIs" dxfId="15609" priority="850" operator="lessThan">
      <formula>$C$4</formula>
    </cfRule>
  </conditionalFormatting>
  <conditionalFormatting sqref="AI52">
    <cfRule type="cellIs" dxfId="15608" priority="851" operator="lessThan">
      <formula>$C$4</formula>
    </cfRule>
  </conditionalFormatting>
  <conditionalFormatting sqref="AI53">
    <cfRule type="cellIs" dxfId="15607" priority="852" operator="lessThan">
      <formula>$C$4</formula>
    </cfRule>
  </conditionalFormatting>
  <conditionalFormatting sqref="AI54">
    <cfRule type="cellIs" dxfId="15606" priority="853" operator="lessThan">
      <formula>$C$4</formula>
    </cfRule>
  </conditionalFormatting>
  <conditionalFormatting sqref="AI55">
    <cfRule type="cellIs" dxfId="15605" priority="854" operator="lessThan">
      <formula>$C$4</formula>
    </cfRule>
  </conditionalFormatting>
  <conditionalFormatting sqref="AI56">
    <cfRule type="cellIs" dxfId="15604" priority="855" operator="lessThan">
      <formula>$C$4</formula>
    </cfRule>
  </conditionalFormatting>
  <conditionalFormatting sqref="AI57">
    <cfRule type="cellIs" dxfId="15603" priority="856" operator="lessThan">
      <formula>$C$4</formula>
    </cfRule>
  </conditionalFormatting>
  <conditionalFormatting sqref="AI58">
    <cfRule type="cellIs" dxfId="15602" priority="857" operator="lessThan">
      <formula>$C$4</formula>
    </cfRule>
  </conditionalFormatting>
  <conditionalFormatting sqref="AI59">
    <cfRule type="cellIs" dxfId="15601" priority="858" operator="lessThan">
      <formula>$C$4</formula>
    </cfRule>
  </conditionalFormatting>
  <conditionalFormatting sqref="AI60">
    <cfRule type="cellIs" dxfId="15600" priority="859" operator="lessThan">
      <formula>$C$4</formula>
    </cfRule>
  </conditionalFormatting>
  <conditionalFormatting sqref="AJ11">
    <cfRule type="cellIs" dxfId="15599" priority="860" operator="lessThan">
      <formula>$C$4</formula>
    </cfRule>
  </conditionalFormatting>
  <conditionalFormatting sqref="AJ12">
    <cfRule type="cellIs" dxfId="15598" priority="861" operator="lessThan">
      <formula>$C$4</formula>
    </cfRule>
  </conditionalFormatting>
  <conditionalFormatting sqref="AJ13">
    <cfRule type="cellIs" dxfId="15597" priority="862" operator="lessThan">
      <formula>$C$4</formula>
    </cfRule>
  </conditionalFormatting>
  <conditionalFormatting sqref="AJ14">
    <cfRule type="cellIs" dxfId="15596" priority="863" operator="lessThan">
      <formula>$C$4</formula>
    </cfRule>
  </conditionalFormatting>
  <conditionalFormatting sqref="AJ15">
    <cfRule type="cellIs" dxfId="15595" priority="864" operator="lessThan">
      <formula>$C$4</formula>
    </cfRule>
  </conditionalFormatting>
  <conditionalFormatting sqref="AJ16">
    <cfRule type="cellIs" dxfId="15594" priority="865" operator="lessThan">
      <formula>$C$4</formula>
    </cfRule>
  </conditionalFormatting>
  <conditionalFormatting sqref="AJ17">
    <cfRule type="cellIs" dxfId="15593" priority="866" operator="lessThan">
      <formula>$C$4</formula>
    </cfRule>
  </conditionalFormatting>
  <conditionalFormatting sqref="AJ18">
    <cfRule type="cellIs" dxfId="15592" priority="867" operator="lessThan">
      <formula>$C$4</formula>
    </cfRule>
  </conditionalFormatting>
  <conditionalFormatting sqref="AJ19">
    <cfRule type="cellIs" dxfId="15591" priority="868" operator="lessThan">
      <formula>$C$4</formula>
    </cfRule>
  </conditionalFormatting>
  <conditionalFormatting sqref="AJ20">
    <cfRule type="cellIs" dxfId="15590" priority="869" operator="lessThan">
      <formula>$C$4</formula>
    </cfRule>
  </conditionalFormatting>
  <conditionalFormatting sqref="AJ21">
    <cfRule type="cellIs" dxfId="15589" priority="870" operator="lessThan">
      <formula>$C$4</formula>
    </cfRule>
  </conditionalFormatting>
  <conditionalFormatting sqref="AJ22">
    <cfRule type="cellIs" dxfId="15588" priority="871" operator="lessThan">
      <formula>$C$4</formula>
    </cfRule>
  </conditionalFormatting>
  <conditionalFormatting sqref="AJ23">
    <cfRule type="cellIs" dxfId="15587" priority="872" operator="lessThan">
      <formula>$C$4</formula>
    </cfRule>
  </conditionalFormatting>
  <conditionalFormatting sqref="AJ24">
    <cfRule type="cellIs" dxfId="15586" priority="873" operator="lessThan">
      <formula>$C$4</formula>
    </cfRule>
  </conditionalFormatting>
  <conditionalFormatting sqref="AJ25">
    <cfRule type="cellIs" dxfId="15585" priority="874" operator="lessThan">
      <formula>$C$4</formula>
    </cfRule>
  </conditionalFormatting>
  <conditionalFormatting sqref="AJ26">
    <cfRule type="cellIs" dxfId="15584" priority="875" operator="lessThan">
      <formula>$C$4</formula>
    </cfRule>
  </conditionalFormatting>
  <conditionalFormatting sqref="AJ27">
    <cfRule type="cellIs" dxfId="15583" priority="876" operator="lessThan">
      <formula>$C$4</formula>
    </cfRule>
  </conditionalFormatting>
  <conditionalFormatting sqref="AJ28">
    <cfRule type="cellIs" dxfId="15582" priority="877" operator="lessThan">
      <formula>$C$4</formula>
    </cfRule>
  </conditionalFormatting>
  <conditionalFormatting sqref="AJ29">
    <cfRule type="cellIs" dxfId="15581" priority="878" operator="lessThan">
      <formula>$C$4</formula>
    </cfRule>
  </conditionalFormatting>
  <conditionalFormatting sqref="AJ30">
    <cfRule type="cellIs" dxfId="15580" priority="879" operator="lessThan">
      <formula>$C$4</formula>
    </cfRule>
  </conditionalFormatting>
  <conditionalFormatting sqref="AJ31">
    <cfRule type="cellIs" dxfId="15579" priority="880" operator="lessThan">
      <formula>$C$4</formula>
    </cfRule>
  </conditionalFormatting>
  <conditionalFormatting sqref="AJ32">
    <cfRule type="cellIs" dxfId="15578" priority="881" operator="lessThan">
      <formula>$C$4</formula>
    </cfRule>
  </conditionalFormatting>
  <conditionalFormatting sqref="AJ33">
    <cfRule type="cellIs" dxfId="15577" priority="882" operator="lessThan">
      <formula>$C$4</formula>
    </cfRule>
  </conditionalFormatting>
  <conditionalFormatting sqref="AJ34">
    <cfRule type="cellIs" dxfId="15576" priority="883" operator="lessThan">
      <formula>$C$4</formula>
    </cfRule>
  </conditionalFormatting>
  <conditionalFormatting sqref="AJ35">
    <cfRule type="cellIs" dxfId="15575" priority="884" operator="lessThan">
      <formula>$C$4</formula>
    </cfRule>
  </conditionalFormatting>
  <conditionalFormatting sqref="AJ36">
    <cfRule type="cellIs" dxfId="15574" priority="885" operator="lessThan">
      <formula>$C$4</formula>
    </cfRule>
  </conditionalFormatting>
  <conditionalFormatting sqref="AJ37">
    <cfRule type="cellIs" dxfId="15573" priority="886" operator="lessThan">
      <formula>$C$4</formula>
    </cfRule>
  </conditionalFormatting>
  <conditionalFormatting sqref="AJ38">
    <cfRule type="cellIs" dxfId="15572" priority="887" operator="lessThan">
      <formula>$C$4</formula>
    </cfRule>
  </conditionalFormatting>
  <conditionalFormatting sqref="AJ39">
    <cfRule type="cellIs" dxfId="15571" priority="888" operator="lessThan">
      <formula>$C$4</formula>
    </cfRule>
  </conditionalFormatting>
  <conditionalFormatting sqref="AJ40">
    <cfRule type="cellIs" dxfId="15570" priority="889" operator="lessThan">
      <formula>$C$4</formula>
    </cfRule>
  </conditionalFormatting>
  <conditionalFormatting sqref="AJ41">
    <cfRule type="cellIs" dxfId="15569" priority="890" operator="lessThan">
      <formula>$C$4</formula>
    </cfRule>
  </conditionalFormatting>
  <conditionalFormatting sqref="AJ42">
    <cfRule type="cellIs" dxfId="15568" priority="891" operator="lessThan">
      <formula>$C$4</formula>
    </cfRule>
  </conditionalFormatting>
  <conditionalFormatting sqref="AJ43">
    <cfRule type="cellIs" dxfId="15567" priority="892" operator="lessThan">
      <formula>$C$4</formula>
    </cfRule>
  </conditionalFormatting>
  <conditionalFormatting sqref="AJ44">
    <cfRule type="cellIs" dxfId="15566" priority="893" operator="lessThan">
      <formula>$C$4</formula>
    </cfRule>
  </conditionalFormatting>
  <conditionalFormatting sqref="AJ45">
    <cfRule type="cellIs" dxfId="15565" priority="894" operator="lessThan">
      <formula>$C$4</formula>
    </cfRule>
  </conditionalFormatting>
  <conditionalFormatting sqref="AJ46">
    <cfRule type="cellIs" dxfId="15564" priority="895" operator="lessThan">
      <formula>$C$4</formula>
    </cfRule>
  </conditionalFormatting>
  <conditionalFormatting sqref="AJ47">
    <cfRule type="cellIs" dxfId="15563" priority="896" operator="lessThan">
      <formula>$C$4</formula>
    </cfRule>
  </conditionalFormatting>
  <conditionalFormatting sqref="AJ48">
    <cfRule type="cellIs" dxfId="15562" priority="897" operator="lessThan">
      <formula>$C$4</formula>
    </cfRule>
  </conditionalFormatting>
  <conditionalFormatting sqref="AJ49">
    <cfRule type="cellIs" dxfId="15561" priority="898" operator="lessThan">
      <formula>$C$4</formula>
    </cfRule>
  </conditionalFormatting>
  <conditionalFormatting sqref="AJ50">
    <cfRule type="cellIs" dxfId="15560" priority="899" operator="lessThan">
      <formula>$C$4</formula>
    </cfRule>
  </conditionalFormatting>
  <conditionalFormatting sqref="AJ51">
    <cfRule type="cellIs" dxfId="15559" priority="900" operator="lessThan">
      <formula>$C$4</formula>
    </cfRule>
  </conditionalFormatting>
  <conditionalFormatting sqref="AJ52">
    <cfRule type="cellIs" dxfId="15558" priority="901" operator="lessThan">
      <formula>$C$4</formula>
    </cfRule>
  </conditionalFormatting>
  <conditionalFormatting sqref="AJ53">
    <cfRule type="cellIs" dxfId="15557" priority="902" operator="lessThan">
      <formula>$C$4</formula>
    </cfRule>
  </conditionalFormatting>
  <conditionalFormatting sqref="AJ54">
    <cfRule type="cellIs" dxfId="15556" priority="903" operator="lessThan">
      <formula>$C$4</formula>
    </cfRule>
  </conditionalFormatting>
  <conditionalFormatting sqref="AJ55">
    <cfRule type="cellIs" dxfId="15555" priority="904" operator="lessThan">
      <formula>$C$4</formula>
    </cfRule>
  </conditionalFormatting>
  <conditionalFormatting sqref="AJ56">
    <cfRule type="cellIs" dxfId="15554" priority="905" operator="lessThan">
      <formula>$C$4</formula>
    </cfRule>
  </conditionalFormatting>
  <conditionalFormatting sqref="AJ57">
    <cfRule type="cellIs" dxfId="15553" priority="906" operator="lessThan">
      <formula>$C$4</formula>
    </cfRule>
  </conditionalFormatting>
  <conditionalFormatting sqref="AJ58">
    <cfRule type="cellIs" dxfId="15552" priority="907" operator="lessThan">
      <formula>$C$4</formula>
    </cfRule>
  </conditionalFormatting>
  <conditionalFormatting sqref="AJ59">
    <cfRule type="cellIs" dxfId="15551" priority="908" operator="lessThan">
      <formula>$C$4</formula>
    </cfRule>
  </conditionalFormatting>
  <conditionalFormatting sqref="AJ60">
    <cfRule type="cellIs" dxfId="15550" priority="909" operator="lessThan">
      <formula>$C$4</formula>
    </cfRule>
  </conditionalFormatting>
  <conditionalFormatting sqref="AK11">
    <cfRule type="cellIs" dxfId="15549" priority="910" operator="lessThan">
      <formula>$C$4</formula>
    </cfRule>
  </conditionalFormatting>
  <conditionalFormatting sqref="AK12">
    <cfRule type="cellIs" dxfId="15548" priority="911" operator="lessThan">
      <formula>$C$4</formula>
    </cfRule>
  </conditionalFormatting>
  <conditionalFormatting sqref="AK13">
    <cfRule type="cellIs" dxfId="15547" priority="912" operator="lessThan">
      <formula>$C$4</formula>
    </cfRule>
  </conditionalFormatting>
  <conditionalFormatting sqref="AK14">
    <cfRule type="cellIs" dxfId="15546" priority="913" operator="lessThan">
      <formula>$C$4</formula>
    </cfRule>
  </conditionalFormatting>
  <conditionalFormatting sqref="AK15">
    <cfRule type="cellIs" dxfId="15545" priority="914" operator="lessThan">
      <formula>$C$4</formula>
    </cfRule>
  </conditionalFormatting>
  <conditionalFormatting sqref="AK16">
    <cfRule type="cellIs" dxfId="15544" priority="915" operator="lessThan">
      <formula>$C$4</formula>
    </cfRule>
  </conditionalFormatting>
  <conditionalFormatting sqref="AK17">
    <cfRule type="cellIs" dxfId="15543" priority="916" operator="lessThan">
      <formula>$C$4</formula>
    </cfRule>
  </conditionalFormatting>
  <conditionalFormatting sqref="AK18">
    <cfRule type="cellIs" dxfId="15542" priority="917" operator="lessThan">
      <formula>$C$4</formula>
    </cfRule>
  </conditionalFormatting>
  <conditionalFormatting sqref="AK19">
    <cfRule type="cellIs" dxfId="15541" priority="918" operator="lessThan">
      <formula>$C$4</formula>
    </cfRule>
  </conditionalFormatting>
  <conditionalFormatting sqref="AK20">
    <cfRule type="cellIs" dxfId="15540" priority="919" operator="lessThan">
      <formula>$C$4</formula>
    </cfRule>
  </conditionalFormatting>
  <conditionalFormatting sqref="AK21">
    <cfRule type="cellIs" dxfId="15539" priority="920" operator="lessThan">
      <formula>$C$4</formula>
    </cfRule>
  </conditionalFormatting>
  <conditionalFormatting sqref="AK22">
    <cfRule type="cellIs" dxfId="15538" priority="921" operator="lessThan">
      <formula>$C$4</formula>
    </cfRule>
  </conditionalFormatting>
  <conditionalFormatting sqref="AK23">
    <cfRule type="cellIs" dxfId="15537" priority="922" operator="lessThan">
      <formula>$C$4</formula>
    </cfRule>
  </conditionalFormatting>
  <conditionalFormatting sqref="AK24">
    <cfRule type="cellIs" dxfId="15536" priority="923" operator="lessThan">
      <formula>$C$4</formula>
    </cfRule>
  </conditionalFormatting>
  <conditionalFormatting sqref="AK25">
    <cfRule type="cellIs" dxfId="15535" priority="924" operator="lessThan">
      <formula>$C$4</formula>
    </cfRule>
  </conditionalFormatting>
  <conditionalFormatting sqref="AK26">
    <cfRule type="cellIs" dxfId="15534" priority="925" operator="lessThan">
      <formula>$C$4</formula>
    </cfRule>
  </conditionalFormatting>
  <conditionalFormatting sqref="AK27">
    <cfRule type="cellIs" dxfId="15533" priority="926" operator="lessThan">
      <formula>$C$4</formula>
    </cfRule>
  </conditionalFormatting>
  <conditionalFormatting sqref="AK28">
    <cfRule type="cellIs" dxfId="15532" priority="927" operator="lessThan">
      <formula>$C$4</formula>
    </cfRule>
  </conditionalFormatting>
  <conditionalFormatting sqref="AK29">
    <cfRule type="cellIs" dxfId="15531" priority="928" operator="lessThan">
      <formula>$C$4</formula>
    </cfRule>
  </conditionalFormatting>
  <conditionalFormatting sqref="AK30">
    <cfRule type="cellIs" dxfId="15530" priority="929" operator="lessThan">
      <formula>$C$4</formula>
    </cfRule>
  </conditionalFormatting>
  <conditionalFormatting sqref="AK31">
    <cfRule type="cellIs" dxfId="15529" priority="930" operator="lessThan">
      <formula>$C$4</formula>
    </cfRule>
  </conditionalFormatting>
  <conditionalFormatting sqref="AK32">
    <cfRule type="cellIs" dxfId="15528" priority="931" operator="lessThan">
      <formula>$C$4</formula>
    </cfRule>
  </conditionalFormatting>
  <conditionalFormatting sqref="AK33">
    <cfRule type="cellIs" dxfId="15527" priority="932" operator="lessThan">
      <formula>$C$4</formula>
    </cfRule>
  </conditionalFormatting>
  <conditionalFormatting sqref="AK34">
    <cfRule type="cellIs" dxfId="15526" priority="933" operator="lessThan">
      <formula>$C$4</formula>
    </cfRule>
  </conditionalFormatting>
  <conditionalFormatting sqref="AK35">
    <cfRule type="cellIs" dxfId="15525" priority="934" operator="lessThan">
      <formula>$C$4</formula>
    </cfRule>
  </conditionalFormatting>
  <conditionalFormatting sqref="AK36">
    <cfRule type="cellIs" dxfId="15524" priority="935" operator="lessThan">
      <formula>$C$4</formula>
    </cfRule>
  </conditionalFormatting>
  <conditionalFormatting sqref="AK37">
    <cfRule type="cellIs" dxfId="15523" priority="936" operator="lessThan">
      <formula>$C$4</formula>
    </cfRule>
  </conditionalFormatting>
  <conditionalFormatting sqref="AK38">
    <cfRule type="cellIs" dxfId="15522" priority="937" operator="lessThan">
      <formula>$C$4</formula>
    </cfRule>
  </conditionalFormatting>
  <conditionalFormatting sqref="AK39">
    <cfRule type="cellIs" dxfId="15521" priority="938" operator="lessThan">
      <formula>$C$4</formula>
    </cfRule>
  </conditionalFormatting>
  <conditionalFormatting sqref="AK40">
    <cfRule type="cellIs" dxfId="15520" priority="939" operator="lessThan">
      <formula>$C$4</formula>
    </cfRule>
  </conditionalFormatting>
  <conditionalFormatting sqref="AK41">
    <cfRule type="cellIs" dxfId="15519" priority="940" operator="lessThan">
      <formula>$C$4</formula>
    </cfRule>
  </conditionalFormatting>
  <conditionalFormatting sqref="AK42">
    <cfRule type="cellIs" dxfId="15518" priority="941" operator="lessThan">
      <formula>$C$4</formula>
    </cfRule>
  </conditionalFormatting>
  <conditionalFormatting sqref="AK43">
    <cfRule type="cellIs" dxfId="15517" priority="942" operator="lessThan">
      <formula>$C$4</formula>
    </cfRule>
  </conditionalFormatting>
  <conditionalFormatting sqref="AK44">
    <cfRule type="cellIs" dxfId="15516" priority="943" operator="lessThan">
      <formula>$C$4</formula>
    </cfRule>
  </conditionalFormatting>
  <conditionalFormatting sqref="AK45">
    <cfRule type="cellIs" dxfId="15515" priority="944" operator="lessThan">
      <formula>$C$4</formula>
    </cfRule>
  </conditionalFormatting>
  <conditionalFormatting sqref="AK46">
    <cfRule type="cellIs" dxfId="15514" priority="945" operator="lessThan">
      <formula>$C$4</formula>
    </cfRule>
  </conditionalFormatting>
  <conditionalFormatting sqref="AK47">
    <cfRule type="cellIs" dxfId="15513" priority="946" operator="lessThan">
      <formula>$C$4</formula>
    </cfRule>
  </conditionalFormatting>
  <conditionalFormatting sqref="AK48">
    <cfRule type="cellIs" dxfId="15512" priority="947" operator="lessThan">
      <formula>$C$4</formula>
    </cfRule>
  </conditionalFormatting>
  <conditionalFormatting sqref="AK49">
    <cfRule type="cellIs" dxfId="15511" priority="948" operator="lessThan">
      <formula>$C$4</formula>
    </cfRule>
  </conditionalFormatting>
  <conditionalFormatting sqref="AK50">
    <cfRule type="cellIs" dxfId="15510" priority="949" operator="lessThan">
      <formula>$C$4</formula>
    </cfRule>
  </conditionalFormatting>
  <conditionalFormatting sqref="AK51">
    <cfRule type="cellIs" dxfId="15509" priority="950" operator="lessThan">
      <formula>$C$4</formula>
    </cfRule>
  </conditionalFormatting>
  <conditionalFormatting sqref="AK52">
    <cfRule type="cellIs" dxfId="15508" priority="951" operator="lessThan">
      <formula>$C$4</formula>
    </cfRule>
  </conditionalFormatting>
  <conditionalFormatting sqref="AK53">
    <cfRule type="cellIs" dxfId="15507" priority="952" operator="lessThan">
      <formula>$C$4</formula>
    </cfRule>
  </conditionalFormatting>
  <conditionalFormatting sqref="AK54">
    <cfRule type="cellIs" dxfId="15506" priority="953" operator="lessThan">
      <formula>$C$4</formula>
    </cfRule>
  </conditionalFormatting>
  <conditionalFormatting sqref="AK55">
    <cfRule type="cellIs" dxfId="15505" priority="954" operator="lessThan">
      <formula>$C$4</formula>
    </cfRule>
  </conditionalFormatting>
  <conditionalFormatting sqref="AK56">
    <cfRule type="cellIs" dxfId="15504" priority="955" operator="lessThan">
      <formula>$C$4</formula>
    </cfRule>
  </conditionalFormatting>
  <conditionalFormatting sqref="AK57">
    <cfRule type="cellIs" dxfId="15503" priority="956" operator="lessThan">
      <formula>$C$4</formula>
    </cfRule>
  </conditionalFormatting>
  <conditionalFormatting sqref="AK58">
    <cfRule type="cellIs" dxfId="15502" priority="957" operator="lessThan">
      <formula>$C$4</formula>
    </cfRule>
  </conditionalFormatting>
  <conditionalFormatting sqref="AK59">
    <cfRule type="cellIs" dxfId="15501" priority="958" operator="lessThan">
      <formula>$C$4</formula>
    </cfRule>
  </conditionalFormatting>
  <conditionalFormatting sqref="AK60">
    <cfRule type="cellIs" dxfId="15500" priority="959" operator="lessThan">
      <formula>$C$4</formula>
    </cfRule>
  </conditionalFormatting>
  <conditionalFormatting sqref="AL11">
    <cfRule type="cellIs" dxfId="15499" priority="960" operator="lessThan">
      <formula>$C$4</formula>
    </cfRule>
  </conditionalFormatting>
  <conditionalFormatting sqref="AL12">
    <cfRule type="cellIs" dxfId="15498" priority="961" operator="lessThan">
      <formula>$C$4</formula>
    </cfRule>
  </conditionalFormatting>
  <conditionalFormatting sqref="AL13">
    <cfRule type="cellIs" dxfId="15497" priority="962" operator="lessThan">
      <formula>$C$4</formula>
    </cfRule>
  </conditionalFormatting>
  <conditionalFormatting sqref="AL14">
    <cfRule type="cellIs" dxfId="15496" priority="963" operator="lessThan">
      <formula>$C$4</formula>
    </cfRule>
  </conditionalFormatting>
  <conditionalFormatting sqref="AL15">
    <cfRule type="cellIs" dxfId="15495" priority="964" operator="lessThan">
      <formula>$C$4</formula>
    </cfRule>
  </conditionalFormatting>
  <conditionalFormatting sqref="AL16">
    <cfRule type="cellIs" dxfId="15494" priority="965" operator="lessThan">
      <formula>$C$4</formula>
    </cfRule>
  </conditionalFormatting>
  <conditionalFormatting sqref="AL17">
    <cfRule type="cellIs" dxfId="15493" priority="966" operator="lessThan">
      <formula>$C$4</formula>
    </cfRule>
  </conditionalFormatting>
  <conditionalFormatting sqref="AL18">
    <cfRule type="cellIs" dxfId="15492" priority="967" operator="lessThan">
      <formula>$C$4</formula>
    </cfRule>
  </conditionalFormatting>
  <conditionalFormatting sqref="AL19">
    <cfRule type="cellIs" dxfId="15491" priority="968" operator="lessThan">
      <formula>$C$4</formula>
    </cfRule>
  </conditionalFormatting>
  <conditionalFormatting sqref="AL20">
    <cfRule type="cellIs" dxfId="15490" priority="969" operator="lessThan">
      <formula>$C$4</formula>
    </cfRule>
  </conditionalFormatting>
  <conditionalFormatting sqref="AL21">
    <cfRule type="cellIs" dxfId="15489" priority="970" operator="lessThan">
      <formula>$C$4</formula>
    </cfRule>
  </conditionalFormatting>
  <conditionalFormatting sqref="AL22">
    <cfRule type="cellIs" dxfId="15488" priority="971" operator="lessThan">
      <formula>$C$4</formula>
    </cfRule>
  </conditionalFormatting>
  <conditionalFormatting sqref="AL23">
    <cfRule type="cellIs" dxfId="15487" priority="972" operator="lessThan">
      <formula>$C$4</formula>
    </cfRule>
  </conditionalFormatting>
  <conditionalFormatting sqref="AL24">
    <cfRule type="cellIs" dxfId="15486" priority="973" operator="lessThan">
      <formula>$C$4</formula>
    </cfRule>
  </conditionalFormatting>
  <conditionalFormatting sqref="AL25">
    <cfRule type="cellIs" dxfId="15485" priority="974" operator="lessThan">
      <formula>$C$4</formula>
    </cfRule>
  </conditionalFormatting>
  <conditionalFormatting sqref="AL26">
    <cfRule type="cellIs" dxfId="15484" priority="975" operator="lessThan">
      <formula>$C$4</formula>
    </cfRule>
  </conditionalFormatting>
  <conditionalFormatting sqref="AL27">
    <cfRule type="cellIs" dxfId="15483" priority="976" operator="lessThan">
      <formula>$C$4</formula>
    </cfRule>
  </conditionalFormatting>
  <conditionalFormatting sqref="AL28">
    <cfRule type="cellIs" dxfId="15482" priority="977" operator="lessThan">
      <formula>$C$4</formula>
    </cfRule>
  </conditionalFormatting>
  <conditionalFormatting sqref="AL29">
    <cfRule type="cellIs" dxfId="15481" priority="978" operator="lessThan">
      <formula>$C$4</formula>
    </cfRule>
  </conditionalFormatting>
  <conditionalFormatting sqref="AL30">
    <cfRule type="cellIs" dxfId="15480" priority="979" operator="lessThan">
      <formula>$C$4</formula>
    </cfRule>
  </conditionalFormatting>
  <conditionalFormatting sqref="AL31">
    <cfRule type="cellIs" dxfId="15479" priority="980" operator="lessThan">
      <formula>$C$4</formula>
    </cfRule>
  </conditionalFormatting>
  <conditionalFormatting sqref="AL32">
    <cfRule type="cellIs" dxfId="15478" priority="981" operator="lessThan">
      <formula>$C$4</formula>
    </cfRule>
  </conditionalFormatting>
  <conditionalFormatting sqref="AL33">
    <cfRule type="cellIs" dxfId="15477" priority="982" operator="lessThan">
      <formula>$C$4</formula>
    </cfRule>
  </conditionalFormatting>
  <conditionalFormatting sqref="AL34">
    <cfRule type="cellIs" dxfId="15476" priority="983" operator="lessThan">
      <formula>$C$4</formula>
    </cfRule>
  </conditionalFormatting>
  <conditionalFormatting sqref="AL35">
    <cfRule type="cellIs" dxfId="15475" priority="984" operator="lessThan">
      <formula>$C$4</formula>
    </cfRule>
  </conditionalFormatting>
  <conditionalFormatting sqref="AL36">
    <cfRule type="cellIs" dxfId="15474" priority="985" operator="lessThan">
      <formula>$C$4</formula>
    </cfRule>
  </conditionalFormatting>
  <conditionalFormatting sqref="AL37">
    <cfRule type="cellIs" dxfId="15473" priority="986" operator="lessThan">
      <formula>$C$4</formula>
    </cfRule>
  </conditionalFormatting>
  <conditionalFormatting sqref="AL38">
    <cfRule type="cellIs" dxfId="15472" priority="987" operator="lessThan">
      <formula>$C$4</formula>
    </cfRule>
  </conditionalFormatting>
  <conditionalFormatting sqref="AL39">
    <cfRule type="cellIs" dxfId="15471" priority="988" operator="lessThan">
      <formula>$C$4</formula>
    </cfRule>
  </conditionalFormatting>
  <conditionalFormatting sqref="AL40">
    <cfRule type="cellIs" dxfId="15470" priority="989" operator="lessThan">
      <formula>$C$4</formula>
    </cfRule>
  </conditionalFormatting>
  <conditionalFormatting sqref="AL41">
    <cfRule type="cellIs" dxfId="15469" priority="990" operator="lessThan">
      <formula>$C$4</formula>
    </cfRule>
  </conditionalFormatting>
  <conditionalFormatting sqref="AL42">
    <cfRule type="cellIs" dxfId="15468" priority="991" operator="lessThan">
      <formula>$C$4</formula>
    </cfRule>
  </conditionalFormatting>
  <conditionalFormatting sqref="AL43">
    <cfRule type="cellIs" dxfId="15467" priority="992" operator="lessThan">
      <formula>$C$4</formula>
    </cfRule>
  </conditionalFormatting>
  <conditionalFormatting sqref="AL44">
    <cfRule type="cellIs" dxfId="15466" priority="993" operator="lessThan">
      <formula>$C$4</formula>
    </cfRule>
  </conditionalFormatting>
  <conditionalFormatting sqref="AL45">
    <cfRule type="cellIs" dxfId="15465" priority="994" operator="lessThan">
      <formula>$C$4</formula>
    </cfRule>
  </conditionalFormatting>
  <conditionalFormatting sqref="AL46">
    <cfRule type="cellIs" dxfId="15464" priority="995" operator="lessThan">
      <formula>$C$4</formula>
    </cfRule>
  </conditionalFormatting>
  <conditionalFormatting sqref="AL47">
    <cfRule type="cellIs" dxfId="15463" priority="996" operator="lessThan">
      <formula>$C$4</formula>
    </cfRule>
  </conditionalFormatting>
  <conditionalFormatting sqref="AL48">
    <cfRule type="cellIs" dxfId="15462" priority="997" operator="lessThan">
      <formula>$C$4</formula>
    </cfRule>
  </conditionalFormatting>
  <conditionalFormatting sqref="AL49">
    <cfRule type="cellIs" dxfId="15461" priority="998" operator="lessThan">
      <formula>$C$4</formula>
    </cfRule>
  </conditionalFormatting>
  <conditionalFormatting sqref="AL50">
    <cfRule type="cellIs" dxfId="15460" priority="999" operator="lessThan">
      <formula>$C$4</formula>
    </cfRule>
  </conditionalFormatting>
  <conditionalFormatting sqref="AL51">
    <cfRule type="cellIs" dxfId="15459" priority="1000" operator="lessThan">
      <formula>$C$4</formula>
    </cfRule>
  </conditionalFormatting>
  <conditionalFormatting sqref="AL52">
    <cfRule type="cellIs" dxfId="15458" priority="1001" operator="lessThan">
      <formula>$C$4</formula>
    </cfRule>
  </conditionalFormatting>
  <conditionalFormatting sqref="AL53">
    <cfRule type="cellIs" dxfId="15457" priority="1002" operator="lessThan">
      <formula>$C$4</formula>
    </cfRule>
  </conditionalFormatting>
  <conditionalFormatting sqref="AL54">
    <cfRule type="cellIs" dxfId="15456" priority="1003" operator="lessThan">
      <formula>$C$4</formula>
    </cfRule>
  </conditionalFormatting>
  <conditionalFormatting sqref="AL55">
    <cfRule type="cellIs" dxfId="15455" priority="1004" operator="lessThan">
      <formula>$C$4</formula>
    </cfRule>
  </conditionalFormatting>
  <conditionalFormatting sqref="AL56">
    <cfRule type="cellIs" dxfId="15454" priority="1005" operator="lessThan">
      <formula>$C$4</formula>
    </cfRule>
  </conditionalFormatting>
  <conditionalFormatting sqref="AL57">
    <cfRule type="cellIs" dxfId="15453" priority="1006" operator="lessThan">
      <formula>$C$4</formula>
    </cfRule>
  </conditionalFormatting>
  <conditionalFormatting sqref="AL58">
    <cfRule type="cellIs" dxfId="15452" priority="1007" operator="lessThan">
      <formula>$C$4</formula>
    </cfRule>
  </conditionalFormatting>
  <conditionalFormatting sqref="AL59">
    <cfRule type="cellIs" dxfId="15451" priority="1008" operator="lessThan">
      <formula>$C$4</formula>
    </cfRule>
  </conditionalFormatting>
  <conditionalFormatting sqref="AL60">
    <cfRule type="cellIs" dxfId="15450" priority="1009" operator="lessThan">
      <formula>$C$4</formula>
    </cfRule>
  </conditionalFormatting>
  <conditionalFormatting sqref="AM11">
    <cfRule type="cellIs" dxfId="15449" priority="1010" operator="lessThan">
      <formula>$C$4</formula>
    </cfRule>
  </conditionalFormatting>
  <conditionalFormatting sqref="AM12">
    <cfRule type="cellIs" dxfId="15448" priority="1011" operator="lessThan">
      <formula>$C$4</formula>
    </cfRule>
  </conditionalFormatting>
  <conditionalFormatting sqref="AM13">
    <cfRule type="cellIs" dxfId="15447" priority="1012" operator="lessThan">
      <formula>$C$4</formula>
    </cfRule>
  </conditionalFormatting>
  <conditionalFormatting sqref="AM14">
    <cfRule type="cellIs" dxfId="15446" priority="1013" operator="lessThan">
      <formula>$C$4</formula>
    </cfRule>
  </conditionalFormatting>
  <conditionalFormatting sqref="AM15">
    <cfRule type="cellIs" dxfId="15445" priority="1014" operator="lessThan">
      <formula>$C$4</formula>
    </cfRule>
  </conditionalFormatting>
  <conditionalFormatting sqref="AM16">
    <cfRule type="cellIs" dxfId="15444" priority="1015" operator="lessThan">
      <formula>$C$4</formula>
    </cfRule>
  </conditionalFormatting>
  <conditionalFormatting sqref="AM17">
    <cfRule type="cellIs" dxfId="15443" priority="1016" operator="lessThan">
      <formula>$C$4</formula>
    </cfRule>
  </conditionalFormatting>
  <conditionalFormatting sqref="AM18">
    <cfRule type="cellIs" dxfId="15442" priority="1017" operator="lessThan">
      <formula>$C$4</formula>
    </cfRule>
  </conditionalFormatting>
  <conditionalFormatting sqref="AM19">
    <cfRule type="cellIs" dxfId="15441" priority="1018" operator="lessThan">
      <formula>$C$4</formula>
    </cfRule>
  </conditionalFormatting>
  <conditionalFormatting sqref="AM20">
    <cfRule type="cellIs" dxfId="15440" priority="1019" operator="lessThan">
      <formula>$C$4</formula>
    </cfRule>
  </conditionalFormatting>
  <conditionalFormatting sqref="AM21">
    <cfRule type="cellIs" dxfId="15439" priority="1020" operator="lessThan">
      <formula>$C$4</formula>
    </cfRule>
  </conditionalFormatting>
  <conditionalFormatting sqref="AM22">
    <cfRule type="cellIs" dxfId="15438" priority="1021" operator="lessThan">
      <formula>$C$4</formula>
    </cfRule>
  </conditionalFormatting>
  <conditionalFormatting sqref="AM23">
    <cfRule type="cellIs" dxfId="15437" priority="1022" operator="lessThan">
      <formula>$C$4</formula>
    </cfRule>
  </conditionalFormatting>
  <conditionalFormatting sqref="AM24">
    <cfRule type="cellIs" dxfId="15436" priority="1023" operator="lessThan">
      <formula>$C$4</formula>
    </cfRule>
  </conditionalFormatting>
  <conditionalFormatting sqref="AM25">
    <cfRule type="cellIs" dxfId="15435" priority="1024" operator="lessThan">
      <formula>$C$4</formula>
    </cfRule>
  </conditionalFormatting>
  <conditionalFormatting sqref="AM26">
    <cfRule type="cellIs" dxfId="15434" priority="1025" operator="lessThan">
      <formula>$C$4</formula>
    </cfRule>
  </conditionalFormatting>
  <conditionalFormatting sqref="AM27">
    <cfRule type="cellIs" dxfId="15433" priority="1026" operator="lessThan">
      <formula>$C$4</formula>
    </cfRule>
  </conditionalFormatting>
  <conditionalFormatting sqref="AM28">
    <cfRule type="cellIs" dxfId="15432" priority="1027" operator="lessThan">
      <formula>$C$4</formula>
    </cfRule>
  </conditionalFormatting>
  <conditionalFormatting sqref="AM29">
    <cfRule type="cellIs" dxfId="15431" priority="1028" operator="lessThan">
      <formula>$C$4</formula>
    </cfRule>
  </conditionalFormatting>
  <conditionalFormatting sqref="AM30">
    <cfRule type="cellIs" dxfId="15430" priority="1029" operator="lessThan">
      <formula>$C$4</formula>
    </cfRule>
  </conditionalFormatting>
  <conditionalFormatting sqref="AM31">
    <cfRule type="cellIs" dxfId="15429" priority="1030" operator="lessThan">
      <formula>$C$4</formula>
    </cfRule>
  </conditionalFormatting>
  <conditionalFormatting sqref="AM32">
    <cfRule type="cellIs" dxfId="15428" priority="1031" operator="lessThan">
      <formula>$C$4</formula>
    </cfRule>
  </conditionalFormatting>
  <conditionalFormatting sqref="AM33">
    <cfRule type="cellIs" dxfId="15427" priority="1032" operator="lessThan">
      <formula>$C$4</formula>
    </cfRule>
  </conditionalFormatting>
  <conditionalFormatting sqref="AM34">
    <cfRule type="cellIs" dxfId="15426" priority="1033" operator="lessThan">
      <formula>$C$4</formula>
    </cfRule>
  </conditionalFormatting>
  <conditionalFormatting sqref="AM35">
    <cfRule type="cellIs" dxfId="15425" priority="1034" operator="lessThan">
      <formula>$C$4</formula>
    </cfRule>
  </conditionalFormatting>
  <conditionalFormatting sqref="AM36">
    <cfRule type="cellIs" dxfId="15424" priority="1035" operator="lessThan">
      <formula>$C$4</formula>
    </cfRule>
  </conditionalFormatting>
  <conditionalFormatting sqref="AM37">
    <cfRule type="cellIs" dxfId="15423" priority="1036" operator="lessThan">
      <formula>$C$4</formula>
    </cfRule>
  </conditionalFormatting>
  <conditionalFormatting sqref="AM38">
    <cfRule type="cellIs" dxfId="15422" priority="1037" operator="lessThan">
      <formula>$C$4</formula>
    </cfRule>
  </conditionalFormatting>
  <conditionalFormatting sqref="AM39">
    <cfRule type="cellIs" dxfId="15421" priority="1038" operator="lessThan">
      <formula>$C$4</formula>
    </cfRule>
  </conditionalFormatting>
  <conditionalFormatting sqref="AM40">
    <cfRule type="cellIs" dxfId="15420" priority="1039" operator="lessThan">
      <formula>$C$4</formula>
    </cfRule>
  </conditionalFormatting>
  <conditionalFormatting sqref="AM41">
    <cfRule type="cellIs" dxfId="15419" priority="1040" operator="lessThan">
      <formula>$C$4</formula>
    </cfRule>
  </conditionalFormatting>
  <conditionalFormatting sqref="AM42">
    <cfRule type="cellIs" dxfId="15418" priority="1041" operator="lessThan">
      <formula>$C$4</formula>
    </cfRule>
  </conditionalFormatting>
  <conditionalFormatting sqref="AM43">
    <cfRule type="cellIs" dxfId="15417" priority="1042" operator="lessThan">
      <formula>$C$4</formula>
    </cfRule>
  </conditionalFormatting>
  <conditionalFormatting sqref="AM44">
    <cfRule type="cellIs" dxfId="15416" priority="1043" operator="lessThan">
      <formula>$C$4</formula>
    </cfRule>
  </conditionalFormatting>
  <conditionalFormatting sqref="AM45">
    <cfRule type="cellIs" dxfId="15415" priority="1044" operator="lessThan">
      <formula>$C$4</formula>
    </cfRule>
  </conditionalFormatting>
  <conditionalFormatting sqref="AM46">
    <cfRule type="cellIs" dxfId="15414" priority="1045" operator="lessThan">
      <formula>$C$4</formula>
    </cfRule>
  </conditionalFormatting>
  <conditionalFormatting sqref="AM47">
    <cfRule type="cellIs" dxfId="15413" priority="1046" operator="lessThan">
      <formula>$C$4</formula>
    </cfRule>
  </conditionalFormatting>
  <conditionalFormatting sqref="AM48">
    <cfRule type="cellIs" dxfId="15412" priority="1047" operator="lessThan">
      <formula>$C$4</formula>
    </cfRule>
  </conditionalFormatting>
  <conditionalFormatting sqref="AM49">
    <cfRule type="cellIs" dxfId="15411" priority="1048" operator="lessThan">
      <formula>$C$4</formula>
    </cfRule>
  </conditionalFormatting>
  <conditionalFormatting sqref="AM50">
    <cfRule type="cellIs" dxfId="15410" priority="1049" operator="lessThan">
      <formula>$C$4</formula>
    </cfRule>
  </conditionalFormatting>
  <conditionalFormatting sqref="AM51">
    <cfRule type="cellIs" dxfId="15409" priority="1050" operator="lessThan">
      <formula>$C$4</formula>
    </cfRule>
  </conditionalFormatting>
  <conditionalFormatting sqref="AM52">
    <cfRule type="cellIs" dxfId="15408" priority="1051" operator="lessThan">
      <formula>$C$4</formula>
    </cfRule>
  </conditionalFormatting>
  <conditionalFormatting sqref="AM53">
    <cfRule type="cellIs" dxfId="15407" priority="1052" operator="lessThan">
      <formula>$C$4</formula>
    </cfRule>
  </conditionalFormatting>
  <conditionalFormatting sqref="AM54">
    <cfRule type="cellIs" dxfId="15406" priority="1053" operator="lessThan">
      <formula>$C$4</formula>
    </cfRule>
  </conditionalFormatting>
  <conditionalFormatting sqref="AM55">
    <cfRule type="cellIs" dxfId="15405" priority="1054" operator="lessThan">
      <formula>$C$4</formula>
    </cfRule>
  </conditionalFormatting>
  <conditionalFormatting sqref="AM56">
    <cfRule type="cellIs" dxfId="15404" priority="1055" operator="lessThan">
      <formula>$C$4</formula>
    </cfRule>
  </conditionalFormatting>
  <conditionalFormatting sqref="AM57">
    <cfRule type="cellIs" dxfId="15403" priority="1056" operator="lessThan">
      <formula>$C$4</formula>
    </cfRule>
  </conditionalFormatting>
  <conditionalFormatting sqref="AM58">
    <cfRule type="cellIs" dxfId="15402" priority="1057" operator="lessThan">
      <formula>$C$4</formula>
    </cfRule>
  </conditionalFormatting>
  <conditionalFormatting sqref="AM59">
    <cfRule type="cellIs" dxfId="15401" priority="1058" operator="lessThan">
      <formula>$C$4</formula>
    </cfRule>
  </conditionalFormatting>
  <conditionalFormatting sqref="AM60">
    <cfRule type="cellIs" dxfId="15400" priority="1059" operator="lessThan">
      <formula>$C$4</formula>
    </cfRule>
  </conditionalFormatting>
  <conditionalFormatting sqref="AN11">
    <cfRule type="cellIs" dxfId="15399" priority="1060" operator="lessThan">
      <formula>$C$4</formula>
    </cfRule>
  </conditionalFormatting>
  <conditionalFormatting sqref="AN12">
    <cfRule type="cellIs" dxfId="15398" priority="1061" operator="lessThan">
      <formula>$C$4</formula>
    </cfRule>
  </conditionalFormatting>
  <conditionalFormatting sqref="AN13">
    <cfRule type="cellIs" dxfId="15397" priority="1062" operator="lessThan">
      <formula>$C$4</formula>
    </cfRule>
  </conditionalFormatting>
  <conditionalFormatting sqref="AN14">
    <cfRule type="cellIs" dxfId="15396" priority="1063" operator="lessThan">
      <formula>$C$4</formula>
    </cfRule>
  </conditionalFormatting>
  <conditionalFormatting sqref="AN15">
    <cfRule type="cellIs" dxfId="15395" priority="1064" operator="lessThan">
      <formula>$C$4</formula>
    </cfRule>
  </conditionalFormatting>
  <conditionalFormatting sqref="AN16">
    <cfRule type="cellIs" dxfId="15394" priority="1065" operator="lessThan">
      <formula>$C$4</formula>
    </cfRule>
  </conditionalFormatting>
  <conditionalFormatting sqref="AN17">
    <cfRule type="cellIs" dxfId="15393" priority="1066" operator="lessThan">
      <formula>$C$4</formula>
    </cfRule>
  </conditionalFormatting>
  <conditionalFormatting sqref="AN18">
    <cfRule type="cellIs" dxfId="15392" priority="1067" operator="lessThan">
      <formula>$C$4</formula>
    </cfRule>
  </conditionalFormatting>
  <conditionalFormatting sqref="AN19">
    <cfRule type="cellIs" dxfId="15391" priority="1068" operator="lessThan">
      <formula>$C$4</formula>
    </cfRule>
  </conditionalFormatting>
  <conditionalFormatting sqref="AN20">
    <cfRule type="cellIs" dxfId="15390" priority="1069" operator="lessThan">
      <formula>$C$4</formula>
    </cfRule>
  </conditionalFormatting>
  <conditionalFormatting sqref="AN21">
    <cfRule type="cellIs" dxfId="15389" priority="1070" operator="lessThan">
      <formula>$C$4</formula>
    </cfRule>
  </conditionalFormatting>
  <conditionalFormatting sqref="AN22">
    <cfRule type="cellIs" dxfId="15388" priority="1071" operator="lessThan">
      <formula>$C$4</formula>
    </cfRule>
  </conditionalFormatting>
  <conditionalFormatting sqref="AN23">
    <cfRule type="cellIs" dxfId="15387" priority="1072" operator="lessThan">
      <formula>$C$4</formula>
    </cfRule>
  </conditionalFormatting>
  <conditionalFormatting sqref="AN24">
    <cfRule type="cellIs" dxfId="15386" priority="1073" operator="lessThan">
      <formula>$C$4</formula>
    </cfRule>
  </conditionalFormatting>
  <conditionalFormatting sqref="AN25">
    <cfRule type="cellIs" dxfId="15385" priority="1074" operator="lessThan">
      <formula>$C$4</formula>
    </cfRule>
  </conditionalFormatting>
  <conditionalFormatting sqref="AN26">
    <cfRule type="cellIs" dxfId="15384" priority="1075" operator="lessThan">
      <formula>$C$4</formula>
    </cfRule>
  </conditionalFormatting>
  <conditionalFormatting sqref="AN27">
    <cfRule type="cellIs" dxfId="15383" priority="1076" operator="lessThan">
      <formula>$C$4</formula>
    </cfRule>
  </conditionalFormatting>
  <conditionalFormatting sqref="AN28">
    <cfRule type="cellIs" dxfId="15382" priority="1077" operator="lessThan">
      <formula>$C$4</formula>
    </cfRule>
  </conditionalFormatting>
  <conditionalFormatting sqref="AN29">
    <cfRule type="cellIs" dxfId="15381" priority="1078" operator="lessThan">
      <formula>$C$4</formula>
    </cfRule>
  </conditionalFormatting>
  <conditionalFormatting sqref="AN30">
    <cfRule type="cellIs" dxfId="15380" priority="1079" operator="lessThan">
      <formula>$C$4</formula>
    </cfRule>
  </conditionalFormatting>
  <conditionalFormatting sqref="AN31">
    <cfRule type="cellIs" dxfId="15379" priority="1080" operator="lessThan">
      <formula>$C$4</formula>
    </cfRule>
  </conditionalFormatting>
  <conditionalFormatting sqref="AN32">
    <cfRule type="cellIs" dxfId="15378" priority="1081" operator="lessThan">
      <formula>$C$4</formula>
    </cfRule>
  </conditionalFormatting>
  <conditionalFormatting sqref="AN33">
    <cfRule type="cellIs" dxfId="15377" priority="1082" operator="lessThan">
      <formula>$C$4</formula>
    </cfRule>
  </conditionalFormatting>
  <conditionalFormatting sqref="AN34">
    <cfRule type="cellIs" dxfId="15376" priority="1083" operator="lessThan">
      <formula>$C$4</formula>
    </cfRule>
  </conditionalFormatting>
  <conditionalFormatting sqref="AN35">
    <cfRule type="cellIs" dxfId="15375" priority="1084" operator="lessThan">
      <formula>$C$4</formula>
    </cfRule>
  </conditionalFormatting>
  <conditionalFormatting sqref="AN36">
    <cfRule type="cellIs" dxfId="15374" priority="1085" operator="lessThan">
      <formula>$C$4</formula>
    </cfRule>
  </conditionalFormatting>
  <conditionalFormatting sqref="AN37">
    <cfRule type="cellIs" dxfId="15373" priority="1086" operator="lessThan">
      <formula>$C$4</formula>
    </cfRule>
  </conditionalFormatting>
  <conditionalFormatting sqref="AN38">
    <cfRule type="cellIs" dxfId="15372" priority="1087" operator="lessThan">
      <formula>$C$4</formula>
    </cfRule>
  </conditionalFormatting>
  <conditionalFormatting sqref="AN39">
    <cfRule type="cellIs" dxfId="15371" priority="1088" operator="lessThan">
      <formula>$C$4</formula>
    </cfRule>
  </conditionalFormatting>
  <conditionalFormatting sqref="AN40">
    <cfRule type="cellIs" dxfId="15370" priority="1089" operator="lessThan">
      <formula>$C$4</formula>
    </cfRule>
  </conditionalFormatting>
  <conditionalFormatting sqref="AN41">
    <cfRule type="cellIs" dxfId="15369" priority="1090" operator="lessThan">
      <formula>$C$4</formula>
    </cfRule>
  </conditionalFormatting>
  <conditionalFormatting sqref="AN42">
    <cfRule type="cellIs" dxfId="15368" priority="1091" operator="lessThan">
      <formula>$C$4</formula>
    </cfRule>
  </conditionalFormatting>
  <conditionalFormatting sqref="AN43">
    <cfRule type="cellIs" dxfId="15367" priority="1092" operator="lessThan">
      <formula>$C$4</formula>
    </cfRule>
  </conditionalFormatting>
  <conditionalFormatting sqref="AN44">
    <cfRule type="cellIs" dxfId="15366" priority="1093" operator="lessThan">
      <formula>$C$4</formula>
    </cfRule>
  </conditionalFormatting>
  <conditionalFormatting sqref="AN45">
    <cfRule type="cellIs" dxfId="15365" priority="1094" operator="lessThan">
      <formula>$C$4</formula>
    </cfRule>
  </conditionalFormatting>
  <conditionalFormatting sqref="AN46">
    <cfRule type="cellIs" dxfId="15364" priority="1095" operator="lessThan">
      <formula>$C$4</formula>
    </cfRule>
  </conditionalFormatting>
  <conditionalFormatting sqref="AN47">
    <cfRule type="cellIs" dxfId="15363" priority="1096" operator="lessThan">
      <formula>$C$4</formula>
    </cfRule>
  </conditionalFormatting>
  <conditionalFormatting sqref="AN48">
    <cfRule type="cellIs" dxfId="15362" priority="1097" operator="lessThan">
      <formula>$C$4</formula>
    </cfRule>
  </conditionalFormatting>
  <conditionalFormatting sqref="AN49">
    <cfRule type="cellIs" dxfId="15361" priority="1098" operator="lessThan">
      <formula>$C$4</formula>
    </cfRule>
  </conditionalFormatting>
  <conditionalFormatting sqref="AN50">
    <cfRule type="cellIs" dxfId="15360" priority="1099" operator="lessThan">
      <formula>$C$4</formula>
    </cfRule>
  </conditionalFormatting>
  <conditionalFormatting sqref="AN51">
    <cfRule type="cellIs" dxfId="15359" priority="1100" operator="lessThan">
      <formula>$C$4</formula>
    </cfRule>
  </conditionalFormatting>
  <conditionalFormatting sqref="AN52">
    <cfRule type="cellIs" dxfId="15358" priority="1101" operator="lessThan">
      <formula>$C$4</formula>
    </cfRule>
  </conditionalFormatting>
  <conditionalFormatting sqref="AN53">
    <cfRule type="cellIs" dxfId="15357" priority="1102" operator="lessThan">
      <formula>$C$4</formula>
    </cfRule>
  </conditionalFormatting>
  <conditionalFormatting sqref="AN54">
    <cfRule type="cellIs" dxfId="15356" priority="1103" operator="lessThan">
      <formula>$C$4</formula>
    </cfRule>
  </conditionalFormatting>
  <conditionalFormatting sqref="AN55">
    <cfRule type="cellIs" dxfId="15355" priority="1104" operator="lessThan">
      <formula>$C$4</formula>
    </cfRule>
  </conditionalFormatting>
  <conditionalFormatting sqref="AN56">
    <cfRule type="cellIs" dxfId="15354" priority="1105" operator="lessThan">
      <formula>$C$4</formula>
    </cfRule>
  </conditionalFormatting>
  <conditionalFormatting sqref="AN57">
    <cfRule type="cellIs" dxfId="15353" priority="1106" operator="lessThan">
      <formula>$C$4</formula>
    </cfRule>
  </conditionalFormatting>
  <conditionalFormatting sqref="AN58">
    <cfRule type="cellIs" dxfId="15352" priority="1107" operator="lessThan">
      <formula>$C$4</formula>
    </cfRule>
  </conditionalFormatting>
  <conditionalFormatting sqref="AN59">
    <cfRule type="cellIs" dxfId="15351" priority="1108" operator="lessThan">
      <formula>$C$4</formula>
    </cfRule>
  </conditionalFormatting>
  <conditionalFormatting sqref="AN60">
    <cfRule type="cellIs" dxfId="15350" priority="1109" operator="lessThan">
      <formula>$C$4</formula>
    </cfRule>
  </conditionalFormatting>
  <conditionalFormatting sqref="AO11">
    <cfRule type="cellIs" dxfId="15349" priority="1110" operator="lessThan">
      <formula>$C$4</formula>
    </cfRule>
  </conditionalFormatting>
  <conditionalFormatting sqref="AO12">
    <cfRule type="cellIs" dxfId="15348" priority="1111" operator="lessThan">
      <formula>$C$4</formula>
    </cfRule>
  </conditionalFormatting>
  <conditionalFormatting sqref="AO13">
    <cfRule type="cellIs" dxfId="15347" priority="1112" operator="lessThan">
      <formula>$C$4</formula>
    </cfRule>
  </conditionalFormatting>
  <conditionalFormatting sqref="AO14">
    <cfRule type="cellIs" dxfId="15346" priority="1113" operator="lessThan">
      <formula>$C$4</formula>
    </cfRule>
  </conditionalFormatting>
  <conditionalFormatting sqref="AO15">
    <cfRule type="cellIs" dxfId="15345" priority="1114" operator="lessThan">
      <formula>$C$4</formula>
    </cfRule>
  </conditionalFormatting>
  <conditionalFormatting sqref="AO16">
    <cfRule type="cellIs" dxfId="15344" priority="1115" operator="lessThan">
      <formula>$C$4</formula>
    </cfRule>
  </conditionalFormatting>
  <conditionalFormatting sqref="AO17">
    <cfRule type="cellIs" dxfId="15343" priority="1116" operator="lessThan">
      <formula>$C$4</formula>
    </cfRule>
  </conditionalFormatting>
  <conditionalFormatting sqref="AO18">
    <cfRule type="cellIs" dxfId="15342" priority="1117" operator="lessThan">
      <formula>$C$4</formula>
    </cfRule>
  </conditionalFormatting>
  <conditionalFormatting sqref="AO19">
    <cfRule type="cellIs" dxfId="15341" priority="1118" operator="lessThan">
      <formula>$C$4</formula>
    </cfRule>
  </conditionalFormatting>
  <conditionalFormatting sqref="AO20">
    <cfRule type="cellIs" dxfId="15340" priority="1119" operator="lessThan">
      <formula>$C$4</formula>
    </cfRule>
  </conditionalFormatting>
  <conditionalFormatting sqref="AO21">
    <cfRule type="cellIs" dxfId="15339" priority="1120" operator="lessThan">
      <formula>$C$4</formula>
    </cfRule>
  </conditionalFormatting>
  <conditionalFormatting sqref="AO22">
    <cfRule type="cellIs" dxfId="15338" priority="1121" operator="lessThan">
      <formula>$C$4</formula>
    </cfRule>
  </conditionalFormatting>
  <conditionalFormatting sqref="AO23">
    <cfRule type="cellIs" dxfId="15337" priority="1122" operator="lessThan">
      <formula>$C$4</formula>
    </cfRule>
  </conditionalFormatting>
  <conditionalFormatting sqref="AO24">
    <cfRule type="cellIs" dxfId="15336" priority="1123" operator="lessThan">
      <formula>$C$4</formula>
    </cfRule>
  </conditionalFormatting>
  <conditionalFormatting sqref="AO25">
    <cfRule type="cellIs" dxfId="15335" priority="1124" operator="lessThan">
      <formula>$C$4</formula>
    </cfRule>
  </conditionalFormatting>
  <conditionalFormatting sqref="AO26">
    <cfRule type="cellIs" dxfId="15334" priority="1125" operator="lessThan">
      <formula>$C$4</formula>
    </cfRule>
  </conditionalFormatting>
  <conditionalFormatting sqref="AO27">
    <cfRule type="cellIs" dxfId="15333" priority="1126" operator="lessThan">
      <formula>$C$4</formula>
    </cfRule>
  </conditionalFormatting>
  <conditionalFormatting sqref="AO28">
    <cfRule type="cellIs" dxfId="15332" priority="1127" operator="lessThan">
      <formula>$C$4</formula>
    </cfRule>
  </conditionalFormatting>
  <conditionalFormatting sqref="AO29">
    <cfRule type="cellIs" dxfId="15331" priority="1128" operator="lessThan">
      <formula>$C$4</formula>
    </cfRule>
  </conditionalFormatting>
  <conditionalFormatting sqref="AO30">
    <cfRule type="cellIs" dxfId="15330" priority="1129" operator="lessThan">
      <formula>$C$4</formula>
    </cfRule>
  </conditionalFormatting>
  <conditionalFormatting sqref="AO31">
    <cfRule type="cellIs" dxfId="15329" priority="1130" operator="lessThan">
      <formula>$C$4</formula>
    </cfRule>
  </conditionalFormatting>
  <conditionalFormatting sqref="AO32">
    <cfRule type="cellIs" dxfId="15328" priority="1131" operator="lessThan">
      <formula>$C$4</formula>
    </cfRule>
  </conditionalFormatting>
  <conditionalFormatting sqref="AO33">
    <cfRule type="cellIs" dxfId="15327" priority="1132" operator="lessThan">
      <formula>$C$4</formula>
    </cfRule>
  </conditionalFormatting>
  <conditionalFormatting sqref="AO34">
    <cfRule type="cellIs" dxfId="15326" priority="1133" operator="lessThan">
      <formula>$C$4</formula>
    </cfRule>
  </conditionalFormatting>
  <conditionalFormatting sqref="AO35">
    <cfRule type="cellIs" dxfId="15325" priority="1134" operator="lessThan">
      <formula>$C$4</formula>
    </cfRule>
  </conditionalFormatting>
  <conditionalFormatting sqref="AO36">
    <cfRule type="cellIs" dxfId="15324" priority="1135" operator="lessThan">
      <formula>$C$4</formula>
    </cfRule>
  </conditionalFormatting>
  <conditionalFormatting sqref="AO37">
    <cfRule type="cellIs" dxfId="15323" priority="1136" operator="lessThan">
      <formula>$C$4</formula>
    </cfRule>
  </conditionalFormatting>
  <conditionalFormatting sqref="AO38">
    <cfRule type="cellIs" dxfId="15322" priority="1137" operator="lessThan">
      <formula>$C$4</formula>
    </cfRule>
  </conditionalFormatting>
  <conditionalFormatting sqref="AO39">
    <cfRule type="cellIs" dxfId="15321" priority="1138" operator="lessThan">
      <formula>$C$4</formula>
    </cfRule>
  </conditionalFormatting>
  <conditionalFormatting sqref="AO40">
    <cfRule type="cellIs" dxfId="15320" priority="1139" operator="lessThan">
      <formula>$C$4</formula>
    </cfRule>
  </conditionalFormatting>
  <conditionalFormatting sqref="AO41">
    <cfRule type="cellIs" dxfId="15319" priority="1140" operator="lessThan">
      <formula>$C$4</formula>
    </cfRule>
  </conditionalFormatting>
  <conditionalFormatting sqref="AO42">
    <cfRule type="cellIs" dxfId="15318" priority="1141" operator="lessThan">
      <formula>$C$4</formula>
    </cfRule>
  </conditionalFormatting>
  <conditionalFormatting sqref="AO43">
    <cfRule type="cellIs" dxfId="15317" priority="1142" operator="lessThan">
      <formula>$C$4</formula>
    </cfRule>
  </conditionalFormatting>
  <conditionalFormatting sqref="AO44">
    <cfRule type="cellIs" dxfId="15316" priority="1143" operator="lessThan">
      <formula>$C$4</formula>
    </cfRule>
  </conditionalFormatting>
  <conditionalFormatting sqref="AO45">
    <cfRule type="cellIs" dxfId="15315" priority="1144" operator="lessThan">
      <formula>$C$4</formula>
    </cfRule>
  </conditionalFormatting>
  <conditionalFormatting sqref="AO46">
    <cfRule type="cellIs" dxfId="15314" priority="1145" operator="lessThan">
      <formula>$C$4</formula>
    </cfRule>
  </conditionalFormatting>
  <conditionalFormatting sqref="AO47">
    <cfRule type="cellIs" dxfId="15313" priority="1146" operator="lessThan">
      <formula>$C$4</formula>
    </cfRule>
  </conditionalFormatting>
  <conditionalFormatting sqref="AO48">
    <cfRule type="cellIs" dxfId="15312" priority="1147" operator="lessThan">
      <formula>$C$4</formula>
    </cfRule>
  </conditionalFormatting>
  <conditionalFormatting sqref="AO49">
    <cfRule type="cellIs" dxfId="15311" priority="1148" operator="lessThan">
      <formula>$C$4</formula>
    </cfRule>
  </conditionalFormatting>
  <conditionalFormatting sqref="AO50">
    <cfRule type="cellIs" dxfId="15310" priority="1149" operator="lessThan">
      <formula>$C$4</formula>
    </cfRule>
  </conditionalFormatting>
  <conditionalFormatting sqref="AO51">
    <cfRule type="cellIs" dxfId="15309" priority="1150" operator="lessThan">
      <formula>$C$4</formula>
    </cfRule>
  </conditionalFormatting>
  <conditionalFormatting sqref="AO52">
    <cfRule type="cellIs" dxfId="15308" priority="1151" operator="lessThan">
      <formula>$C$4</formula>
    </cfRule>
  </conditionalFormatting>
  <conditionalFormatting sqref="AO53">
    <cfRule type="cellIs" dxfId="15307" priority="1152" operator="lessThan">
      <formula>$C$4</formula>
    </cfRule>
  </conditionalFormatting>
  <conditionalFormatting sqref="AO54">
    <cfRule type="cellIs" dxfId="15306" priority="1153" operator="lessThan">
      <formula>$C$4</formula>
    </cfRule>
  </conditionalFormatting>
  <conditionalFormatting sqref="AO55">
    <cfRule type="cellIs" dxfId="15305" priority="1154" operator="lessThan">
      <formula>$C$4</formula>
    </cfRule>
  </conditionalFormatting>
  <conditionalFormatting sqref="AO56">
    <cfRule type="cellIs" dxfId="15304" priority="1155" operator="lessThan">
      <formula>$C$4</formula>
    </cfRule>
  </conditionalFormatting>
  <conditionalFormatting sqref="AO57">
    <cfRule type="cellIs" dxfId="15303" priority="1156" operator="lessThan">
      <formula>$C$4</formula>
    </cfRule>
  </conditionalFormatting>
  <conditionalFormatting sqref="AO58">
    <cfRule type="cellIs" dxfId="15302" priority="1157" operator="lessThan">
      <formula>$C$4</formula>
    </cfRule>
  </conditionalFormatting>
  <conditionalFormatting sqref="AO59">
    <cfRule type="cellIs" dxfId="15301" priority="1158" operator="lessThan">
      <formula>$C$4</formula>
    </cfRule>
  </conditionalFormatting>
  <conditionalFormatting sqref="AO60">
    <cfRule type="cellIs" dxfId="15300" priority="1159" operator="lessThan">
      <formula>$C$4</formula>
    </cfRule>
  </conditionalFormatting>
  <conditionalFormatting sqref="AP11">
    <cfRule type="cellIs" dxfId="15299" priority="1160" operator="lessThan">
      <formula>$C$4</formula>
    </cfRule>
  </conditionalFormatting>
  <conditionalFormatting sqref="AP12">
    <cfRule type="cellIs" dxfId="15298" priority="1161" operator="lessThan">
      <formula>$C$4</formula>
    </cfRule>
  </conditionalFormatting>
  <conditionalFormatting sqref="AP13">
    <cfRule type="cellIs" dxfId="15297" priority="1162" operator="lessThan">
      <formula>$C$4</formula>
    </cfRule>
  </conditionalFormatting>
  <conditionalFormatting sqref="AP14">
    <cfRule type="cellIs" dxfId="15296" priority="1163" operator="lessThan">
      <formula>$C$4</formula>
    </cfRule>
  </conditionalFormatting>
  <conditionalFormatting sqref="AP15">
    <cfRule type="cellIs" dxfId="15295" priority="1164" operator="lessThan">
      <formula>$C$4</formula>
    </cfRule>
  </conditionalFormatting>
  <conditionalFormatting sqref="AP16">
    <cfRule type="cellIs" dxfId="15294" priority="1165" operator="lessThan">
      <formula>$C$4</formula>
    </cfRule>
  </conditionalFormatting>
  <conditionalFormatting sqref="AP17">
    <cfRule type="cellIs" dxfId="15293" priority="1166" operator="lessThan">
      <formula>$C$4</formula>
    </cfRule>
  </conditionalFormatting>
  <conditionalFormatting sqref="AP18">
    <cfRule type="cellIs" dxfId="15292" priority="1167" operator="lessThan">
      <formula>$C$4</formula>
    </cfRule>
  </conditionalFormatting>
  <conditionalFormatting sqref="AP19">
    <cfRule type="cellIs" dxfId="15291" priority="1168" operator="lessThan">
      <formula>$C$4</formula>
    </cfRule>
  </conditionalFormatting>
  <conditionalFormatting sqref="AP20">
    <cfRule type="cellIs" dxfId="15290" priority="1169" operator="lessThan">
      <formula>$C$4</formula>
    </cfRule>
  </conditionalFormatting>
  <conditionalFormatting sqref="AP21">
    <cfRule type="cellIs" dxfId="15289" priority="1170" operator="lessThan">
      <formula>$C$4</formula>
    </cfRule>
  </conditionalFormatting>
  <conditionalFormatting sqref="AP22">
    <cfRule type="cellIs" dxfId="15288" priority="1171" operator="lessThan">
      <formula>$C$4</formula>
    </cfRule>
  </conditionalFormatting>
  <conditionalFormatting sqref="AP23">
    <cfRule type="cellIs" dxfId="15287" priority="1172" operator="lessThan">
      <formula>$C$4</formula>
    </cfRule>
  </conditionalFormatting>
  <conditionalFormatting sqref="AP24">
    <cfRule type="cellIs" dxfId="15286" priority="1173" operator="lessThan">
      <formula>$C$4</formula>
    </cfRule>
  </conditionalFormatting>
  <conditionalFormatting sqref="AP25">
    <cfRule type="cellIs" dxfId="15285" priority="1174" operator="lessThan">
      <formula>$C$4</formula>
    </cfRule>
  </conditionalFormatting>
  <conditionalFormatting sqref="AP26">
    <cfRule type="cellIs" dxfId="15284" priority="1175" operator="lessThan">
      <formula>$C$4</formula>
    </cfRule>
  </conditionalFormatting>
  <conditionalFormatting sqref="AP27">
    <cfRule type="cellIs" dxfId="15283" priority="1176" operator="lessThan">
      <formula>$C$4</formula>
    </cfRule>
  </conditionalFormatting>
  <conditionalFormatting sqref="AP28">
    <cfRule type="cellIs" dxfId="15282" priority="1177" operator="lessThan">
      <formula>$C$4</formula>
    </cfRule>
  </conditionalFormatting>
  <conditionalFormatting sqref="AP29">
    <cfRule type="cellIs" dxfId="15281" priority="1178" operator="lessThan">
      <formula>$C$4</formula>
    </cfRule>
  </conditionalFormatting>
  <conditionalFormatting sqref="AP30">
    <cfRule type="cellIs" dxfId="15280" priority="1179" operator="lessThan">
      <formula>$C$4</formula>
    </cfRule>
  </conditionalFormatting>
  <conditionalFormatting sqref="AP31">
    <cfRule type="cellIs" dxfId="15279" priority="1180" operator="lessThan">
      <formula>$C$4</formula>
    </cfRule>
  </conditionalFormatting>
  <conditionalFormatting sqref="AP32">
    <cfRule type="cellIs" dxfId="15278" priority="1181" operator="lessThan">
      <formula>$C$4</formula>
    </cfRule>
  </conditionalFormatting>
  <conditionalFormatting sqref="AP33">
    <cfRule type="cellIs" dxfId="15277" priority="1182" operator="lessThan">
      <formula>$C$4</formula>
    </cfRule>
  </conditionalFormatting>
  <conditionalFormatting sqref="AP34">
    <cfRule type="cellIs" dxfId="15276" priority="1183" operator="lessThan">
      <formula>$C$4</formula>
    </cfRule>
  </conditionalFormatting>
  <conditionalFormatting sqref="AP35">
    <cfRule type="cellIs" dxfId="15275" priority="1184" operator="lessThan">
      <formula>$C$4</formula>
    </cfRule>
  </conditionalFormatting>
  <conditionalFormatting sqref="AP36">
    <cfRule type="cellIs" dxfId="15274" priority="1185" operator="lessThan">
      <formula>$C$4</formula>
    </cfRule>
  </conditionalFormatting>
  <conditionalFormatting sqref="AP37">
    <cfRule type="cellIs" dxfId="15273" priority="1186" operator="lessThan">
      <formula>$C$4</formula>
    </cfRule>
  </conditionalFormatting>
  <conditionalFormatting sqref="AP38">
    <cfRule type="cellIs" dxfId="15272" priority="1187" operator="lessThan">
      <formula>$C$4</formula>
    </cfRule>
  </conditionalFormatting>
  <conditionalFormatting sqref="AP39">
    <cfRule type="cellIs" dxfId="15271" priority="1188" operator="lessThan">
      <formula>$C$4</formula>
    </cfRule>
  </conditionalFormatting>
  <conditionalFormatting sqref="AP40">
    <cfRule type="cellIs" dxfId="15270" priority="1189" operator="lessThan">
      <formula>$C$4</formula>
    </cfRule>
  </conditionalFormatting>
  <conditionalFormatting sqref="AP41">
    <cfRule type="cellIs" dxfId="15269" priority="1190" operator="lessThan">
      <formula>$C$4</formula>
    </cfRule>
  </conditionalFormatting>
  <conditionalFormatting sqref="AP42">
    <cfRule type="cellIs" dxfId="15268" priority="1191" operator="lessThan">
      <formula>$C$4</formula>
    </cfRule>
  </conditionalFormatting>
  <conditionalFormatting sqref="AP43">
    <cfRule type="cellIs" dxfId="15267" priority="1192" operator="lessThan">
      <formula>$C$4</formula>
    </cfRule>
  </conditionalFormatting>
  <conditionalFormatting sqref="AP44">
    <cfRule type="cellIs" dxfId="15266" priority="1193" operator="lessThan">
      <formula>$C$4</formula>
    </cfRule>
  </conditionalFormatting>
  <conditionalFormatting sqref="AP45">
    <cfRule type="cellIs" dxfId="15265" priority="1194" operator="lessThan">
      <formula>$C$4</formula>
    </cfRule>
  </conditionalFormatting>
  <conditionalFormatting sqref="AP46">
    <cfRule type="cellIs" dxfId="15264" priority="1195" operator="lessThan">
      <formula>$C$4</formula>
    </cfRule>
  </conditionalFormatting>
  <conditionalFormatting sqref="AP47">
    <cfRule type="cellIs" dxfId="15263" priority="1196" operator="lessThan">
      <formula>$C$4</formula>
    </cfRule>
  </conditionalFormatting>
  <conditionalFormatting sqref="AP48">
    <cfRule type="cellIs" dxfId="15262" priority="1197" operator="lessThan">
      <formula>$C$4</formula>
    </cfRule>
  </conditionalFormatting>
  <conditionalFormatting sqref="AP49">
    <cfRule type="cellIs" dxfId="15261" priority="1198" operator="lessThan">
      <formula>$C$4</formula>
    </cfRule>
  </conditionalFormatting>
  <conditionalFormatting sqref="AP50">
    <cfRule type="cellIs" dxfId="15260" priority="1199" operator="lessThan">
      <formula>$C$4</formula>
    </cfRule>
  </conditionalFormatting>
  <conditionalFormatting sqref="AP51">
    <cfRule type="cellIs" dxfId="15259" priority="1200" operator="lessThan">
      <formula>$C$4</formula>
    </cfRule>
  </conditionalFormatting>
  <conditionalFormatting sqref="AP52">
    <cfRule type="cellIs" dxfId="15258" priority="1201" operator="lessThan">
      <formula>$C$4</formula>
    </cfRule>
  </conditionalFormatting>
  <conditionalFormatting sqref="AP53">
    <cfRule type="cellIs" dxfId="15257" priority="1202" operator="lessThan">
      <formula>$C$4</formula>
    </cfRule>
  </conditionalFormatting>
  <conditionalFormatting sqref="AP54">
    <cfRule type="cellIs" dxfId="15256" priority="1203" operator="lessThan">
      <formula>$C$4</formula>
    </cfRule>
  </conditionalFormatting>
  <conditionalFormatting sqref="AP55">
    <cfRule type="cellIs" dxfId="15255" priority="1204" operator="lessThan">
      <formula>$C$4</formula>
    </cfRule>
  </conditionalFormatting>
  <conditionalFormatting sqref="AP56">
    <cfRule type="cellIs" dxfId="15254" priority="1205" operator="lessThan">
      <formula>$C$4</formula>
    </cfRule>
  </conditionalFormatting>
  <conditionalFormatting sqref="AP57">
    <cfRule type="cellIs" dxfId="15253" priority="1206" operator="lessThan">
      <formula>$C$4</formula>
    </cfRule>
  </conditionalFormatting>
  <conditionalFormatting sqref="AP58">
    <cfRule type="cellIs" dxfId="15252" priority="1207" operator="lessThan">
      <formula>$C$4</formula>
    </cfRule>
  </conditionalFormatting>
  <conditionalFormatting sqref="AP59">
    <cfRule type="cellIs" dxfId="15251" priority="1208" operator="lessThan">
      <formula>$C$4</formula>
    </cfRule>
  </conditionalFormatting>
  <conditionalFormatting sqref="AP60">
    <cfRule type="cellIs" dxfId="15250" priority="1209" operator="lessThan">
      <formula>$C$4</formula>
    </cfRule>
  </conditionalFormatting>
  <conditionalFormatting sqref="AQ11">
    <cfRule type="cellIs" dxfId="15249" priority="1210" operator="lessThan">
      <formula>$C$4</formula>
    </cfRule>
  </conditionalFormatting>
  <conditionalFormatting sqref="AQ12">
    <cfRule type="cellIs" dxfId="15248" priority="1211" operator="lessThan">
      <formula>$C$4</formula>
    </cfRule>
  </conditionalFormatting>
  <conditionalFormatting sqref="AQ13">
    <cfRule type="cellIs" dxfId="15247" priority="1212" operator="lessThan">
      <formula>$C$4</formula>
    </cfRule>
  </conditionalFormatting>
  <conditionalFormatting sqref="AQ14">
    <cfRule type="cellIs" dxfId="15246" priority="1213" operator="lessThan">
      <formula>$C$4</formula>
    </cfRule>
  </conditionalFormatting>
  <conditionalFormatting sqref="AQ15">
    <cfRule type="cellIs" dxfId="15245" priority="1214" operator="lessThan">
      <formula>$C$4</formula>
    </cfRule>
  </conditionalFormatting>
  <conditionalFormatting sqref="AQ16">
    <cfRule type="cellIs" dxfId="15244" priority="1215" operator="lessThan">
      <formula>$C$4</formula>
    </cfRule>
  </conditionalFormatting>
  <conditionalFormatting sqref="AQ17">
    <cfRule type="cellIs" dxfId="15243" priority="1216" operator="lessThan">
      <formula>$C$4</formula>
    </cfRule>
  </conditionalFormatting>
  <conditionalFormatting sqref="AQ18">
    <cfRule type="cellIs" dxfId="15242" priority="1217" operator="lessThan">
      <formula>$C$4</formula>
    </cfRule>
  </conditionalFormatting>
  <conditionalFormatting sqref="AQ19">
    <cfRule type="cellIs" dxfId="15241" priority="1218" operator="lessThan">
      <formula>$C$4</formula>
    </cfRule>
  </conditionalFormatting>
  <conditionalFormatting sqref="AQ20">
    <cfRule type="cellIs" dxfId="15240" priority="1219" operator="lessThan">
      <formula>$C$4</formula>
    </cfRule>
  </conditionalFormatting>
  <conditionalFormatting sqref="AQ21">
    <cfRule type="cellIs" dxfId="15239" priority="1220" operator="lessThan">
      <formula>$C$4</formula>
    </cfRule>
  </conditionalFormatting>
  <conditionalFormatting sqref="AQ22">
    <cfRule type="cellIs" dxfId="15238" priority="1221" operator="lessThan">
      <formula>$C$4</formula>
    </cfRule>
  </conditionalFormatting>
  <conditionalFormatting sqref="AQ23">
    <cfRule type="cellIs" dxfId="15237" priority="1222" operator="lessThan">
      <formula>$C$4</formula>
    </cfRule>
  </conditionalFormatting>
  <conditionalFormatting sqref="AQ24">
    <cfRule type="cellIs" dxfId="15236" priority="1223" operator="lessThan">
      <formula>$C$4</formula>
    </cfRule>
  </conditionalFormatting>
  <conditionalFormatting sqref="AQ25">
    <cfRule type="cellIs" dxfId="15235" priority="1224" operator="lessThan">
      <formula>$C$4</formula>
    </cfRule>
  </conditionalFormatting>
  <conditionalFormatting sqref="AQ26">
    <cfRule type="cellIs" dxfId="15234" priority="1225" operator="lessThan">
      <formula>$C$4</formula>
    </cfRule>
  </conditionalFormatting>
  <conditionalFormatting sqref="AQ27">
    <cfRule type="cellIs" dxfId="15233" priority="1226" operator="lessThan">
      <formula>$C$4</formula>
    </cfRule>
  </conditionalFormatting>
  <conditionalFormatting sqref="AQ28">
    <cfRule type="cellIs" dxfId="15232" priority="1227" operator="lessThan">
      <formula>$C$4</formula>
    </cfRule>
  </conditionalFormatting>
  <conditionalFormatting sqref="AQ29">
    <cfRule type="cellIs" dxfId="15231" priority="1228" operator="lessThan">
      <formula>$C$4</formula>
    </cfRule>
  </conditionalFormatting>
  <conditionalFormatting sqref="AQ30">
    <cfRule type="cellIs" dxfId="15230" priority="1229" operator="lessThan">
      <formula>$C$4</formula>
    </cfRule>
  </conditionalFormatting>
  <conditionalFormatting sqref="AQ31">
    <cfRule type="cellIs" dxfId="15229" priority="1230" operator="lessThan">
      <formula>$C$4</formula>
    </cfRule>
  </conditionalFormatting>
  <conditionalFormatting sqref="AQ32">
    <cfRule type="cellIs" dxfId="15228" priority="1231" operator="lessThan">
      <formula>$C$4</formula>
    </cfRule>
  </conditionalFormatting>
  <conditionalFormatting sqref="AQ33">
    <cfRule type="cellIs" dxfId="15227" priority="1232" operator="lessThan">
      <formula>$C$4</formula>
    </cfRule>
  </conditionalFormatting>
  <conditionalFormatting sqref="AQ34">
    <cfRule type="cellIs" dxfId="15226" priority="1233" operator="lessThan">
      <formula>$C$4</formula>
    </cfRule>
  </conditionalFormatting>
  <conditionalFormatting sqref="AQ35">
    <cfRule type="cellIs" dxfId="15225" priority="1234" operator="lessThan">
      <formula>$C$4</formula>
    </cfRule>
  </conditionalFormatting>
  <conditionalFormatting sqref="AQ36">
    <cfRule type="cellIs" dxfId="15224" priority="1235" operator="lessThan">
      <formula>$C$4</formula>
    </cfRule>
  </conditionalFormatting>
  <conditionalFormatting sqref="AQ37">
    <cfRule type="cellIs" dxfId="15223" priority="1236" operator="lessThan">
      <formula>$C$4</formula>
    </cfRule>
  </conditionalFormatting>
  <conditionalFormatting sqref="AQ38">
    <cfRule type="cellIs" dxfId="15222" priority="1237" operator="lessThan">
      <formula>$C$4</formula>
    </cfRule>
  </conditionalFormatting>
  <conditionalFormatting sqref="AQ39">
    <cfRule type="cellIs" dxfId="15221" priority="1238" operator="lessThan">
      <formula>$C$4</formula>
    </cfRule>
  </conditionalFormatting>
  <conditionalFormatting sqref="AQ40">
    <cfRule type="cellIs" dxfId="15220" priority="1239" operator="lessThan">
      <formula>$C$4</formula>
    </cfRule>
  </conditionalFormatting>
  <conditionalFormatting sqref="AQ41">
    <cfRule type="cellIs" dxfId="15219" priority="1240" operator="lessThan">
      <formula>$C$4</formula>
    </cfRule>
  </conditionalFormatting>
  <conditionalFormatting sqref="AQ42">
    <cfRule type="cellIs" dxfId="15218" priority="1241" operator="lessThan">
      <formula>$C$4</formula>
    </cfRule>
  </conditionalFormatting>
  <conditionalFormatting sqref="AQ43">
    <cfRule type="cellIs" dxfId="15217" priority="1242" operator="lessThan">
      <formula>$C$4</formula>
    </cfRule>
  </conditionalFormatting>
  <conditionalFormatting sqref="AQ44">
    <cfRule type="cellIs" dxfId="15216" priority="1243" operator="lessThan">
      <formula>$C$4</formula>
    </cfRule>
  </conditionalFormatting>
  <conditionalFormatting sqref="AQ45">
    <cfRule type="cellIs" dxfId="15215" priority="1244" operator="lessThan">
      <formula>$C$4</formula>
    </cfRule>
  </conditionalFormatting>
  <conditionalFormatting sqref="AQ46">
    <cfRule type="cellIs" dxfId="15214" priority="1245" operator="lessThan">
      <formula>$C$4</formula>
    </cfRule>
  </conditionalFormatting>
  <conditionalFormatting sqref="AQ47">
    <cfRule type="cellIs" dxfId="15213" priority="1246" operator="lessThan">
      <formula>$C$4</formula>
    </cfRule>
  </conditionalFormatting>
  <conditionalFormatting sqref="AQ48">
    <cfRule type="cellIs" dxfId="15212" priority="1247" operator="lessThan">
      <formula>$C$4</formula>
    </cfRule>
  </conditionalFormatting>
  <conditionalFormatting sqref="AQ49">
    <cfRule type="cellIs" dxfId="15211" priority="1248" operator="lessThan">
      <formula>$C$4</formula>
    </cfRule>
  </conditionalFormatting>
  <conditionalFormatting sqref="AQ50">
    <cfRule type="cellIs" dxfId="15210" priority="1249" operator="lessThan">
      <formula>$C$4</formula>
    </cfRule>
  </conditionalFormatting>
  <conditionalFormatting sqref="AQ51">
    <cfRule type="cellIs" dxfId="15209" priority="1250" operator="lessThan">
      <formula>$C$4</formula>
    </cfRule>
  </conditionalFormatting>
  <conditionalFormatting sqref="AQ52">
    <cfRule type="cellIs" dxfId="15208" priority="1251" operator="lessThan">
      <formula>$C$4</formula>
    </cfRule>
  </conditionalFormatting>
  <conditionalFormatting sqref="AQ53">
    <cfRule type="cellIs" dxfId="15207" priority="1252" operator="lessThan">
      <formula>$C$4</formula>
    </cfRule>
  </conditionalFormatting>
  <conditionalFormatting sqref="AQ54">
    <cfRule type="cellIs" dxfId="15206" priority="1253" operator="lessThan">
      <formula>$C$4</formula>
    </cfRule>
  </conditionalFormatting>
  <conditionalFormatting sqref="AQ55">
    <cfRule type="cellIs" dxfId="15205" priority="1254" operator="lessThan">
      <formula>$C$4</formula>
    </cfRule>
  </conditionalFormatting>
  <conditionalFormatting sqref="AQ56">
    <cfRule type="cellIs" dxfId="15204" priority="1255" operator="lessThan">
      <formula>$C$4</formula>
    </cfRule>
  </conditionalFormatting>
  <conditionalFormatting sqref="AQ57">
    <cfRule type="cellIs" dxfId="15203" priority="1256" operator="lessThan">
      <formula>$C$4</formula>
    </cfRule>
  </conditionalFormatting>
  <conditionalFormatting sqref="AQ58">
    <cfRule type="cellIs" dxfId="15202" priority="1257" operator="lessThan">
      <formula>$C$4</formula>
    </cfRule>
  </conditionalFormatting>
  <conditionalFormatting sqref="AQ59">
    <cfRule type="cellIs" dxfId="15201" priority="1258" operator="lessThan">
      <formula>$C$4</formula>
    </cfRule>
  </conditionalFormatting>
  <conditionalFormatting sqref="AQ60">
    <cfRule type="cellIs" dxfId="15200" priority="1259" operator="lessThan">
      <formula>$C$4</formula>
    </cfRule>
  </conditionalFormatting>
  <conditionalFormatting sqref="AR11">
    <cfRule type="cellIs" dxfId="15199" priority="1260" operator="lessThan">
      <formula>$C$4</formula>
    </cfRule>
  </conditionalFormatting>
  <conditionalFormatting sqref="AR12">
    <cfRule type="cellIs" dxfId="15198" priority="1261" operator="lessThan">
      <formula>$C$4</formula>
    </cfRule>
  </conditionalFormatting>
  <conditionalFormatting sqref="AR13">
    <cfRule type="cellIs" dxfId="15197" priority="1262" operator="lessThan">
      <formula>$C$4</formula>
    </cfRule>
  </conditionalFormatting>
  <conditionalFormatting sqref="AR14">
    <cfRule type="cellIs" dxfId="15196" priority="1263" operator="lessThan">
      <formula>$C$4</formula>
    </cfRule>
  </conditionalFormatting>
  <conditionalFormatting sqref="AR15">
    <cfRule type="cellIs" dxfId="15195" priority="1264" operator="lessThan">
      <formula>$C$4</formula>
    </cfRule>
  </conditionalFormatting>
  <conditionalFormatting sqref="AR16">
    <cfRule type="cellIs" dxfId="15194" priority="1265" operator="lessThan">
      <formula>$C$4</formula>
    </cfRule>
  </conditionalFormatting>
  <conditionalFormatting sqref="AR17">
    <cfRule type="cellIs" dxfId="15193" priority="1266" operator="lessThan">
      <formula>$C$4</formula>
    </cfRule>
  </conditionalFormatting>
  <conditionalFormatting sqref="AR18">
    <cfRule type="cellIs" dxfId="15192" priority="1267" operator="lessThan">
      <formula>$C$4</formula>
    </cfRule>
  </conditionalFormatting>
  <conditionalFormatting sqref="AR19">
    <cfRule type="cellIs" dxfId="15191" priority="1268" operator="lessThan">
      <formula>$C$4</formula>
    </cfRule>
  </conditionalFormatting>
  <conditionalFormatting sqref="AR20">
    <cfRule type="cellIs" dxfId="15190" priority="1269" operator="lessThan">
      <formula>$C$4</formula>
    </cfRule>
  </conditionalFormatting>
  <conditionalFormatting sqref="AR21">
    <cfRule type="cellIs" dxfId="15189" priority="1270" operator="lessThan">
      <formula>$C$4</formula>
    </cfRule>
  </conditionalFormatting>
  <conditionalFormatting sqref="AR22">
    <cfRule type="cellIs" dxfId="15188" priority="1271" operator="lessThan">
      <formula>$C$4</formula>
    </cfRule>
  </conditionalFormatting>
  <conditionalFormatting sqref="AR23">
    <cfRule type="cellIs" dxfId="15187" priority="1272" operator="lessThan">
      <formula>$C$4</formula>
    </cfRule>
  </conditionalFormatting>
  <conditionalFormatting sqref="AR24">
    <cfRule type="cellIs" dxfId="15186" priority="1273" operator="lessThan">
      <formula>$C$4</formula>
    </cfRule>
  </conditionalFormatting>
  <conditionalFormatting sqref="AR25">
    <cfRule type="cellIs" dxfId="15185" priority="1274" operator="lessThan">
      <formula>$C$4</formula>
    </cfRule>
  </conditionalFormatting>
  <conditionalFormatting sqref="AR26">
    <cfRule type="cellIs" dxfId="15184" priority="1275" operator="lessThan">
      <formula>$C$4</formula>
    </cfRule>
  </conditionalFormatting>
  <conditionalFormatting sqref="AR27">
    <cfRule type="cellIs" dxfId="15183" priority="1276" operator="lessThan">
      <formula>$C$4</formula>
    </cfRule>
  </conditionalFormatting>
  <conditionalFormatting sqref="AR28">
    <cfRule type="cellIs" dxfId="15182" priority="1277" operator="lessThan">
      <formula>$C$4</formula>
    </cfRule>
  </conditionalFormatting>
  <conditionalFormatting sqref="AR29">
    <cfRule type="cellIs" dxfId="15181" priority="1278" operator="lessThan">
      <formula>$C$4</formula>
    </cfRule>
  </conditionalFormatting>
  <conditionalFormatting sqref="AR30">
    <cfRule type="cellIs" dxfId="15180" priority="1279" operator="lessThan">
      <formula>$C$4</formula>
    </cfRule>
  </conditionalFormatting>
  <conditionalFormatting sqref="AR31">
    <cfRule type="cellIs" dxfId="15179" priority="1280" operator="lessThan">
      <formula>$C$4</formula>
    </cfRule>
  </conditionalFormatting>
  <conditionalFormatting sqref="AR32">
    <cfRule type="cellIs" dxfId="15178" priority="1281" operator="lessThan">
      <formula>$C$4</formula>
    </cfRule>
  </conditionalFormatting>
  <conditionalFormatting sqref="AR33">
    <cfRule type="cellIs" dxfId="15177" priority="1282" operator="lessThan">
      <formula>$C$4</formula>
    </cfRule>
  </conditionalFormatting>
  <conditionalFormatting sqref="AR34">
    <cfRule type="cellIs" dxfId="15176" priority="1283" operator="lessThan">
      <formula>$C$4</formula>
    </cfRule>
  </conditionalFormatting>
  <conditionalFormatting sqref="AR35">
    <cfRule type="cellIs" dxfId="15175" priority="1284" operator="lessThan">
      <formula>$C$4</formula>
    </cfRule>
  </conditionalFormatting>
  <conditionalFormatting sqref="AR36">
    <cfRule type="cellIs" dxfId="15174" priority="1285" operator="lessThan">
      <formula>$C$4</formula>
    </cfRule>
  </conditionalFormatting>
  <conditionalFormatting sqref="AR37">
    <cfRule type="cellIs" dxfId="15173" priority="1286" operator="lessThan">
      <formula>$C$4</formula>
    </cfRule>
  </conditionalFormatting>
  <conditionalFormatting sqref="AR38">
    <cfRule type="cellIs" dxfId="15172" priority="1287" operator="lessThan">
      <formula>$C$4</formula>
    </cfRule>
  </conditionalFormatting>
  <conditionalFormatting sqref="AR39">
    <cfRule type="cellIs" dxfId="15171" priority="1288" operator="lessThan">
      <formula>$C$4</formula>
    </cfRule>
  </conditionalFormatting>
  <conditionalFormatting sqref="AR40">
    <cfRule type="cellIs" dxfId="15170" priority="1289" operator="lessThan">
      <formula>$C$4</formula>
    </cfRule>
  </conditionalFormatting>
  <conditionalFormatting sqref="AR41">
    <cfRule type="cellIs" dxfId="15169" priority="1290" operator="lessThan">
      <formula>$C$4</formula>
    </cfRule>
  </conditionalFormatting>
  <conditionalFormatting sqref="AR42">
    <cfRule type="cellIs" dxfId="15168" priority="1291" operator="lessThan">
      <formula>$C$4</formula>
    </cfRule>
  </conditionalFormatting>
  <conditionalFormatting sqref="AR43">
    <cfRule type="cellIs" dxfId="15167" priority="1292" operator="lessThan">
      <formula>$C$4</formula>
    </cfRule>
  </conditionalFormatting>
  <conditionalFormatting sqref="AR44">
    <cfRule type="cellIs" dxfId="15166" priority="1293" operator="lessThan">
      <formula>$C$4</formula>
    </cfRule>
  </conditionalFormatting>
  <conditionalFormatting sqref="AR45">
    <cfRule type="cellIs" dxfId="15165" priority="1294" operator="lessThan">
      <formula>$C$4</formula>
    </cfRule>
  </conditionalFormatting>
  <conditionalFormatting sqref="AR46">
    <cfRule type="cellIs" dxfId="15164" priority="1295" operator="lessThan">
      <formula>$C$4</formula>
    </cfRule>
  </conditionalFormatting>
  <conditionalFormatting sqref="AR47">
    <cfRule type="cellIs" dxfId="15163" priority="1296" operator="lessThan">
      <formula>$C$4</formula>
    </cfRule>
  </conditionalFormatting>
  <conditionalFormatting sqref="AR48">
    <cfRule type="cellIs" dxfId="15162" priority="1297" operator="lessThan">
      <formula>$C$4</formula>
    </cfRule>
  </conditionalFormatting>
  <conditionalFormatting sqref="AR49">
    <cfRule type="cellIs" dxfId="15161" priority="1298" operator="lessThan">
      <formula>$C$4</formula>
    </cfRule>
  </conditionalFormatting>
  <conditionalFormatting sqref="AR50">
    <cfRule type="cellIs" dxfId="15160" priority="1299" operator="lessThan">
      <formula>$C$4</formula>
    </cfRule>
  </conditionalFormatting>
  <conditionalFormatting sqref="AR51">
    <cfRule type="cellIs" dxfId="15159" priority="1300" operator="lessThan">
      <formula>$C$4</formula>
    </cfRule>
  </conditionalFormatting>
  <conditionalFormatting sqref="AR52">
    <cfRule type="cellIs" dxfId="15158" priority="1301" operator="lessThan">
      <formula>$C$4</formula>
    </cfRule>
  </conditionalFormatting>
  <conditionalFormatting sqref="AR53">
    <cfRule type="cellIs" dxfId="15157" priority="1302" operator="lessThan">
      <formula>$C$4</formula>
    </cfRule>
  </conditionalFormatting>
  <conditionalFormatting sqref="AR54">
    <cfRule type="cellIs" dxfId="15156" priority="1303" operator="lessThan">
      <formula>$C$4</formula>
    </cfRule>
  </conditionalFormatting>
  <conditionalFormatting sqref="AR55">
    <cfRule type="cellIs" dxfId="15155" priority="1304" operator="lessThan">
      <formula>$C$4</formula>
    </cfRule>
  </conditionalFormatting>
  <conditionalFormatting sqref="AR56">
    <cfRule type="cellIs" dxfId="15154" priority="1305" operator="lessThan">
      <formula>$C$4</formula>
    </cfRule>
  </conditionalFormatting>
  <conditionalFormatting sqref="AR57">
    <cfRule type="cellIs" dxfId="15153" priority="1306" operator="lessThan">
      <formula>$C$4</formula>
    </cfRule>
  </conditionalFormatting>
  <conditionalFormatting sqref="AR58">
    <cfRule type="cellIs" dxfId="15152" priority="1307" operator="lessThan">
      <formula>$C$4</formula>
    </cfRule>
  </conditionalFormatting>
  <conditionalFormatting sqref="AR59">
    <cfRule type="cellIs" dxfId="15151" priority="1308" operator="lessThan">
      <formula>$C$4</formula>
    </cfRule>
  </conditionalFormatting>
  <conditionalFormatting sqref="AR60">
    <cfRule type="cellIs" dxfId="15150" priority="1309" operator="lessThan">
      <formula>$C$4</formula>
    </cfRule>
  </conditionalFormatting>
  <conditionalFormatting sqref="AS11">
    <cfRule type="cellIs" dxfId="15149" priority="1310" operator="lessThan">
      <formula>$C$4</formula>
    </cfRule>
  </conditionalFormatting>
  <conditionalFormatting sqref="AS12">
    <cfRule type="cellIs" dxfId="15148" priority="1311" operator="lessThan">
      <formula>$C$4</formula>
    </cfRule>
  </conditionalFormatting>
  <conditionalFormatting sqref="AS13">
    <cfRule type="cellIs" dxfId="15147" priority="1312" operator="lessThan">
      <formula>$C$4</formula>
    </cfRule>
  </conditionalFormatting>
  <conditionalFormatting sqref="AS14">
    <cfRule type="cellIs" dxfId="15146" priority="1313" operator="lessThan">
      <formula>$C$4</formula>
    </cfRule>
  </conditionalFormatting>
  <conditionalFormatting sqref="AS15">
    <cfRule type="cellIs" dxfId="15145" priority="1314" operator="lessThan">
      <formula>$C$4</formula>
    </cfRule>
  </conditionalFormatting>
  <conditionalFormatting sqref="AS16">
    <cfRule type="cellIs" dxfId="15144" priority="1315" operator="lessThan">
      <formula>$C$4</formula>
    </cfRule>
  </conditionalFormatting>
  <conditionalFormatting sqref="AS17">
    <cfRule type="cellIs" dxfId="15143" priority="1316" operator="lessThan">
      <formula>$C$4</formula>
    </cfRule>
  </conditionalFormatting>
  <conditionalFormatting sqref="AS18">
    <cfRule type="cellIs" dxfId="15142" priority="1317" operator="lessThan">
      <formula>$C$4</formula>
    </cfRule>
  </conditionalFormatting>
  <conditionalFormatting sqref="AS19">
    <cfRule type="cellIs" dxfId="15141" priority="1318" operator="lessThan">
      <formula>$C$4</formula>
    </cfRule>
  </conditionalFormatting>
  <conditionalFormatting sqref="AS20">
    <cfRule type="cellIs" dxfId="15140" priority="1319" operator="lessThan">
      <formula>$C$4</formula>
    </cfRule>
  </conditionalFormatting>
  <conditionalFormatting sqref="AS21">
    <cfRule type="cellIs" dxfId="15139" priority="1320" operator="lessThan">
      <formula>$C$4</formula>
    </cfRule>
  </conditionalFormatting>
  <conditionalFormatting sqref="AS22">
    <cfRule type="cellIs" dxfId="15138" priority="1321" operator="lessThan">
      <formula>$C$4</formula>
    </cfRule>
  </conditionalFormatting>
  <conditionalFormatting sqref="AS23">
    <cfRule type="cellIs" dxfId="15137" priority="1322" operator="lessThan">
      <formula>$C$4</formula>
    </cfRule>
  </conditionalFormatting>
  <conditionalFormatting sqref="AS24">
    <cfRule type="cellIs" dxfId="15136" priority="1323" operator="lessThan">
      <formula>$C$4</formula>
    </cfRule>
  </conditionalFormatting>
  <conditionalFormatting sqref="AS25">
    <cfRule type="cellIs" dxfId="15135" priority="1324" operator="lessThan">
      <formula>$C$4</formula>
    </cfRule>
  </conditionalFormatting>
  <conditionalFormatting sqref="AS26">
    <cfRule type="cellIs" dxfId="15134" priority="1325" operator="lessThan">
      <formula>$C$4</formula>
    </cfRule>
  </conditionalFormatting>
  <conditionalFormatting sqref="AS27">
    <cfRule type="cellIs" dxfId="15133" priority="1326" operator="lessThan">
      <formula>$C$4</formula>
    </cfRule>
  </conditionalFormatting>
  <conditionalFormatting sqref="AS28">
    <cfRule type="cellIs" dxfId="15132" priority="1327" operator="lessThan">
      <formula>$C$4</formula>
    </cfRule>
  </conditionalFormatting>
  <conditionalFormatting sqref="AS29">
    <cfRule type="cellIs" dxfId="15131" priority="1328" operator="lessThan">
      <formula>$C$4</formula>
    </cfRule>
  </conditionalFormatting>
  <conditionalFormatting sqref="AS30">
    <cfRule type="cellIs" dxfId="15130" priority="1329" operator="lessThan">
      <formula>$C$4</formula>
    </cfRule>
  </conditionalFormatting>
  <conditionalFormatting sqref="AS31">
    <cfRule type="cellIs" dxfId="15129" priority="1330" operator="lessThan">
      <formula>$C$4</formula>
    </cfRule>
  </conditionalFormatting>
  <conditionalFormatting sqref="AS32">
    <cfRule type="cellIs" dxfId="15128" priority="1331" operator="lessThan">
      <formula>$C$4</formula>
    </cfRule>
  </conditionalFormatting>
  <conditionalFormatting sqref="AS33">
    <cfRule type="cellIs" dxfId="15127" priority="1332" operator="lessThan">
      <formula>$C$4</formula>
    </cfRule>
  </conditionalFormatting>
  <conditionalFormatting sqref="AS34">
    <cfRule type="cellIs" dxfId="15126" priority="1333" operator="lessThan">
      <formula>$C$4</formula>
    </cfRule>
  </conditionalFormatting>
  <conditionalFormatting sqref="AS35">
    <cfRule type="cellIs" dxfId="15125" priority="1334" operator="lessThan">
      <formula>$C$4</formula>
    </cfRule>
  </conditionalFormatting>
  <conditionalFormatting sqref="AS36">
    <cfRule type="cellIs" dxfId="15124" priority="1335" operator="lessThan">
      <formula>$C$4</formula>
    </cfRule>
  </conditionalFormatting>
  <conditionalFormatting sqref="AS37">
    <cfRule type="cellIs" dxfId="15123" priority="1336" operator="lessThan">
      <formula>$C$4</formula>
    </cfRule>
  </conditionalFormatting>
  <conditionalFormatting sqref="AS38">
    <cfRule type="cellIs" dxfId="15122" priority="1337" operator="lessThan">
      <formula>$C$4</formula>
    </cfRule>
  </conditionalFormatting>
  <conditionalFormatting sqref="AS39">
    <cfRule type="cellIs" dxfId="15121" priority="1338" operator="lessThan">
      <formula>$C$4</formula>
    </cfRule>
  </conditionalFormatting>
  <conditionalFormatting sqref="AS40">
    <cfRule type="cellIs" dxfId="15120" priority="1339" operator="lessThan">
      <formula>$C$4</formula>
    </cfRule>
  </conditionalFormatting>
  <conditionalFormatting sqref="AS41">
    <cfRule type="cellIs" dxfId="15119" priority="1340" operator="lessThan">
      <formula>$C$4</formula>
    </cfRule>
  </conditionalFormatting>
  <conditionalFormatting sqref="AS42">
    <cfRule type="cellIs" dxfId="15118" priority="1341" operator="lessThan">
      <formula>$C$4</formula>
    </cfRule>
  </conditionalFormatting>
  <conditionalFormatting sqref="AS43">
    <cfRule type="cellIs" dxfId="15117" priority="1342" operator="lessThan">
      <formula>$C$4</formula>
    </cfRule>
  </conditionalFormatting>
  <conditionalFormatting sqref="AS44">
    <cfRule type="cellIs" dxfId="15116" priority="1343" operator="lessThan">
      <formula>$C$4</formula>
    </cfRule>
  </conditionalFormatting>
  <conditionalFormatting sqref="AS45">
    <cfRule type="cellIs" dxfId="15115" priority="1344" operator="lessThan">
      <formula>$C$4</formula>
    </cfRule>
  </conditionalFormatting>
  <conditionalFormatting sqref="AS46">
    <cfRule type="cellIs" dxfId="15114" priority="1345" operator="lessThan">
      <formula>$C$4</formula>
    </cfRule>
  </conditionalFormatting>
  <conditionalFormatting sqref="AS47">
    <cfRule type="cellIs" dxfId="15113" priority="1346" operator="lessThan">
      <formula>$C$4</formula>
    </cfRule>
  </conditionalFormatting>
  <conditionalFormatting sqref="AS48">
    <cfRule type="cellIs" dxfId="15112" priority="1347" operator="lessThan">
      <formula>$C$4</formula>
    </cfRule>
  </conditionalFormatting>
  <conditionalFormatting sqref="AS49">
    <cfRule type="cellIs" dxfId="15111" priority="1348" operator="lessThan">
      <formula>$C$4</formula>
    </cfRule>
  </conditionalFormatting>
  <conditionalFormatting sqref="AS50">
    <cfRule type="cellIs" dxfId="15110" priority="1349" operator="lessThan">
      <formula>$C$4</formula>
    </cfRule>
  </conditionalFormatting>
  <conditionalFormatting sqref="AS51">
    <cfRule type="cellIs" dxfId="15109" priority="1350" operator="lessThan">
      <formula>$C$4</formula>
    </cfRule>
  </conditionalFormatting>
  <conditionalFormatting sqref="AS52">
    <cfRule type="cellIs" dxfId="15108" priority="1351" operator="lessThan">
      <formula>$C$4</formula>
    </cfRule>
  </conditionalFormatting>
  <conditionalFormatting sqref="AS53">
    <cfRule type="cellIs" dxfId="15107" priority="1352" operator="lessThan">
      <formula>$C$4</formula>
    </cfRule>
  </conditionalFormatting>
  <conditionalFormatting sqref="AS54">
    <cfRule type="cellIs" dxfId="15106" priority="1353" operator="lessThan">
      <formula>$C$4</formula>
    </cfRule>
  </conditionalFormatting>
  <conditionalFormatting sqref="AS55">
    <cfRule type="cellIs" dxfId="15105" priority="1354" operator="lessThan">
      <formula>$C$4</formula>
    </cfRule>
  </conditionalFormatting>
  <conditionalFormatting sqref="AS56">
    <cfRule type="cellIs" dxfId="15104" priority="1355" operator="lessThan">
      <formula>$C$4</formula>
    </cfRule>
  </conditionalFormatting>
  <conditionalFormatting sqref="AS57">
    <cfRule type="cellIs" dxfId="15103" priority="1356" operator="lessThan">
      <formula>$C$4</formula>
    </cfRule>
  </conditionalFormatting>
  <conditionalFormatting sqref="AS58">
    <cfRule type="cellIs" dxfId="15102" priority="1357" operator="lessThan">
      <formula>$C$4</formula>
    </cfRule>
  </conditionalFormatting>
  <conditionalFormatting sqref="AS59">
    <cfRule type="cellIs" dxfId="15101" priority="1358" operator="lessThan">
      <formula>$C$4</formula>
    </cfRule>
  </conditionalFormatting>
  <conditionalFormatting sqref="AS60">
    <cfRule type="cellIs" dxfId="15100" priority="1359" operator="lessThan">
      <formula>$C$4</formula>
    </cfRule>
  </conditionalFormatting>
  <conditionalFormatting sqref="AT11">
    <cfRule type="cellIs" dxfId="15099" priority="1360" operator="lessThan">
      <formula>$C$4</formula>
    </cfRule>
  </conditionalFormatting>
  <conditionalFormatting sqref="AT12">
    <cfRule type="cellIs" dxfId="15098" priority="1361" operator="lessThan">
      <formula>$C$4</formula>
    </cfRule>
  </conditionalFormatting>
  <conditionalFormatting sqref="AT13">
    <cfRule type="cellIs" dxfId="15097" priority="1362" operator="lessThan">
      <formula>$C$4</formula>
    </cfRule>
  </conditionalFormatting>
  <conditionalFormatting sqref="AT14">
    <cfRule type="cellIs" dxfId="15096" priority="1363" operator="lessThan">
      <formula>$C$4</formula>
    </cfRule>
  </conditionalFormatting>
  <conditionalFormatting sqref="AT15">
    <cfRule type="cellIs" dxfId="15095" priority="1364" operator="lessThan">
      <formula>$C$4</formula>
    </cfRule>
  </conditionalFormatting>
  <conditionalFormatting sqref="AT16">
    <cfRule type="cellIs" dxfId="15094" priority="1365" operator="lessThan">
      <formula>$C$4</formula>
    </cfRule>
  </conditionalFormatting>
  <conditionalFormatting sqref="AT17">
    <cfRule type="cellIs" dxfId="15093" priority="1366" operator="lessThan">
      <formula>$C$4</formula>
    </cfRule>
  </conditionalFormatting>
  <conditionalFormatting sqref="AT18">
    <cfRule type="cellIs" dxfId="15092" priority="1367" operator="lessThan">
      <formula>$C$4</formula>
    </cfRule>
  </conditionalFormatting>
  <conditionalFormatting sqref="AT19">
    <cfRule type="cellIs" dxfId="15091" priority="1368" operator="lessThan">
      <formula>$C$4</formula>
    </cfRule>
  </conditionalFormatting>
  <conditionalFormatting sqref="AT20">
    <cfRule type="cellIs" dxfId="15090" priority="1369" operator="lessThan">
      <formula>$C$4</formula>
    </cfRule>
  </conditionalFormatting>
  <conditionalFormatting sqref="AT21">
    <cfRule type="cellIs" dxfId="15089" priority="1370" operator="lessThan">
      <formula>$C$4</formula>
    </cfRule>
  </conditionalFormatting>
  <conditionalFormatting sqref="AT22">
    <cfRule type="cellIs" dxfId="15088" priority="1371" operator="lessThan">
      <formula>$C$4</formula>
    </cfRule>
  </conditionalFormatting>
  <conditionalFormatting sqref="AT23">
    <cfRule type="cellIs" dxfId="15087" priority="1372" operator="lessThan">
      <formula>$C$4</formula>
    </cfRule>
  </conditionalFormatting>
  <conditionalFormatting sqref="AT24">
    <cfRule type="cellIs" dxfId="15086" priority="1373" operator="lessThan">
      <formula>$C$4</formula>
    </cfRule>
  </conditionalFormatting>
  <conditionalFormatting sqref="AT25">
    <cfRule type="cellIs" dxfId="15085" priority="1374" operator="lessThan">
      <formula>$C$4</formula>
    </cfRule>
  </conditionalFormatting>
  <conditionalFormatting sqref="AT26">
    <cfRule type="cellIs" dxfId="15084" priority="1375" operator="lessThan">
      <formula>$C$4</formula>
    </cfRule>
  </conditionalFormatting>
  <conditionalFormatting sqref="AT27">
    <cfRule type="cellIs" dxfId="15083" priority="1376" operator="lessThan">
      <formula>$C$4</formula>
    </cfRule>
  </conditionalFormatting>
  <conditionalFormatting sqref="AT28">
    <cfRule type="cellIs" dxfId="15082" priority="1377" operator="lessThan">
      <formula>$C$4</formula>
    </cfRule>
  </conditionalFormatting>
  <conditionalFormatting sqref="AT29">
    <cfRule type="cellIs" dxfId="15081" priority="1378" operator="lessThan">
      <formula>$C$4</formula>
    </cfRule>
  </conditionalFormatting>
  <conditionalFormatting sqref="AT30">
    <cfRule type="cellIs" dxfId="15080" priority="1379" operator="lessThan">
      <formula>$C$4</formula>
    </cfRule>
  </conditionalFormatting>
  <conditionalFormatting sqref="AT31">
    <cfRule type="cellIs" dxfId="15079" priority="1380" operator="lessThan">
      <formula>$C$4</formula>
    </cfRule>
  </conditionalFormatting>
  <conditionalFormatting sqref="AT32">
    <cfRule type="cellIs" dxfId="15078" priority="1381" operator="lessThan">
      <formula>$C$4</formula>
    </cfRule>
  </conditionalFormatting>
  <conditionalFormatting sqref="AT33">
    <cfRule type="cellIs" dxfId="15077" priority="1382" operator="lessThan">
      <formula>$C$4</formula>
    </cfRule>
  </conditionalFormatting>
  <conditionalFormatting sqref="AT34">
    <cfRule type="cellIs" dxfId="15076" priority="1383" operator="lessThan">
      <formula>$C$4</formula>
    </cfRule>
  </conditionalFormatting>
  <conditionalFormatting sqref="AT35">
    <cfRule type="cellIs" dxfId="15075" priority="1384" operator="lessThan">
      <formula>$C$4</formula>
    </cfRule>
  </conditionalFormatting>
  <conditionalFormatting sqref="AT36">
    <cfRule type="cellIs" dxfId="15074" priority="1385" operator="lessThan">
      <formula>$C$4</formula>
    </cfRule>
  </conditionalFormatting>
  <conditionalFormatting sqref="AT37">
    <cfRule type="cellIs" dxfId="15073" priority="1386" operator="lessThan">
      <formula>$C$4</formula>
    </cfRule>
  </conditionalFormatting>
  <conditionalFormatting sqref="AT38">
    <cfRule type="cellIs" dxfId="15072" priority="1387" operator="lessThan">
      <formula>$C$4</formula>
    </cfRule>
  </conditionalFormatting>
  <conditionalFormatting sqref="AT39">
    <cfRule type="cellIs" dxfId="15071" priority="1388" operator="lessThan">
      <formula>$C$4</formula>
    </cfRule>
  </conditionalFormatting>
  <conditionalFormatting sqref="AT40">
    <cfRule type="cellIs" dxfId="15070" priority="1389" operator="lessThan">
      <formula>$C$4</formula>
    </cfRule>
  </conditionalFormatting>
  <conditionalFormatting sqref="AT41">
    <cfRule type="cellIs" dxfId="15069" priority="1390" operator="lessThan">
      <formula>$C$4</formula>
    </cfRule>
  </conditionalFormatting>
  <conditionalFormatting sqref="AT42">
    <cfRule type="cellIs" dxfId="15068" priority="1391" operator="lessThan">
      <formula>$C$4</formula>
    </cfRule>
  </conditionalFormatting>
  <conditionalFormatting sqref="AT43">
    <cfRule type="cellIs" dxfId="15067" priority="1392" operator="lessThan">
      <formula>$C$4</formula>
    </cfRule>
  </conditionalFormatting>
  <conditionalFormatting sqref="AT44">
    <cfRule type="cellIs" dxfId="15066" priority="1393" operator="lessThan">
      <formula>$C$4</formula>
    </cfRule>
  </conditionalFormatting>
  <conditionalFormatting sqref="AT45">
    <cfRule type="cellIs" dxfId="15065" priority="1394" operator="lessThan">
      <formula>$C$4</formula>
    </cfRule>
  </conditionalFormatting>
  <conditionalFormatting sqref="AT46">
    <cfRule type="cellIs" dxfId="15064" priority="1395" operator="lessThan">
      <formula>$C$4</formula>
    </cfRule>
  </conditionalFormatting>
  <conditionalFormatting sqref="AT47">
    <cfRule type="cellIs" dxfId="15063" priority="1396" operator="lessThan">
      <formula>$C$4</formula>
    </cfRule>
  </conditionalFormatting>
  <conditionalFormatting sqref="AT48">
    <cfRule type="cellIs" dxfId="15062" priority="1397" operator="lessThan">
      <formula>$C$4</formula>
    </cfRule>
  </conditionalFormatting>
  <conditionalFormatting sqref="AT49">
    <cfRule type="cellIs" dxfId="15061" priority="1398" operator="lessThan">
      <formula>$C$4</formula>
    </cfRule>
  </conditionalFormatting>
  <conditionalFormatting sqref="AT50">
    <cfRule type="cellIs" dxfId="15060" priority="1399" operator="lessThan">
      <formula>$C$4</formula>
    </cfRule>
  </conditionalFormatting>
  <conditionalFormatting sqref="AT51">
    <cfRule type="cellIs" dxfId="15059" priority="1400" operator="lessThan">
      <formula>$C$4</formula>
    </cfRule>
  </conditionalFormatting>
  <conditionalFormatting sqref="AT52">
    <cfRule type="cellIs" dxfId="15058" priority="1401" operator="lessThan">
      <formula>$C$4</formula>
    </cfRule>
  </conditionalFormatting>
  <conditionalFormatting sqref="AT53">
    <cfRule type="cellIs" dxfId="15057" priority="1402" operator="lessThan">
      <formula>$C$4</formula>
    </cfRule>
  </conditionalFormatting>
  <conditionalFormatting sqref="AT54">
    <cfRule type="cellIs" dxfId="15056" priority="1403" operator="lessThan">
      <formula>$C$4</formula>
    </cfRule>
  </conditionalFormatting>
  <conditionalFormatting sqref="AT55">
    <cfRule type="cellIs" dxfId="15055" priority="1404" operator="lessThan">
      <formula>$C$4</formula>
    </cfRule>
  </conditionalFormatting>
  <conditionalFormatting sqref="AT56">
    <cfRule type="cellIs" dxfId="15054" priority="1405" operator="lessThan">
      <formula>$C$4</formula>
    </cfRule>
  </conditionalFormatting>
  <conditionalFormatting sqref="AT57">
    <cfRule type="cellIs" dxfId="15053" priority="1406" operator="lessThan">
      <formula>$C$4</formula>
    </cfRule>
  </conditionalFormatting>
  <conditionalFormatting sqref="AT58">
    <cfRule type="cellIs" dxfId="15052" priority="1407" operator="lessThan">
      <formula>$C$4</formula>
    </cfRule>
  </conditionalFormatting>
  <conditionalFormatting sqref="AT59">
    <cfRule type="cellIs" dxfId="15051" priority="1408" operator="lessThan">
      <formula>$C$4</formula>
    </cfRule>
  </conditionalFormatting>
  <conditionalFormatting sqref="AT60">
    <cfRule type="cellIs" dxfId="15050" priority="1409" operator="lessThan">
      <formula>$C$4</formula>
    </cfRule>
  </conditionalFormatting>
  <conditionalFormatting sqref="AU11">
    <cfRule type="cellIs" dxfId="15049" priority="1410" operator="lessThan">
      <formula>$C$4</formula>
    </cfRule>
  </conditionalFormatting>
  <conditionalFormatting sqref="AU12">
    <cfRule type="cellIs" dxfId="15048" priority="1411" operator="lessThan">
      <formula>$C$4</formula>
    </cfRule>
  </conditionalFormatting>
  <conditionalFormatting sqref="AU13">
    <cfRule type="cellIs" dxfId="15047" priority="1412" operator="lessThan">
      <formula>$C$4</formula>
    </cfRule>
  </conditionalFormatting>
  <conditionalFormatting sqref="AU14">
    <cfRule type="cellIs" dxfId="15046" priority="1413" operator="lessThan">
      <formula>$C$4</formula>
    </cfRule>
  </conditionalFormatting>
  <conditionalFormatting sqref="AU15">
    <cfRule type="cellIs" dxfId="15045" priority="1414" operator="lessThan">
      <formula>$C$4</formula>
    </cfRule>
  </conditionalFormatting>
  <conditionalFormatting sqref="AU16">
    <cfRule type="cellIs" dxfId="15044" priority="1415" operator="lessThan">
      <formula>$C$4</formula>
    </cfRule>
  </conditionalFormatting>
  <conditionalFormatting sqref="AU17">
    <cfRule type="cellIs" dxfId="15043" priority="1416" operator="lessThan">
      <formula>$C$4</formula>
    </cfRule>
  </conditionalFormatting>
  <conditionalFormatting sqref="AU18">
    <cfRule type="cellIs" dxfId="15042" priority="1417" operator="lessThan">
      <formula>$C$4</formula>
    </cfRule>
  </conditionalFormatting>
  <conditionalFormatting sqref="AU19">
    <cfRule type="cellIs" dxfId="15041" priority="1418" operator="lessThan">
      <formula>$C$4</formula>
    </cfRule>
  </conditionalFormatting>
  <conditionalFormatting sqref="AU20">
    <cfRule type="cellIs" dxfId="15040" priority="1419" operator="lessThan">
      <formula>$C$4</formula>
    </cfRule>
  </conditionalFormatting>
  <conditionalFormatting sqref="AU21">
    <cfRule type="cellIs" dxfId="15039" priority="1420" operator="lessThan">
      <formula>$C$4</formula>
    </cfRule>
  </conditionalFormatting>
  <conditionalFormatting sqref="AU22">
    <cfRule type="cellIs" dxfId="15038" priority="1421" operator="lessThan">
      <formula>$C$4</formula>
    </cfRule>
  </conditionalFormatting>
  <conditionalFormatting sqref="AU23">
    <cfRule type="cellIs" dxfId="15037" priority="1422" operator="lessThan">
      <formula>$C$4</formula>
    </cfRule>
  </conditionalFormatting>
  <conditionalFormatting sqref="AU24">
    <cfRule type="cellIs" dxfId="15036" priority="1423" operator="lessThan">
      <formula>$C$4</formula>
    </cfRule>
  </conditionalFormatting>
  <conditionalFormatting sqref="AU25">
    <cfRule type="cellIs" dxfId="15035" priority="1424" operator="lessThan">
      <formula>$C$4</formula>
    </cfRule>
  </conditionalFormatting>
  <conditionalFormatting sqref="AU26">
    <cfRule type="cellIs" dxfId="15034" priority="1425" operator="lessThan">
      <formula>$C$4</formula>
    </cfRule>
  </conditionalFormatting>
  <conditionalFormatting sqref="AU27">
    <cfRule type="cellIs" dxfId="15033" priority="1426" operator="lessThan">
      <formula>$C$4</formula>
    </cfRule>
  </conditionalFormatting>
  <conditionalFormatting sqref="AU28">
    <cfRule type="cellIs" dxfId="15032" priority="1427" operator="lessThan">
      <formula>$C$4</formula>
    </cfRule>
  </conditionalFormatting>
  <conditionalFormatting sqref="AU29">
    <cfRule type="cellIs" dxfId="15031" priority="1428" operator="lessThan">
      <formula>$C$4</formula>
    </cfRule>
  </conditionalFormatting>
  <conditionalFormatting sqref="AU30">
    <cfRule type="cellIs" dxfId="15030" priority="1429" operator="lessThan">
      <formula>$C$4</formula>
    </cfRule>
  </conditionalFormatting>
  <conditionalFormatting sqref="AU31">
    <cfRule type="cellIs" dxfId="15029" priority="1430" operator="lessThan">
      <formula>$C$4</formula>
    </cfRule>
  </conditionalFormatting>
  <conditionalFormatting sqref="AU32">
    <cfRule type="cellIs" dxfId="15028" priority="1431" operator="lessThan">
      <formula>$C$4</formula>
    </cfRule>
  </conditionalFormatting>
  <conditionalFormatting sqref="AU33">
    <cfRule type="cellIs" dxfId="15027" priority="1432" operator="lessThan">
      <formula>$C$4</formula>
    </cfRule>
  </conditionalFormatting>
  <conditionalFormatting sqref="AU34">
    <cfRule type="cellIs" dxfId="15026" priority="1433" operator="lessThan">
      <formula>$C$4</formula>
    </cfRule>
  </conditionalFormatting>
  <conditionalFormatting sqref="AU35">
    <cfRule type="cellIs" dxfId="15025" priority="1434" operator="lessThan">
      <formula>$C$4</formula>
    </cfRule>
  </conditionalFormatting>
  <conditionalFormatting sqref="AU36">
    <cfRule type="cellIs" dxfId="15024" priority="1435" operator="lessThan">
      <formula>$C$4</formula>
    </cfRule>
  </conditionalFormatting>
  <conditionalFormatting sqref="AU37">
    <cfRule type="cellIs" dxfId="15023" priority="1436" operator="lessThan">
      <formula>$C$4</formula>
    </cfRule>
  </conditionalFormatting>
  <conditionalFormatting sqref="AU38">
    <cfRule type="cellIs" dxfId="15022" priority="1437" operator="lessThan">
      <formula>$C$4</formula>
    </cfRule>
  </conditionalFormatting>
  <conditionalFormatting sqref="AU39">
    <cfRule type="cellIs" dxfId="15021" priority="1438" operator="lessThan">
      <formula>$C$4</formula>
    </cfRule>
  </conditionalFormatting>
  <conditionalFormatting sqref="AU40">
    <cfRule type="cellIs" dxfId="15020" priority="1439" operator="lessThan">
      <formula>$C$4</formula>
    </cfRule>
  </conditionalFormatting>
  <conditionalFormatting sqref="AU41">
    <cfRule type="cellIs" dxfId="15019" priority="1440" operator="lessThan">
      <formula>$C$4</formula>
    </cfRule>
  </conditionalFormatting>
  <conditionalFormatting sqref="AU42">
    <cfRule type="cellIs" dxfId="15018" priority="1441" operator="lessThan">
      <formula>$C$4</formula>
    </cfRule>
  </conditionalFormatting>
  <conditionalFormatting sqref="AU43">
    <cfRule type="cellIs" dxfId="15017" priority="1442" operator="lessThan">
      <formula>$C$4</formula>
    </cfRule>
  </conditionalFormatting>
  <conditionalFormatting sqref="AU44">
    <cfRule type="cellIs" dxfId="15016" priority="1443" operator="lessThan">
      <formula>$C$4</formula>
    </cfRule>
  </conditionalFormatting>
  <conditionalFormatting sqref="AU45">
    <cfRule type="cellIs" dxfId="15015" priority="1444" operator="lessThan">
      <formula>$C$4</formula>
    </cfRule>
  </conditionalFormatting>
  <conditionalFormatting sqref="AU46">
    <cfRule type="cellIs" dxfId="15014" priority="1445" operator="lessThan">
      <formula>$C$4</formula>
    </cfRule>
  </conditionalFormatting>
  <conditionalFormatting sqref="AU47">
    <cfRule type="cellIs" dxfId="15013" priority="1446" operator="lessThan">
      <formula>$C$4</formula>
    </cfRule>
  </conditionalFormatting>
  <conditionalFormatting sqref="AU48">
    <cfRule type="cellIs" dxfId="15012" priority="1447" operator="lessThan">
      <formula>$C$4</formula>
    </cfRule>
  </conditionalFormatting>
  <conditionalFormatting sqref="AU49">
    <cfRule type="cellIs" dxfId="15011" priority="1448" operator="lessThan">
      <formula>$C$4</formula>
    </cfRule>
  </conditionalFormatting>
  <conditionalFormatting sqref="AU50">
    <cfRule type="cellIs" dxfId="15010" priority="1449" operator="lessThan">
      <formula>$C$4</formula>
    </cfRule>
  </conditionalFormatting>
  <conditionalFormatting sqref="AU51">
    <cfRule type="cellIs" dxfId="15009" priority="1450" operator="lessThan">
      <formula>$C$4</formula>
    </cfRule>
  </conditionalFormatting>
  <conditionalFormatting sqref="AU52">
    <cfRule type="cellIs" dxfId="15008" priority="1451" operator="lessThan">
      <formula>$C$4</formula>
    </cfRule>
  </conditionalFormatting>
  <conditionalFormatting sqref="AU53">
    <cfRule type="cellIs" dxfId="15007" priority="1452" operator="lessThan">
      <formula>$C$4</formula>
    </cfRule>
  </conditionalFormatting>
  <conditionalFormatting sqref="AU54">
    <cfRule type="cellIs" dxfId="15006" priority="1453" operator="lessThan">
      <formula>$C$4</formula>
    </cfRule>
  </conditionalFormatting>
  <conditionalFormatting sqref="AU55">
    <cfRule type="cellIs" dxfId="15005" priority="1454" operator="lessThan">
      <formula>$C$4</formula>
    </cfRule>
  </conditionalFormatting>
  <conditionalFormatting sqref="AU56">
    <cfRule type="cellIs" dxfId="15004" priority="1455" operator="lessThan">
      <formula>$C$4</formula>
    </cfRule>
  </conditionalFormatting>
  <conditionalFormatting sqref="AU57">
    <cfRule type="cellIs" dxfId="15003" priority="1456" operator="lessThan">
      <formula>$C$4</formula>
    </cfRule>
  </conditionalFormatting>
  <conditionalFormatting sqref="AU58">
    <cfRule type="cellIs" dxfId="15002" priority="1457" operator="lessThan">
      <formula>$C$4</formula>
    </cfRule>
  </conditionalFormatting>
  <conditionalFormatting sqref="AU59">
    <cfRule type="cellIs" dxfId="15001" priority="1458" operator="lessThan">
      <formula>$C$4</formula>
    </cfRule>
  </conditionalFormatting>
  <conditionalFormatting sqref="AU60">
    <cfRule type="cellIs" dxfId="15000" priority="1459" operator="lessThan">
      <formula>$C$4</formula>
    </cfRule>
  </conditionalFormatting>
  <conditionalFormatting sqref="AV11">
    <cfRule type="cellIs" dxfId="14999" priority="1460" operator="lessThan">
      <formula>$C$4</formula>
    </cfRule>
  </conditionalFormatting>
  <conditionalFormatting sqref="AV12">
    <cfRule type="cellIs" dxfId="14998" priority="1461" operator="lessThan">
      <formula>$C$4</formula>
    </cfRule>
  </conditionalFormatting>
  <conditionalFormatting sqref="AV13">
    <cfRule type="cellIs" dxfId="14997" priority="1462" operator="lessThan">
      <formula>$C$4</formula>
    </cfRule>
  </conditionalFormatting>
  <conditionalFormatting sqref="AV14">
    <cfRule type="cellIs" dxfId="14996" priority="1463" operator="lessThan">
      <formula>$C$4</formula>
    </cfRule>
  </conditionalFormatting>
  <conditionalFormatting sqref="AV15">
    <cfRule type="cellIs" dxfId="14995" priority="1464" operator="lessThan">
      <formula>$C$4</formula>
    </cfRule>
  </conditionalFormatting>
  <conditionalFormatting sqref="AV16">
    <cfRule type="cellIs" dxfId="14994" priority="1465" operator="lessThan">
      <formula>$C$4</formula>
    </cfRule>
  </conditionalFormatting>
  <conditionalFormatting sqref="AV17">
    <cfRule type="cellIs" dxfId="14993" priority="1466" operator="lessThan">
      <formula>$C$4</formula>
    </cfRule>
  </conditionalFormatting>
  <conditionalFormatting sqref="AV18">
    <cfRule type="cellIs" dxfId="14992" priority="1467" operator="lessThan">
      <formula>$C$4</formula>
    </cfRule>
  </conditionalFormatting>
  <conditionalFormatting sqref="AV19">
    <cfRule type="cellIs" dxfId="14991" priority="1468" operator="lessThan">
      <formula>$C$4</formula>
    </cfRule>
  </conditionalFormatting>
  <conditionalFormatting sqref="AV20">
    <cfRule type="cellIs" dxfId="14990" priority="1469" operator="lessThan">
      <formula>$C$4</formula>
    </cfRule>
  </conditionalFormatting>
  <conditionalFormatting sqref="AV21">
    <cfRule type="cellIs" dxfId="14989" priority="1470" operator="lessThan">
      <formula>$C$4</formula>
    </cfRule>
  </conditionalFormatting>
  <conditionalFormatting sqref="AV22">
    <cfRule type="cellIs" dxfId="14988" priority="1471" operator="lessThan">
      <formula>$C$4</formula>
    </cfRule>
  </conditionalFormatting>
  <conditionalFormatting sqref="AV23">
    <cfRule type="cellIs" dxfId="14987" priority="1472" operator="lessThan">
      <formula>$C$4</formula>
    </cfRule>
  </conditionalFormatting>
  <conditionalFormatting sqref="AV24">
    <cfRule type="cellIs" dxfId="14986" priority="1473" operator="lessThan">
      <formula>$C$4</formula>
    </cfRule>
  </conditionalFormatting>
  <conditionalFormatting sqref="AV25">
    <cfRule type="cellIs" dxfId="14985" priority="1474" operator="lessThan">
      <formula>$C$4</formula>
    </cfRule>
  </conditionalFormatting>
  <conditionalFormatting sqref="AV26">
    <cfRule type="cellIs" dxfId="14984" priority="1475" operator="lessThan">
      <formula>$C$4</formula>
    </cfRule>
  </conditionalFormatting>
  <conditionalFormatting sqref="AV27">
    <cfRule type="cellIs" dxfId="14983" priority="1476" operator="lessThan">
      <formula>$C$4</formula>
    </cfRule>
  </conditionalFormatting>
  <conditionalFormatting sqref="AV28">
    <cfRule type="cellIs" dxfId="14982" priority="1477" operator="lessThan">
      <formula>$C$4</formula>
    </cfRule>
  </conditionalFormatting>
  <conditionalFormatting sqref="AV29">
    <cfRule type="cellIs" dxfId="14981" priority="1478" operator="lessThan">
      <formula>$C$4</formula>
    </cfRule>
  </conditionalFormatting>
  <conditionalFormatting sqref="AV30">
    <cfRule type="cellIs" dxfId="14980" priority="1479" operator="lessThan">
      <formula>$C$4</formula>
    </cfRule>
  </conditionalFormatting>
  <conditionalFormatting sqref="AV31">
    <cfRule type="cellIs" dxfId="14979" priority="1480" operator="lessThan">
      <formula>$C$4</formula>
    </cfRule>
  </conditionalFormatting>
  <conditionalFormatting sqref="AV32">
    <cfRule type="cellIs" dxfId="14978" priority="1481" operator="lessThan">
      <formula>$C$4</formula>
    </cfRule>
  </conditionalFormatting>
  <conditionalFormatting sqref="AV33">
    <cfRule type="cellIs" dxfId="14977" priority="1482" operator="lessThan">
      <formula>$C$4</formula>
    </cfRule>
  </conditionalFormatting>
  <conditionalFormatting sqref="AV34">
    <cfRule type="cellIs" dxfId="14976" priority="1483" operator="lessThan">
      <formula>$C$4</formula>
    </cfRule>
  </conditionalFormatting>
  <conditionalFormatting sqref="AV35">
    <cfRule type="cellIs" dxfId="14975" priority="1484" operator="lessThan">
      <formula>$C$4</formula>
    </cfRule>
  </conditionalFormatting>
  <conditionalFormatting sqref="AV36">
    <cfRule type="cellIs" dxfId="14974" priority="1485" operator="lessThan">
      <formula>$C$4</formula>
    </cfRule>
  </conditionalFormatting>
  <conditionalFormatting sqref="AV37">
    <cfRule type="cellIs" dxfId="14973" priority="1486" operator="lessThan">
      <formula>$C$4</formula>
    </cfRule>
  </conditionalFormatting>
  <conditionalFormatting sqref="AV38">
    <cfRule type="cellIs" dxfId="14972" priority="1487" operator="lessThan">
      <formula>$C$4</formula>
    </cfRule>
  </conditionalFormatting>
  <conditionalFormatting sqref="AV39">
    <cfRule type="cellIs" dxfId="14971" priority="1488" operator="lessThan">
      <formula>$C$4</formula>
    </cfRule>
  </conditionalFormatting>
  <conditionalFormatting sqref="AV40">
    <cfRule type="cellIs" dxfId="14970" priority="1489" operator="lessThan">
      <formula>$C$4</formula>
    </cfRule>
  </conditionalFormatting>
  <conditionalFormatting sqref="AV41">
    <cfRule type="cellIs" dxfId="14969" priority="1490" operator="lessThan">
      <formula>$C$4</formula>
    </cfRule>
  </conditionalFormatting>
  <conditionalFormatting sqref="AV42">
    <cfRule type="cellIs" dxfId="14968" priority="1491" operator="lessThan">
      <formula>$C$4</formula>
    </cfRule>
  </conditionalFormatting>
  <conditionalFormatting sqref="AV43">
    <cfRule type="cellIs" dxfId="14967" priority="1492" operator="lessThan">
      <formula>$C$4</formula>
    </cfRule>
  </conditionalFormatting>
  <conditionalFormatting sqref="AV44">
    <cfRule type="cellIs" dxfId="14966" priority="1493" operator="lessThan">
      <formula>$C$4</formula>
    </cfRule>
  </conditionalFormatting>
  <conditionalFormatting sqref="AV45">
    <cfRule type="cellIs" dxfId="14965" priority="1494" operator="lessThan">
      <formula>$C$4</formula>
    </cfRule>
  </conditionalFormatting>
  <conditionalFormatting sqref="AV46">
    <cfRule type="cellIs" dxfId="14964" priority="1495" operator="lessThan">
      <formula>$C$4</formula>
    </cfRule>
  </conditionalFormatting>
  <conditionalFormatting sqref="AV47">
    <cfRule type="cellIs" dxfId="14963" priority="1496" operator="lessThan">
      <formula>$C$4</formula>
    </cfRule>
  </conditionalFormatting>
  <conditionalFormatting sqref="AV48">
    <cfRule type="cellIs" dxfId="14962" priority="1497" operator="lessThan">
      <formula>$C$4</formula>
    </cfRule>
  </conditionalFormatting>
  <conditionalFormatting sqref="AV49">
    <cfRule type="cellIs" dxfId="14961" priority="1498" operator="lessThan">
      <formula>$C$4</formula>
    </cfRule>
  </conditionalFormatting>
  <conditionalFormatting sqref="AV50">
    <cfRule type="cellIs" dxfId="14960" priority="1499" operator="lessThan">
      <formula>$C$4</formula>
    </cfRule>
  </conditionalFormatting>
  <conditionalFormatting sqref="AV51">
    <cfRule type="cellIs" dxfId="14959" priority="1500" operator="lessThan">
      <formula>$C$4</formula>
    </cfRule>
  </conditionalFormatting>
  <conditionalFormatting sqref="AV52">
    <cfRule type="cellIs" dxfId="14958" priority="1501" operator="lessThan">
      <formula>$C$4</formula>
    </cfRule>
  </conditionalFormatting>
  <conditionalFormatting sqref="AV53">
    <cfRule type="cellIs" dxfId="14957" priority="1502" operator="lessThan">
      <formula>$C$4</formula>
    </cfRule>
  </conditionalFormatting>
  <conditionalFormatting sqref="AV54">
    <cfRule type="cellIs" dxfId="14956" priority="1503" operator="lessThan">
      <formula>$C$4</formula>
    </cfRule>
  </conditionalFormatting>
  <conditionalFormatting sqref="AV55">
    <cfRule type="cellIs" dxfId="14955" priority="1504" operator="lessThan">
      <formula>$C$4</formula>
    </cfRule>
  </conditionalFormatting>
  <conditionalFormatting sqref="AV56">
    <cfRule type="cellIs" dxfId="14954" priority="1505" operator="lessThan">
      <formula>$C$4</formula>
    </cfRule>
  </conditionalFormatting>
  <conditionalFormatting sqref="AV57">
    <cfRule type="cellIs" dxfId="14953" priority="1506" operator="lessThan">
      <formula>$C$4</formula>
    </cfRule>
  </conditionalFormatting>
  <conditionalFormatting sqref="AV58">
    <cfRule type="cellIs" dxfId="14952" priority="1507" operator="lessThan">
      <formula>$C$4</formula>
    </cfRule>
  </conditionalFormatting>
  <conditionalFormatting sqref="AV59">
    <cfRule type="cellIs" dxfId="14951" priority="1508" operator="lessThan">
      <formula>$C$4</formula>
    </cfRule>
  </conditionalFormatting>
  <conditionalFormatting sqref="AV60">
    <cfRule type="cellIs" dxfId="14950" priority="1509" operator="lessThan">
      <formula>$C$4</formula>
    </cfRule>
  </conditionalFormatting>
  <conditionalFormatting sqref="AW11">
    <cfRule type="cellIs" dxfId="14949" priority="1510" operator="lessThan">
      <formula>$C$4</formula>
    </cfRule>
  </conditionalFormatting>
  <conditionalFormatting sqref="AW12">
    <cfRule type="cellIs" dxfId="14948" priority="1511" operator="lessThan">
      <formula>$C$4</formula>
    </cfRule>
  </conditionalFormatting>
  <conditionalFormatting sqref="AW13">
    <cfRule type="cellIs" dxfId="14947" priority="1512" operator="lessThan">
      <formula>$C$4</formula>
    </cfRule>
  </conditionalFormatting>
  <conditionalFormatting sqref="AW14">
    <cfRule type="cellIs" dxfId="14946" priority="1513" operator="lessThan">
      <formula>$C$4</formula>
    </cfRule>
  </conditionalFormatting>
  <conditionalFormatting sqref="AW15">
    <cfRule type="cellIs" dxfId="14945" priority="1514" operator="lessThan">
      <formula>$C$4</formula>
    </cfRule>
  </conditionalFormatting>
  <conditionalFormatting sqref="AW16">
    <cfRule type="cellIs" dxfId="14944" priority="1515" operator="lessThan">
      <formula>$C$4</formula>
    </cfRule>
  </conditionalFormatting>
  <conditionalFormatting sqref="AW17">
    <cfRule type="cellIs" dxfId="14943" priority="1516" operator="lessThan">
      <formula>$C$4</formula>
    </cfRule>
  </conditionalFormatting>
  <conditionalFormatting sqref="AW18">
    <cfRule type="cellIs" dxfId="14942" priority="1517" operator="lessThan">
      <formula>$C$4</formula>
    </cfRule>
  </conditionalFormatting>
  <conditionalFormatting sqref="AW19">
    <cfRule type="cellIs" dxfId="14941" priority="1518" operator="lessThan">
      <formula>$C$4</formula>
    </cfRule>
  </conditionalFormatting>
  <conditionalFormatting sqref="AW20">
    <cfRule type="cellIs" dxfId="14940" priority="1519" operator="lessThan">
      <formula>$C$4</formula>
    </cfRule>
  </conditionalFormatting>
  <conditionalFormatting sqref="AW21">
    <cfRule type="cellIs" dxfId="14939" priority="1520" operator="lessThan">
      <formula>$C$4</formula>
    </cfRule>
  </conditionalFormatting>
  <conditionalFormatting sqref="AW22">
    <cfRule type="cellIs" dxfId="14938" priority="1521" operator="lessThan">
      <formula>$C$4</formula>
    </cfRule>
  </conditionalFormatting>
  <conditionalFormatting sqref="AW23">
    <cfRule type="cellIs" dxfId="14937" priority="1522" operator="lessThan">
      <formula>$C$4</formula>
    </cfRule>
  </conditionalFormatting>
  <conditionalFormatting sqref="AW24">
    <cfRule type="cellIs" dxfId="14936" priority="1523" operator="lessThan">
      <formula>$C$4</formula>
    </cfRule>
  </conditionalFormatting>
  <conditionalFormatting sqref="AW25">
    <cfRule type="cellIs" dxfId="14935" priority="1524" operator="lessThan">
      <formula>$C$4</formula>
    </cfRule>
  </conditionalFormatting>
  <conditionalFormatting sqref="AW26">
    <cfRule type="cellIs" dxfId="14934" priority="1525" operator="lessThan">
      <formula>$C$4</formula>
    </cfRule>
  </conditionalFormatting>
  <conditionalFormatting sqref="AW27">
    <cfRule type="cellIs" dxfId="14933" priority="1526" operator="lessThan">
      <formula>$C$4</formula>
    </cfRule>
  </conditionalFormatting>
  <conditionalFormatting sqref="AW28">
    <cfRule type="cellIs" dxfId="14932" priority="1527" operator="lessThan">
      <formula>$C$4</formula>
    </cfRule>
  </conditionalFormatting>
  <conditionalFormatting sqref="AW29">
    <cfRule type="cellIs" dxfId="14931" priority="1528" operator="lessThan">
      <formula>$C$4</formula>
    </cfRule>
  </conditionalFormatting>
  <conditionalFormatting sqref="AW30">
    <cfRule type="cellIs" dxfId="14930" priority="1529" operator="lessThan">
      <formula>$C$4</formula>
    </cfRule>
  </conditionalFormatting>
  <conditionalFormatting sqref="AW31">
    <cfRule type="cellIs" dxfId="14929" priority="1530" operator="lessThan">
      <formula>$C$4</formula>
    </cfRule>
  </conditionalFormatting>
  <conditionalFormatting sqref="AW32">
    <cfRule type="cellIs" dxfId="14928" priority="1531" operator="lessThan">
      <formula>$C$4</formula>
    </cfRule>
  </conditionalFormatting>
  <conditionalFormatting sqref="AW33">
    <cfRule type="cellIs" dxfId="14927" priority="1532" operator="lessThan">
      <formula>$C$4</formula>
    </cfRule>
  </conditionalFormatting>
  <conditionalFormatting sqref="AW34">
    <cfRule type="cellIs" dxfId="14926" priority="1533" operator="lessThan">
      <formula>$C$4</formula>
    </cfRule>
  </conditionalFormatting>
  <conditionalFormatting sqref="AW35">
    <cfRule type="cellIs" dxfId="14925" priority="1534" operator="lessThan">
      <formula>$C$4</formula>
    </cfRule>
  </conditionalFormatting>
  <conditionalFormatting sqref="AW36">
    <cfRule type="cellIs" dxfId="14924" priority="1535" operator="lessThan">
      <formula>$C$4</formula>
    </cfRule>
  </conditionalFormatting>
  <conditionalFormatting sqref="AW37">
    <cfRule type="cellIs" dxfId="14923" priority="1536" operator="lessThan">
      <formula>$C$4</formula>
    </cfRule>
  </conditionalFormatting>
  <conditionalFormatting sqref="AW38">
    <cfRule type="cellIs" dxfId="14922" priority="1537" operator="lessThan">
      <formula>$C$4</formula>
    </cfRule>
  </conditionalFormatting>
  <conditionalFormatting sqref="AW39">
    <cfRule type="cellIs" dxfId="14921" priority="1538" operator="lessThan">
      <formula>$C$4</formula>
    </cfRule>
  </conditionalFormatting>
  <conditionalFormatting sqref="AW40">
    <cfRule type="cellIs" dxfId="14920" priority="1539" operator="lessThan">
      <formula>$C$4</formula>
    </cfRule>
  </conditionalFormatting>
  <conditionalFormatting sqref="AW41">
    <cfRule type="cellIs" dxfId="14919" priority="1540" operator="lessThan">
      <formula>$C$4</formula>
    </cfRule>
  </conditionalFormatting>
  <conditionalFormatting sqref="AW42">
    <cfRule type="cellIs" dxfId="14918" priority="1541" operator="lessThan">
      <formula>$C$4</formula>
    </cfRule>
  </conditionalFormatting>
  <conditionalFormatting sqref="AW43">
    <cfRule type="cellIs" dxfId="14917" priority="1542" operator="lessThan">
      <formula>$C$4</formula>
    </cfRule>
  </conditionalFormatting>
  <conditionalFormatting sqref="AW44">
    <cfRule type="cellIs" dxfId="14916" priority="1543" operator="lessThan">
      <formula>$C$4</formula>
    </cfRule>
  </conditionalFormatting>
  <conditionalFormatting sqref="AW45">
    <cfRule type="cellIs" dxfId="14915" priority="1544" operator="lessThan">
      <formula>$C$4</formula>
    </cfRule>
  </conditionalFormatting>
  <conditionalFormatting sqref="AW46">
    <cfRule type="cellIs" dxfId="14914" priority="1545" operator="lessThan">
      <formula>$C$4</formula>
    </cfRule>
  </conditionalFormatting>
  <conditionalFormatting sqref="AW47">
    <cfRule type="cellIs" dxfId="14913" priority="1546" operator="lessThan">
      <formula>$C$4</formula>
    </cfRule>
  </conditionalFormatting>
  <conditionalFormatting sqref="AW48">
    <cfRule type="cellIs" dxfId="14912" priority="1547" operator="lessThan">
      <formula>$C$4</formula>
    </cfRule>
  </conditionalFormatting>
  <conditionalFormatting sqref="AW49">
    <cfRule type="cellIs" dxfId="14911" priority="1548" operator="lessThan">
      <formula>$C$4</formula>
    </cfRule>
  </conditionalFormatting>
  <conditionalFormatting sqref="AW50">
    <cfRule type="cellIs" dxfId="14910" priority="1549" operator="lessThan">
      <formula>$C$4</formula>
    </cfRule>
  </conditionalFormatting>
  <conditionalFormatting sqref="AW51">
    <cfRule type="cellIs" dxfId="14909" priority="1550" operator="lessThan">
      <formula>$C$4</formula>
    </cfRule>
  </conditionalFormatting>
  <conditionalFormatting sqref="AW52">
    <cfRule type="cellIs" dxfId="14908" priority="1551" operator="lessThan">
      <formula>$C$4</formula>
    </cfRule>
  </conditionalFormatting>
  <conditionalFormatting sqref="AW53">
    <cfRule type="cellIs" dxfId="14907" priority="1552" operator="lessThan">
      <formula>$C$4</formula>
    </cfRule>
  </conditionalFormatting>
  <conditionalFormatting sqref="AW54">
    <cfRule type="cellIs" dxfId="14906" priority="1553" operator="lessThan">
      <formula>$C$4</formula>
    </cfRule>
  </conditionalFormatting>
  <conditionalFormatting sqref="AW55">
    <cfRule type="cellIs" dxfId="14905" priority="1554" operator="lessThan">
      <formula>$C$4</formula>
    </cfRule>
  </conditionalFormatting>
  <conditionalFormatting sqref="AW56">
    <cfRule type="cellIs" dxfId="14904" priority="1555" operator="lessThan">
      <formula>$C$4</formula>
    </cfRule>
  </conditionalFormatting>
  <conditionalFormatting sqref="AW57">
    <cfRule type="cellIs" dxfId="14903" priority="1556" operator="lessThan">
      <formula>$C$4</formula>
    </cfRule>
  </conditionalFormatting>
  <conditionalFormatting sqref="AW58">
    <cfRule type="cellIs" dxfId="14902" priority="1557" operator="lessThan">
      <formula>$C$4</formula>
    </cfRule>
  </conditionalFormatting>
  <conditionalFormatting sqref="AW59">
    <cfRule type="cellIs" dxfId="14901" priority="1558" operator="lessThan">
      <formula>$C$4</formula>
    </cfRule>
  </conditionalFormatting>
  <conditionalFormatting sqref="AW60">
    <cfRule type="cellIs" dxfId="14900" priority="1559" operator="lessThan">
      <formula>$C$4</formula>
    </cfRule>
  </conditionalFormatting>
  <conditionalFormatting sqref="BR11">
    <cfRule type="cellIs" dxfId="14899" priority="1560" operator="lessThan">
      <formula>$C$4</formula>
    </cfRule>
  </conditionalFormatting>
  <conditionalFormatting sqref="BR12">
    <cfRule type="cellIs" dxfId="14898" priority="1561" operator="lessThan">
      <formula>$C$4</formula>
    </cfRule>
  </conditionalFormatting>
  <conditionalFormatting sqref="BR13">
    <cfRule type="cellIs" dxfId="14897" priority="1562" operator="lessThan">
      <formula>$C$4</formula>
    </cfRule>
  </conditionalFormatting>
  <conditionalFormatting sqref="BR14">
    <cfRule type="cellIs" dxfId="14896" priority="1563" operator="lessThan">
      <formula>$C$4</formula>
    </cfRule>
  </conditionalFormatting>
  <conditionalFormatting sqref="BR15">
    <cfRule type="cellIs" dxfId="14895" priority="1564" operator="lessThan">
      <formula>$C$4</formula>
    </cfRule>
  </conditionalFormatting>
  <conditionalFormatting sqref="BR16">
    <cfRule type="cellIs" dxfId="14894" priority="1565" operator="lessThan">
      <formula>$C$4</formula>
    </cfRule>
  </conditionalFormatting>
  <conditionalFormatting sqref="BR17">
    <cfRule type="cellIs" dxfId="14893" priority="1566" operator="lessThan">
      <formula>$C$4</formula>
    </cfRule>
  </conditionalFormatting>
  <conditionalFormatting sqref="BR18">
    <cfRule type="cellIs" dxfId="14892" priority="1567" operator="lessThan">
      <formula>$C$4</formula>
    </cfRule>
  </conditionalFormatting>
  <conditionalFormatting sqref="BR19">
    <cfRule type="cellIs" dxfId="14891" priority="1568" operator="lessThan">
      <formula>$C$4</formula>
    </cfRule>
  </conditionalFormatting>
  <conditionalFormatting sqref="BR20">
    <cfRule type="cellIs" dxfId="14890" priority="1569" operator="lessThan">
      <formula>$C$4</formula>
    </cfRule>
  </conditionalFormatting>
  <conditionalFormatting sqref="BR21">
    <cfRule type="cellIs" dxfId="14889" priority="1570" operator="lessThan">
      <formula>$C$4</formula>
    </cfRule>
  </conditionalFormatting>
  <conditionalFormatting sqref="BR22">
    <cfRule type="cellIs" dxfId="14888" priority="1571" operator="lessThan">
      <formula>$C$4</formula>
    </cfRule>
  </conditionalFormatting>
  <conditionalFormatting sqref="BR23">
    <cfRule type="cellIs" dxfId="14887" priority="1572" operator="lessThan">
      <formula>$C$4</formula>
    </cfRule>
  </conditionalFormatting>
  <conditionalFormatting sqref="BR24">
    <cfRule type="cellIs" dxfId="14886" priority="1573" operator="lessThan">
      <formula>$C$4</formula>
    </cfRule>
  </conditionalFormatting>
  <conditionalFormatting sqref="BR25">
    <cfRule type="cellIs" dxfId="14885" priority="1574" operator="lessThan">
      <formula>$C$4</formula>
    </cfRule>
  </conditionalFormatting>
  <conditionalFormatting sqref="BR26">
    <cfRule type="cellIs" dxfId="14884" priority="1575" operator="lessThan">
      <formula>$C$4</formula>
    </cfRule>
  </conditionalFormatting>
  <conditionalFormatting sqref="BR27">
    <cfRule type="cellIs" dxfId="14883" priority="1576" operator="lessThan">
      <formula>$C$4</formula>
    </cfRule>
  </conditionalFormatting>
  <conditionalFormatting sqref="BR28">
    <cfRule type="cellIs" dxfId="14882" priority="1577" operator="lessThan">
      <formula>$C$4</formula>
    </cfRule>
  </conditionalFormatting>
  <conditionalFormatting sqref="BR29">
    <cfRule type="cellIs" dxfId="14881" priority="1578" operator="lessThan">
      <formula>$C$4</formula>
    </cfRule>
  </conditionalFormatting>
  <conditionalFormatting sqref="BR30">
    <cfRule type="cellIs" dxfId="14880" priority="1579" operator="lessThan">
      <formula>$C$4</formula>
    </cfRule>
  </conditionalFormatting>
  <conditionalFormatting sqref="BR31">
    <cfRule type="cellIs" dxfId="14879" priority="1580" operator="lessThan">
      <formula>$C$4</formula>
    </cfRule>
  </conditionalFormatting>
  <conditionalFormatting sqref="BR32">
    <cfRule type="cellIs" dxfId="14878" priority="1581" operator="lessThan">
      <formula>$C$4</formula>
    </cfRule>
  </conditionalFormatting>
  <conditionalFormatting sqref="BR33">
    <cfRule type="cellIs" dxfId="14877" priority="1582" operator="lessThan">
      <formula>$C$4</formula>
    </cfRule>
  </conditionalFormatting>
  <conditionalFormatting sqref="BR34">
    <cfRule type="cellIs" dxfId="14876" priority="1583" operator="lessThan">
      <formula>$C$4</formula>
    </cfRule>
  </conditionalFormatting>
  <conditionalFormatting sqref="BR35">
    <cfRule type="cellIs" dxfId="14875" priority="1584" operator="lessThan">
      <formula>$C$4</formula>
    </cfRule>
  </conditionalFormatting>
  <conditionalFormatting sqref="BR36">
    <cfRule type="cellIs" dxfId="14874" priority="1585" operator="lessThan">
      <formula>$C$4</formula>
    </cfRule>
  </conditionalFormatting>
  <conditionalFormatting sqref="BR37">
    <cfRule type="cellIs" dxfId="14873" priority="1586" operator="lessThan">
      <formula>$C$4</formula>
    </cfRule>
  </conditionalFormatting>
  <conditionalFormatting sqref="BR38">
    <cfRule type="cellIs" dxfId="14872" priority="1587" operator="lessThan">
      <formula>$C$4</formula>
    </cfRule>
  </conditionalFormatting>
  <conditionalFormatting sqref="BR39">
    <cfRule type="cellIs" dxfId="14871" priority="1588" operator="lessThan">
      <formula>$C$4</formula>
    </cfRule>
  </conditionalFormatting>
  <conditionalFormatting sqref="BR40">
    <cfRule type="cellIs" dxfId="14870" priority="1589" operator="lessThan">
      <formula>$C$4</formula>
    </cfRule>
  </conditionalFormatting>
  <conditionalFormatting sqref="BR41">
    <cfRule type="cellIs" dxfId="14869" priority="1590" operator="lessThan">
      <formula>$C$4</formula>
    </cfRule>
  </conditionalFormatting>
  <conditionalFormatting sqref="BR42">
    <cfRule type="cellIs" dxfId="14868" priority="1591" operator="lessThan">
      <formula>$C$4</formula>
    </cfRule>
  </conditionalFormatting>
  <conditionalFormatting sqref="BR43">
    <cfRule type="cellIs" dxfId="14867" priority="1592" operator="lessThan">
      <formula>$C$4</formula>
    </cfRule>
  </conditionalFormatting>
  <conditionalFormatting sqref="BR44">
    <cfRule type="cellIs" dxfId="14866" priority="1593" operator="lessThan">
      <formula>$C$4</formula>
    </cfRule>
  </conditionalFormatting>
  <conditionalFormatting sqref="BR45">
    <cfRule type="cellIs" dxfId="14865" priority="1594" operator="lessThan">
      <formula>$C$4</formula>
    </cfRule>
  </conditionalFormatting>
  <conditionalFormatting sqref="BR46">
    <cfRule type="cellIs" dxfId="14864" priority="1595" operator="lessThan">
      <formula>$C$4</formula>
    </cfRule>
  </conditionalFormatting>
  <conditionalFormatting sqref="BR47">
    <cfRule type="cellIs" dxfId="14863" priority="1596" operator="lessThan">
      <formula>$C$4</formula>
    </cfRule>
  </conditionalFormatting>
  <conditionalFormatting sqref="BR48">
    <cfRule type="cellIs" dxfId="14862" priority="1597" operator="lessThan">
      <formula>$C$4</formula>
    </cfRule>
  </conditionalFormatting>
  <conditionalFormatting sqref="BR49">
    <cfRule type="cellIs" dxfId="14861" priority="1598" operator="lessThan">
      <formula>$C$4</formula>
    </cfRule>
  </conditionalFormatting>
  <conditionalFormatting sqref="BR50">
    <cfRule type="cellIs" dxfId="14860" priority="1599" operator="lessThan">
      <formula>$C$4</formula>
    </cfRule>
  </conditionalFormatting>
  <conditionalFormatting sqref="BR51">
    <cfRule type="cellIs" dxfId="14859" priority="1600" operator="lessThan">
      <formula>$C$4</formula>
    </cfRule>
  </conditionalFormatting>
  <conditionalFormatting sqref="BR52">
    <cfRule type="cellIs" dxfId="14858" priority="1601" operator="lessThan">
      <formula>$C$4</formula>
    </cfRule>
  </conditionalFormatting>
  <conditionalFormatting sqref="BR53">
    <cfRule type="cellIs" dxfId="14857" priority="1602" operator="lessThan">
      <formula>$C$4</formula>
    </cfRule>
  </conditionalFormatting>
  <conditionalFormatting sqref="BR54">
    <cfRule type="cellIs" dxfId="14856" priority="1603" operator="lessThan">
      <formula>$C$4</formula>
    </cfRule>
  </conditionalFormatting>
  <conditionalFormatting sqref="BR55">
    <cfRule type="cellIs" dxfId="14855" priority="1604" operator="lessThan">
      <formula>$C$4</formula>
    </cfRule>
  </conditionalFormatting>
  <conditionalFormatting sqref="BR56">
    <cfRule type="cellIs" dxfId="14854" priority="1605" operator="lessThan">
      <formula>$C$4</formula>
    </cfRule>
  </conditionalFormatting>
  <conditionalFormatting sqref="BR57">
    <cfRule type="cellIs" dxfId="14853" priority="1606" operator="lessThan">
      <formula>$C$4</formula>
    </cfRule>
  </conditionalFormatting>
  <conditionalFormatting sqref="BR58">
    <cfRule type="cellIs" dxfId="14852" priority="1607" operator="lessThan">
      <formula>$C$4</formula>
    </cfRule>
  </conditionalFormatting>
  <conditionalFormatting sqref="BR59">
    <cfRule type="cellIs" dxfId="14851" priority="1608" operator="lessThan">
      <formula>$C$4</formula>
    </cfRule>
  </conditionalFormatting>
  <conditionalFormatting sqref="BR60">
    <cfRule type="cellIs" dxfId="14850" priority="1609" operator="lessThan">
      <formula>$C$4</formula>
    </cfRule>
  </conditionalFormatting>
  <conditionalFormatting sqref="BS11">
    <cfRule type="cellIs" dxfId="14849" priority="1610" operator="lessThan">
      <formula>$C$4</formula>
    </cfRule>
  </conditionalFormatting>
  <conditionalFormatting sqref="BS12">
    <cfRule type="cellIs" dxfId="14848" priority="1611" operator="lessThan">
      <formula>$C$4</formula>
    </cfRule>
  </conditionalFormatting>
  <conditionalFormatting sqref="BS13">
    <cfRule type="cellIs" dxfId="14847" priority="1612" operator="lessThan">
      <formula>$C$4</formula>
    </cfRule>
  </conditionalFormatting>
  <conditionalFormatting sqref="BS14">
    <cfRule type="cellIs" dxfId="14846" priority="1613" operator="lessThan">
      <formula>$C$4</formula>
    </cfRule>
  </conditionalFormatting>
  <conditionalFormatting sqref="BS15">
    <cfRule type="cellIs" dxfId="14845" priority="1614" operator="lessThan">
      <formula>$C$4</formula>
    </cfRule>
  </conditionalFormatting>
  <conditionalFormatting sqref="BS16">
    <cfRule type="cellIs" dxfId="14844" priority="1615" operator="lessThan">
      <formula>$C$4</formula>
    </cfRule>
  </conditionalFormatting>
  <conditionalFormatting sqref="BS17">
    <cfRule type="cellIs" dxfId="14843" priority="1616" operator="lessThan">
      <formula>$C$4</formula>
    </cfRule>
  </conditionalFormatting>
  <conditionalFormatting sqref="BS18">
    <cfRule type="cellIs" dxfId="14842" priority="1617" operator="lessThan">
      <formula>$C$4</formula>
    </cfRule>
  </conditionalFormatting>
  <conditionalFormatting sqref="BS19">
    <cfRule type="cellIs" dxfId="14841" priority="1618" operator="lessThan">
      <formula>$C$4</formula>
    </cfRule>
  </conditionalFormatting>
  <conditionalFormatting sqref="BS20">
    <cfRule type="cellIs" dxfId="14840" priority="1619" operator="lessThan">
      <formula>$C$4</formula>
    </cfRule>
  </conditionalFormatting>
  <conditionalFormatting sqref="BS21">
    <cfRule type="cellIs" dxfId="14839" priority="1620" operator="lessThan">
      <formula>$C$4</formula>
    </cfRule>
  </conditionalFormatting>
  <conditionalFormatting sqref="BS22">
    <cfRule type="cellIs" dxfId="14838" priority="1621" operator="lessThan">
      <formula>$C$4</formula>
    </cfRule>
  </conditionalFormatting>
  <conditionalFormatting sqref="BS23">
    <cfRule type="cellIs" dxfId="14837" priority="1622" operator="lessThan">
      <formula>$C$4</formula>
    </cfRule>
  </conditionalFormatting>
  <conditionalFormatting sqref="BS24">
    <cfRule type="cellIs" dxfId="14836" priority="1623" operator="lessThan">
      <formula>$C$4</formula>
    </cfRule>
  </conditionalFormatting>
  <conditionalFormatting sqref="BS25">
    <cfRule type="cellIs" dxfId="14835" priority="1624" operator="lessThan">
      <formula>$C$4</formula>
    </cfRule>
  </conditionalFormatting>
  <conditionalFormatting sqref="BS26">
    <cfRule type="cellIs" dxfId="14834" priority="1625" operator="lessThan">
      <formula>$C$4</formula>
    </cfRule>
  </conditionalFormatting>
  <conditionalFormatting sqref="BS27">
    <cfRule type="cellIs" dxfId="14833" priority="1626" operator="lessThan">
      <formula>$C$4</formula>
    </cfRule>
  </conditionalFormatting>
  <conditionalFormatting sqref="BS28">
    <cfRule type="cellIs" dxfId="14832" priority="1627" operator="lessThan">
      <formula>$C$4</formula>
    </cfRule>
  </conditionalFormatting>
  <conditionalFormatting sqref="BS29">
    <cfRule type="cellIs" dxfId="14831" priority="1628" operator="lessThan">
      <formula>$C$4</formula>
    </cfRule>
  </conditionalFormatting>
  <conditionalFormatting sqref="BS30">
    <cfRule type="cellIs" dxfId="14830" priority="1629" operator="lessThan">
      <formula>$C$4</formula>
    </cfRule>
  </conditionalFormatting>
  <conditionalFormatting sqref="BS31">
    <cfRule type="cellIs" dxfId="14829" priority="1630" operator="lessThan">
      <formula>$C$4</formula>
    </cfRule>
  </conditionalFormatting>
  <conditionalFormatting sqref="BS32">
    <cfRule type="cellIs" dxfId="14828" priority="1631" operator="lessThan">
      <formula>$C$4</formula>
    </cfRule>
  </conditionalFormatting>
  <conditionalFormatting sqref="BS33">
    <cfRule type="cellIs" dxfId="14827" priority="1632" operator="lessThan">
      <formula>$C$4</formula>
    </cfRule>
  </conditionalFormatting>
  <conditionalFormatting sqref="BS34">
    <cfRule type="cellIs" dxfId="14826" priority="1633" operator="lessThan">
      <formula>$C$4</formula>
    </cfRule>
  </conditionalFormatting>
  <conditionalFormatting sqref="BS35">
    <cfRule type="cellIs" dxfId="14825" priority="1634" operator="lessThan">
      <formula>$C$4</formula>
    </cfRule>
  </conditionalFormatting>
  <conditionalFormatting sqref="BS36">
    <cfRule type="cellIs" dxfId="14824" priority="1635" operator="lessThan">
      <formula>$C$4</formula>
    </cfRule>
  </conditionalFormatting>
  <conditionalFormatting sqref="BS37">
    <cfRule type="cellIs" dxfId="14823" priority="1636" operator="lessThan">
      <formula>$C$4</formula>
    </cfRule>
  </conditionalFormatting>
  <conditionalFormatting sqref="BS38">
    <cfRule type="cellIs" dxfId="14822" priority="1637" operator="lessThan">
      <formula>$C$4</formula>
    </cfRule>
  </conditionalFormatting>
  <conditionalFormatting sqref="BS39">
    <cfRule type="cellIs" dxfId="14821" priority="1638" operator="lessThan">
      <formula>$C$4</formula>
    </cfRule>
  </conditionalFormatting>
  <conditionalFormatting sqref="BS40">
    <cfRule type="cellIs" dxfId="14820" priority="1639" operator="lessThan">
      <formula>$C$4</formula>
    </cfRule>
  </conditionalFormatting>
  <conditionalFormatting sqref="BS41">
    <cfRule type="cellIs" dxfId="14819" priority="1640" operator="lessThan">
      <formula>$C$4</formula>
    </cfRule>
  </conditionalFormatting>
  <conditionalFormatting sqref="BS42">
    <cfRule type="cellIs" dxfId="14818" priority="1641" operator="lessThan">
      <formula>$C$4</formula>
    </cfRule>
  </conditionalFormatting>
  <conditionalFormatting sqref="BS43">
    <cfRule type="cellIs" dxfId="14817" priority="1642" operator="lessThan">
      <formula>$C$4</formula>
    </cfRule>
  </conditionalFormatting>
  <conditionalFormatting sqref="BS44">
    <cfRule type="cellIs" dxfId="14816" priority="1643" operator="lessThan">
      <formula>$C$4</formula>
    </cfRule>
  </conditionalFormatting>
  <conditionalFormatting sqref="BS45">
    <cfRule type="cellIs" dxfId="14815" priority="1644" operator="lessThan">
      <formula>$C$4</formula>
    </cfRule>
  </conditionalFormatting>
  <conditionalFormatting sqref="BS46">
    <cfRule type="cellIs" dxfId="14814" priority="1645" operator="lessThan">
      <formula>$C$4</formula>
    </cfRule>
  </conditionalFormatting>
  <conditionalFormatting sqref="BS47">
    <cfRule type="cellIs" dxfId="14813" priority="1646" operator="lessThan">
      <formula>$C$4</formula>
    </cfRule>
  </conditionalFormatting>
  <conditionalFormatting sqref="BS48">
    <cfRule type="cellIs" dxfId="14812" priority="1647" operator="lessThan">
      <formula>$C$4</formula>
    </cfRule>
  </conditionalFormatting>
  <conditionalFormatting sqref="BS49">
    <cfRule type="cellIs" dxfId="14811" priority="1648" operator="lessThan">
      <formula>$C$4</formula>
    </cfRule>
  </conditionalFormatting>
  <conditionalFormatting sqref="BS50">
    <cfRule type="cellIs" dxfId="14810" priority="1649" operator="lessThan">
      <formula>$C$4</formula>
    </cfRule>
  </conditionalFormatting>
  <conditionalFormatting sqref="BS51">
    <cfRule type="cellIs" dxfId="14809" priority="1650" operator="lessThan">
      <formula>$C$4</formula>
    </cfRule>
  </conditionalFormatting>
  <conditionalFormatting sqref="BS52">
    <cfRule type="cellIs" dxfId="14808" priority="1651" operator="lessThan">
      <formula>$C$4</formula>
    </cfRule>
  </conditionalFormatting>
  <conditionalFormatting sqref="BS53">
    <cfRule type="cellIs" dxfId="14807" priority="1652" operator="lessThan">
      <formula>$C$4</formula>
    </cfRule>
  </conditionalFormatting>
  <conditionalFormatting sqref="BS54">
    <cfRule type="cellIs" dxfId="14806" priority="1653" operator="lessThan">
      <formula>$C$4</formula>
    </cfRule>
  </conditionalFormatting>
  <conditionalFormatting sqref="BS55">
    <cfRule type="cellIs" dxfId="14805" priority="1654" operator="lessThan">
      <formula>$C$4</formula>
    </cfRule>
  </conditionalFormatting>
  <conditionalFormatting sqref="BS56">
    <cfRule type="cellIs" dxfId="14804" priority="1655" operator="lessThan">
      <formula>$C$4</formula>
    </cfRule>
  </conditionalFormatting>
  <conditionalFormatting sqref="BS57">
    <cfRule type="cellIs" dxfId="14803" priority="1656" operator="lessThan">
      <formula>$C$4</formula>
    </cfRule>
  </conditionalFormatting>
  <conditionalFormatting sqref="BS58">
    <cfRule type="cellIs" dxfId="14802" priority="1657" operator="lessThan">
      <formula>$C$4</formula>
    </cfRule>
  </conditionalFormatting>
  <conditionalFormatting sqref="BS59">
    <cfRule type="cellIs" dxfId="14801" priority="1658" operator="lessThan">
      <formula>$C$4</formula>
    </cfRule>
  </conditionalFormatting>
  <conditionalFormatting sqref="BS60">
    <cfRule type="cellIs" dxfId="14800" priority="1659" operator="lessThan">
      <formula>$C$4</formula>
    </cfRule>
  </conditionalFormatting>
  <conditionalFormatting sqref="BT11">
    <cfRule type="cellIs" dxfId="14799" priority="1660" operator="lessThan">
      <formula>$C$4</formula>
    </cfRule>
  </conditionalFormatting>
  <conditionalFormatting sqref="BT12">
    <cfRule type="cellIs" dxfId="14798" priority="1661" operator="lessThan">
      <formula>$C$4</formula>
    </cfRule>
  </conditionalFormatting>
  <conditionalFormatting sqref="BT13">
    <cfRule type="cellIs" dxfId="14797" priority="1662" operator="lessThan">
      <formula>$C$4</formula>
    </cfRule>
  </conditionalFormatting>
  <conditionalFormatting sqref="BT14">
    <cfRule type="cellIs" dxfId="14796" priority="1663" operator="lessThan">
      <formula>$C$4</formula>
    </cfRule>
  </conditionalFormatting>
  <conditionalFormatting sqref="BT15">
    <cfRule type="cellIs" dxfId="14795" priority="1664" operator="lessThan">
      <formula>$C$4</formula>
    </cfRule>
  </conditionalFormatting>
  <conditionalFormatting sqref="BT16">
    <cfRule type="cellIs" dxfId="14794" priority="1665" operator="lessThan">
      <formula>$C$4</formula>
    </cfRule>
  </conditionalFormatting>
  <conditionalFormatting sqref="BT17">
    <cfRule type="cellIs" dxfId="14793" priority="1666" operator="lessThan">
      <formula>$C$4</formula>
    </cfRule>
  </conditionalFormatting>
  <conditionalFormatting sqref="BT18">
    <cfRule type="cellIs" dxfId="14792" priority="1667" operator="lessThan">
      <formula>$C$4</formula>
    </cfRule>
  </conditionalFormatting>
  <conditionalFormatting sqref="BT19">
    <cfRule type="cellIs" dxfId="14791" priority="1668" operator="lessThan">
      <formula>$C$4</formula>
    </cfRule>
  </conditionalFormatting>
  <conditionalFormatting sqref="BT20">
    <cfRule type="cellIs" dxfId="14790" priority="1669" operator="lessThan">
      <formula>$C$4</formula>
    </cfRule>
  </conditionalFormatting>
  <conditionalFormatting sqref="BT21">
    <cfRule type="cellIs" dxfId="14789" priority="1670" operator="lessThan">
      <formula>$C$4</formula>
    </cfRule>
  </conditionalFormatting>
  <conditionalFormatting sqref="BT22">
    <cfRule type="cellIs" dxfId="14788" priority="1671" operator="lessThan">
      <formula>$C$4</formula>
    </cfRule>
  </conditionalFormatting>
  <conditionalFormatting sqref="BT23">
    <cfRule type="cellIs" dxfId="14787" priority="1672" operator="lessThan">
      <formula>$C$4</formula>
    </cfRule>
  </conditionalFormatting>
  <conditionalFormatting sqref="BT24">
    <cfRule type="cellIs" dxfId="14786" priority="1673" operator="lessThan">
      <formula>$C$4</formula>
    </cfRule>
  </conditionalFormatting>
  <conditionalFormatting sqref="BT25">
    <cfRule type="cellIs" dxfId="14785" priority="1674" operator="lessThan">
      <formula>$C$4</formula>
    </cfRule>
  </conditionalFormatting>
  <conditionalFormatting sqref="BT26">
    <cfRule type="cellIs" dxfId="14784" priority="1675" operator="lessThan">
      <formula>$C$4</formula>
    </cfRule>
  </conditionalFormatting>
  <conditionalFormatting sqref="BT27">
    <cfRule type="cellIs" dxfId="14783" priority="1676" operator="lessThan">
      <formula>$C$4</formula>
    </cfRule>
  </conditionalFormatting>
  <conditionalFormatting sqref="BT28">
    <cfRule type="cellIs" dxfId="14782" priority="1677" operator="lessThan">
      <formula>$C$4</formula>
    </cfRule>
  </conditionalFormatting>
  <conditionalFormatting sqref="BT29">
    <cfRule type="cellIs" dxfId="14781" priority="1678" operator="lessThan">
      <formula>$C$4</formula>
    </cfRule>
  </conditionalFormatting>
  <conditionalFormatting sqref="BT30">
    <cfRule type="cellIs" dxfId="14780" priority="1679" operator="lessThan">
      <formula>$C$4</formula>
    </cfRule>
  </conditionalFormatting>
  <conditionalFormatting sqref="BT31">
    <cfRule type="cellIs" dxfId="14779" priority="1680" operator="lessThan">
      <formula>$C$4</formula>
    </cfRule>
  </conditionalFormatting>
  <conditionalFormatting sqref="BT32">
    <cfRule type="cellIs" dxfId="14778" priority="1681" operator="lessThan">
      <formula>$C$4</formula>
    </cfRule>
  </conditionalFormatting>
  <conditionalFormatting sqref="BT33">
    <cfRule type="cellIs" dxfId="14777" priority="1682" operator="lessThan">
      <formula>$C$4</formula>
    </cfRule>
  </conditionalFormatting>
  <conditionalFormatting sqref="BT34">
    <cfRule type="cellIs" dxfId="14776" priority="1683" operator="lessThan">
      <formula>$C$4</formula>
    </cfRule>
  </conditionalFormatting>
  <conditionalFormatting sqref="BT35">
    <cfRule type="cellIs" dxfId="14775" priority="1684" operator="lessThan">
      <formula>$C$4</formula>
    </cfRule>
  </conditionalFormatting>
  <conditionalFormatting sqref="BT36">
    <cfRule type="cellIs" dxfId="14774" priority="1685" operator="lessThan">
      <formula>$C$4</formula>
    </cfRule>
  </conditionalFormatting>
  <conditionalFormatting sqref="BT37">
    <cfRule type="cellIs" dxfId="14773" priority="1686" operator="lessThan">
      <formula>$C$4</formula>
    </cfRule>
  </conditionalFormatting>
  <conditionalFormatting sqref="BT38">
    <cfRule type="cellIs" dxfId="14772" priority="1687" operator="lessThan">
      <formula>$C$4</formula>
    </cfRule>
  </conditionalFormatting>
  <conditionalFormatting sqref="BT39">
    <cfRule type="cellIs" dxfId="14771" priority="1688" operator="lessThan">
      <formula>$C$4</formula>
    </cfRule>
  </conditionalFormatting>
  <conditionalFormatting sqref="BT40">
    <cfRule type="cellIs" dxfId="14770" priority="1689" operator="lessThan">
      <formula>$C$4</formula>
    </cfRule>
  </conditionalFormatting>
  <conditionalFormatting sqref="BT41">
    <cfRule type="cellIs" dxfId="14769" priority="1690" operator="lessThan">
      <formula>$C$4</formula>
    </cfRule>
  </conditionalFormatting>
  <conditionalFormatting sqref="BT42">
    <cfRule type="cellIs" dxfId="14768" priority="1691" operator="lessThan">
      <formula>$C$4</formula>
    </cfRule>
  </conditionalFormatting>
  <conditionalFormatting sqref="BT43">
    <cfRule type="cellIs" dxfId="14767" priority="1692" operator="lessThan">
      <formula>$C$4</formula>
    </cfRule>
  </conditionalFormatting>
  <conditionalFormatting sqref="BT44">
    <cfRule type="cellIs" dxfId="14766" priority="1693" operator="lessThan">
      <formula>$C$4</formula>
    </cfRule>
  </conditionalFormatting>
  <conditionalFormatting sqref="BT45">
    <cfRule type="cellIs" dxfId="14765" priority="1694" operator="lessThan">
      <formula>$C$4</formula>
    </cfRule>
  </conditionalFormatting>
  <conditionalFormatting sqref="BT46">
    <cfRule type="cellIs" dxfId="14764" priority="1695" operator="lessThan">
      <formula>$C$4</formula>
    </cfRule>
  </conditionalFormatting>
  <conditionalFormatting sqref="BT47">
    <cfRule type="cellIs" dxfId="14763" priority="1696" operator="lessThan">
      <formula>$C$4</formula>
    </cfRule>
  </conditionalFormatting>
  <conditionalFormatting sqref="BT48">
    <cfRule type="cellIs" dxfId="14762" priority="1697" operator="lessThan">
      <formula>$C$4</formula>
    </cfRule>
  </conditionalFormatting>
  <conditionalFormatting sqref="BT49">
    <cfRule type="cellIs" dxfId="14761" priority="1698" operator="lessThan">
      <formula>$C$4</formula>
    </cfRule>
  </conditionalFormatting>
  <conditionalFormatting sqref="BT50">
    <cfRule type="cellIs" dxfId="14760" priority="1699" operator="lessThan">
      <formula>$C$4</formula>
    </cfRule>
  </conditionalFormatting>
  <conditionalFormatting sqref="BT51">
    <cfRule type="cellIs" dxfId="14759" priority="1700" operator="lessThan">
      <formula>$C$4</formula>
    </cfRule>
  </conditionalFormatting>
  <conditionalFormatting sqref="BT52">
    <cfRule type="cellIs" dxfId="14758" priority="1701" operator="lessThan">
      <formula>$C$4</formula>
    </cfRule>
  </conditionalFormatting>
  <conditionalFormatting sqref="BT53">
    <cfRule type="cellIs" dxfId="14757" priority="1702" operator="lessThan">
      <formula>$C$4</formula>
    </cfRule>
  </conditionalFormatting>
  <conditionalFormatting sqref="BT54">
    <cfRule type="cellIs" dxfId="14756" priority="1703" operator="lessThan">
      <formula>$C$4</formula>
    </cfRule>
  </conditionalFormatting>
  <conditionalFormatting sqref="BT55">
    <cfRule type="cellIs" dxfId="14755" priority="1704" operator="lessThan">
      <formula>$C$4</formula>
    </cfRule>
  </conditionalFormatting>
  <conditionalFormatting sqref="BT56">
    <cfRule type="cellIs" dxfId="14754" priority="1705" operator="lessThan">
      <formula>$C$4</formula>
    </cfRule>
  </conditionalFormatting>
  <conditionalFormatting sqref="BT57">
    <cfRule type="cellIs" dxfId="14753" priority="1706" operator="lessThan">
      <formula>$C$4</formula>
    </cfRule>
  </conditionalFormatting>
  <conditionalFormatting sqref="BT58">
    <cfRule type="cellIs" dxfId="14752" priority="1707" operator="lessThan">
      <formula>$C$4</formula>
    </cfRule>
  </conditionalFormatting>
  <conditionalFormatting sqref="BT59">
    <cfRule type="cellIs" dxfId="14751" priority="1708" operator="lessThan">
      <formula>$C$4</formula>
    </cfRule>
  </conditionalFormatting>
  <conditionalFormatting sqref="BT60">
    <cfRule type="cellIs" dxfId="14750" priority="1709" operator="lessThan">
      <formula>$C$4</formula>
    </cfRule>
  </conditionalFormatting>
  <conditionalFormatting sqref="BU11:BU44">
    <cfRule type="cellIs" dxfId="14749" priority="1710" operator="lessThan">
      <formula>$C$4</formula>
    </cfRule>
  </conditionalFormatting>
  <conditionalFormatting sqref="BU45">
    <cfRule type="cellIs" dxfId="14748" priority="1744" operator="lessThan">
      <formula>$C$4</formula>
    </cfRule>
  </conditionalFormatting>
  <conditionalFormatting sqref="BU46">
    <cfRule type="cellIs" dxfId="14747" priority="1745" operator="lessThan">
      <formula>$C$4</formula>
    </cfRule>
  </conditionalFormatting>
  <conditionalFormatting sqref="BU47">
    <cfRule type="cellIs" dxfId="14746" priority="1746" operator="lessThan">
      <formula>$C$4</formula>
    </cfRule>
  </conditionalFormatting>
  <conditionalFormatting sqref="BU48">
    <cfRule type="cellIs" dxfId="14745" priority="1747" operator="lessThan">
      <formula>$C$4</formula>
    </cfRule>
  </conditionalFormatting>
  <conditionalFormatting sqref="BU49">
    <cfRule type="cellIs" dxfId="14744" priority="1748" operator="lessThan">
      <formula>$C$4</formula>
    </cfRule>
  </conditionalFormatting>
  <conditionalFormatting sqref="BU50">
    <cfRule type="cellIs" dxfId="14743" priority="1749" operator="lessThan">
      <formula>$C$4</formula>
    </cfRule>
  </conditionalFormatting>
  <conditionalFormatting sqref="BU51">
    <cfRule type="cellIs" dxfId="14742" priority="1750" operator="lessThan">
      <formula>$C$4</formula>
    </cfRule>
  </conditionalFormatting>
  <conditionalFormatting sqref="BU52">
    <cfRule type="cellIs" dxfId="14741" priority="1751" operator="lessThan">
      <formula>$C$4</formula>
    </cfRule>
  </conditionalFormatting>
  <conditionalFormatting sqref="BU53">
    <cfRule type="cellIs" dxfId="14740" priority="1752" operator="lessThan">
      <formula>$C$4</formula>
    </cfRule>
  </conditionalFormatting>
  <conditionalFormatting sqref="BU54">
    <cfRule type="cellIs" dxfId="14739" priority="1753" operator="lessThan">
      <formula>$C$4</formula>
    </cfRule>
  </conditionalFormatting>
  <conditionalFormatting sqref="BU55">
    <cfRule type="cellIs" dxfId="14738" priority="1754" operator="lessThan">
      <formula>$C$4</formula>
    </cfRule>
  </conditionalFormatting>
  <conditionalFormatting sqref="BU56">
    <cfRule type="cellIs" dxfId="14737" priority="1755" operator="lessThan">
      <formula>$C$4</formula>
    </cfRule>
  </conditionalFormatting>
  <conditionalFormatting sqref="BU57">
    <cfRule type="cellIs" dxfId="14736" priority="1756" operator="lessThan">
      <formula>$C$4</formula>
    </cfRule>
  </conditionalFormatting>
  <conditionalFormatting sqref="BU58">
    <cfRule type="cellIs" dxfId="14735" priority="1757" operator="lessThan">
      <formula>$C$4</formula>
    </cfRule>
  </conditionalFormatting>
  <conditionalFormatting sqref="BU59">
    <cfRule type="cellIs" dxfId="14734" priority="1758" operator="lessThan">
      <formula>$C$4</formula>
    </cfRule>
  </conditionalFormatting>
  <conditionalFormatting sqref="BU60">
    <cfRule type="cellIs" dxfId="14733" priority="1759" operator="lessThan">
      <formula>$C$4</formula>
    </cfRule>
  </conditionalFormatting>
  <conditionalFormatting sqref="BV11">
    <cfRule type="cellIs" dxfId="14732" priority="1760" operator="lessThan">
      <formula>$C$4</formula>
    </cfRule>
  </conditionalFormatting>
  <conditionalFormatting sqref="BV12">
    <cfRule type="cellIs" dxfId="14731" priority="1761" operator="lessThan">
      <formula>$C$4</formula>
    </cfRule>
  </conditionalFormatting>
  <conditionalFormatting sqref="BV13">
    <cfRule type="cellIs" dxfId="14730" priority="1762" operator="lessThan">
      <formula>$C$4</formula>
    </cfRule>
  </conditionalFormatting>
  <conditionalFormatting sqref="BV14">
    <cfRule type="cellIs" dxfId="14729" priority="1763" operator="lessThan">
      <formula>$C$4</formula>
    </cfRule>
  </conditionalFormatting>
  <conditionalFormatting sqref="BV15">
    <cfRule type="cellIs" dxfId="14728" priority="1764" operator="lessThan">
      <formula>$C$4</formula>
    </cfRule>
  </conditionalFormatting>
  <conditionalFormatting sqref="BV16">
    <cfRule type="cellIs" dxfId="14727" priority="1765" operator="lessThan">
      <formula>$C$4</formula>
    </cfRule>
  </conditionalFormatting>
  <conditionalFormatting sqref="BV17">
    <cfRule type="cellIs" dxfId="14726" priority="1766" operator="lessThan">
      <formula>$C$4</formula>
    </cfRule>
  </conditionalFormatting>
  <conditionalFormatting sqref="BV18">
    <cfRule type="cellIs" dxfId="14725" priority="1767" operator="lessThan">
      <formula>$C$4</formula>
    </cfRule>
  </conditionalFormatting>
  <conditionalFormatting sqref="BV19">
    <cfRule type="cellIs" dxfId="14724" priority="1768" operator="lessThan">
      <formula>$C$4</formula>
    </cfRule>
  </conditionalFormatting>
  <conditionalFormatting sqref="BV20">
    <cfRule type="cellIs" dxfId="14723" priority="1769" operator="lessThan">
      <formula>$C$4</formula>
    </cfRule>
  </conditionalFormatting>
  <conditionalFormatting sqref="BV21">
    <cfRule type="cellIs" dxfId="14722" priority="1770" operator="lessThan">
      <formula>$C$4</formula>
    </cfRule>
  </conditionalFormatting>
  <conditionalFormatting sqref="BV22">
    <cfRule type="cellIs" dxfId="14721" priority="1771" operator="lessThan">
      <formula>$C$4</formula>
    </cfRule>
  </conditionalFormatting>
  <conditionalFormatting sqref="BV23">
    <cfRule type="cellIs" dxfId="14720" priority="1772" operator="lessThan">
      <formula>$C$4</formula>
    </cfRule>
  </conditionalFormatting>
  <conditionalFormatting sqref="BV24">
    <cfRule type="cellIs" dxfId="14719" priority="1773" operator="lessThan">
      <formula>$C$4</formula>
    </cfRule>
  </conditionalFormatting>
  <conditionalFormatting sqref="BV25">
    <cfRule type="cellIs" dxfId="14718" priority="1774" operator="lessThan">
      <formula>$C$4</formula>
    </cfRule>
  </conditionalFormatting>
  <conditionalFormatting sqref="BV26">
    <cfRule type="cellIs" dxfId="14717" priority="1775" operator="lessThan">
      <formula>$C$4</formula>
    </cfRule>
  </conditionalFormatting>
  <conditionalFormatting sqref="BV27">
    <cfRule type="cellIs" dxfId="14716" priority="1776" operator="lessThan">
      <formula>$C$4</formula>
    </cfRule>
  </conditionalFormatting>
  <conditionalFormatting sqref="BV28">
    <cfRule type="cellIs" dxfId="14715" priority="1777" operator="lessThan">
      <formula>$C$4</formula>
    </cfRule>
  </conditionalFormatting>
  <conditionalFormatting sqref="BV29">
    <cfRule type="cellIs" dxfId="14714" priority="1778" operator="lessThan">
      <formula>$C$4</formula>
    </cfRule>
  </conditionalFormatting>
  <conditionalFormatting sqref="BV30">
    <cfRule type="cellIs" dxfId="14713" priority="1779" operator="lessThan">
      <formula>$C$4</formula>
    </cfRule>
  </conditionalFormatting>
  <conditionalFormatting sqref="BV31">
    <cfRule type="cellIs" dxfId="14712" priority="1780" operator="lessThan">
      <formula>$C$4</formula>
    </cfRule>
  </conditionalFormatting>
  <conditionalFormatting sqref="BV32">
    <cfRule type="cellIs" dxfId="14711" priority="1781" operator="lessThan">
      <formula>$C$4</formula>
    </cfRule>
  </conditionalFormatting>
  <conditionalFormatting sqref="BV33">
    <cfRule type="cellIs" dxfId="14710" priority="1782" operator="lessThan">
      <formula>$C$4</formula>
    </cfRule>
  </conditionalFormatting>
  <conditionalFormatting sqref="BV34">
    <cfRule type="cellIs" dxfId="14709" priority="1783" operator="lessThan">
      <formula>$C$4</formula>
    </cfRule>
  </conditionalFormatting>
  <conditionalFormatting sqref="BV35">
    <cfRule type="cellIs" dxfId="14708" priority="1784" operator="lessThan">
      <formula>$C$4</formula>
    </cfRule>
  </conditionalFormatting>
  <conditionalFormatting sqref="BV36">
    <cfRule type="cellIs" dxfId="14707" priority="1785" operator="lessThan">
      <formula>$C$4</formula>
    </cfRule>
  </conditionalFormatting>
  <conditionalFormatting sqref="BV37">
    <cfRule type="cellIs" dxfId="14706" priority="1786" operator="lessThan">
      <formula>$C$4</formula>
    </cfRule>
  </conditionalFormatting>
  <conditionalFormatting sqref="BV38">
    <cfRule type="cellIs" dxfId="14705" priority="1787" operator="lessThan">
      <formula>$C$4</formula>
    </cfRule>
  </conditionalFormatting>
  <conditionalFormatting sqref="BV39">
    <cfRule type="cellIs" dxfId="14704" priority="1788" operator="lessThan">
      <formula>$C$4</formula>
    </cfRule>
  </conditionalFormatting>
  <conditionalFormatting sqref="BV40">
    <cfRule type="cellIs" dxfId="14703" priority="1789" operator="lessThan">
      <formula>$C$4</formula>
    </cfRule>
  </conditionalFormatting>
  <conditionalFormatting sqref="BV41">
    <cfRule type="cellIs" dxfId="14702" priority="1790" operator="lessThan">
      <formula>$C$4</formula>
    </cfRule>
  </conditionalFormatting>
  <conditionalFormatting sqref="BV42">
    <cfRule type="cellIs" dxfId="14701" priority="1791" operator="lessThan">
      <formula>$C$4</formula>
    </cfRule>
  </conditionalFormatting>
  <conditionalFormatting sqref="BV43">
    <cfRule type="cellIs" dxfId="14700" priority="1792" operator="lessThan">
      <formula>$C$4</formula>
    </cfRule>
  </conditionalFormatting>
  <conditionalFormatting sqref="BV44">
    <cfRule type="cellIs" dxfId="14699" priority="1793" operator="lessThan">
      <formula>$C$4</formula>
    </cfRule>
  </conditionalFormatting>
  <conditionalFormatting sqref="BV45">
    <cfRule type="cellIs" dxfId="14698" priority="1794" operator="lessThan">
      <formula>$C$4</formula>
    </cfRule>
  </conditionalFormatting>
  <conditionalFormatting sqref="BV46">
    <cfRule type="cellIs" dxfId="14697" priority="1795" operator="lessThan">
      <formula>$C$4</formula>
    </cfRule>
  </conditionalFormatting>
  <conditionalFormatting sqref="BV47">
    <cfRule type="cellIs" dxfId="14696" priority="1796" operator="lessThan">
      <formula>$C$4</formula>
    </cfRule>
  </conditionalFormatting>
  <conditionalFormatting sqref="BV48">
    <cfRule type="cellIs" dxfId="14695" priority="1797" operator="lessThan">
      <formula>$C$4</formula>
    </cfRule>
  </conditionalFormatting>
  <conditionalFormatting sqref="BV49">
    <cfRule type="cellIs" dxfId="14694" priority="1798" operator="lessThan">
      <formula>$C$4</formula>
    </cfRule>
  </conditionalFormatting>
  <conditionalFormatting sqref="BV50">
    <cfRule type="cellIs" dxfId="14693" priority="1799" operator="lessThan">
      <formula>$C$4</formula>
    </cfRule>
  </conditionalFormatting>
  <conditionalFormatting sqref="BV51">
    <cfRule type="cellIs" dxfId="14692" priority="1800" operator="lessThan">
      <formula>$C$4</formula>
    </cfRule>
  </conditionalFormatting>
  <conditionalFormatting sqref="BV52">
    <cfRule type="cellIs" dxfId="14691" priority="1801" operator="lessThan">
      <formula>$C$4</formula>
    </cfRule>
  </conditionalFormatting>
  <conditionalFormatting sqref="BV53">
    <cfRule type="cellIs" dxfId="14690" priority="1802" operator="lessThan">
      <formula>$C$4</formula>
    </cfRule>
  </conditionalFormatting>
  <conditionalFormatting sqref="BV54">
    <cfRule type="cellIs" dxfId="14689" priority="1803" operator="lessThan">
      <formula>$C$4</formula>
    </cfRule>
  </conditionalFormatting>
  <conditionalFormatting sqref="BV55">
    <cfRule type="cellIs" dxfId="14688" priority="1804" operator="lessThan">
      <formula>$C$4</formula>
    </cfRule>
  </conditionalFormatting>
  <conditionalFormatting sqref="BV56">
    <cfRule type="cellIs" dxfId="14687" priority="1805" operator="lessThan">
      <formula>$C$4</formula>
    </cfRule>
  </conditionalFormatting>
  <conditionalFormatting sqref="BV57">
    <cfRule type="cellIs" dxfId="14686" priority="1806" operator="lessThan">
      <formula>$C$4</formula>
    </cfRule>
  </conditionalFormatting>
  <conditionalFormatting sqref="BV58">
    <cfRule type="cellIs" dxfId="14685" priority="1807" operator="lessThan">
      <formula>$C$4</formula>
    </cfRule>
  </conditionalFormatting>
  <conditionalFormatting sqref="BV59">
    <cfRule type="cellIs" dxfId="14684" priority="1808" operator="lessThan">
      <formula>$C$4</formula>
    </cfRule>
  </conditionalFormatting>
  <conditionalFormatting sqref="BV60">
    <cfRule type="cellIs" dxfId="14683" priority="1809" operator="lessThan">
      <formula>$C$4</formula>
    </cfRule>
  </conditionalFormatting>
  <conditionalFormatting sqref="BW11">
    <cfRule type="cellIs" dxfId="14682" priority="1810" operator="lessThan">
      <formula>$C$4</formula>
    </cfRule>
  </conditionalFormatting>
  <conditionalFormatting sqref="BW12">
    <cfRule type="cellIs" dxfId="14681" priority="1811" operator="lessThan">
      <formula>$C$4</formula>
    </cfRule>
  </conditionalFormatting>
  <conditionalFormatting sqref="BW13">
    <cfRule type="cellIs" dxfId="14680" priority="1812" operator="lessThan">
      <formula>$C$4</formula>
    </cfRule>
  </conditionalFormatting>
  <conditionalFormatting sqref="BW14">
    <cfRule type="cellIs" dxfId="14679" priority="1813" operator="lessThan">
      <formula>$C$4</formula>
    </cfRule>
  </conditionalFormatting>
  <conditionalFormatting sqref="BW15">
    <cfRule type="cellIs" dxfId="14678" priority="1814" operator="lessThan">
      <formula>$C$4</formula>
    </cfRule>
  </conditionalFormatting>
  <conditionalFormatting sqref="BW16">
    <cfRule type="cellIs" dxfId="14677" priority="1815" operator="lessThan">
      <formula>$C$4</formula>
    </cfRule>
  </conditionalFormatting>
  <conditionalFormatting sqref="BW17">
    <cfRule type="cellIs" dxfId="14676" priority="1816" operator="lessThan">
      <formula>$C$4</formula>
    </cfRule>
  </conditionalFormatting>
  <conditionalFormatting sqref="BW18">
    <cfRule type="cellIs" dxfId="14675" priority="1817" operator="lessThan">
      <formula>$C$4</formula>
    </cfRule>
  </conditionalFormatting>
  <conditionalFormatting sqref="BW19">
    <cfRule type="cellIs" dxfId="14674" priority="1818" operator="lessThan">
      <formula>$C$4</formula>
    </cfRule>
  </conditionalFormatting>
  <conditionalFormatting sqref="BW20">
    <cfRule type="cellIs" dxfId="14673" priority="1819" operator="lessThan">
      <formula>$C$4</formula>
    </cfRule>
  </conditionalFormatting>
  <conditionalFormatting sqref="BW21">
    <cfRule type="cellIs" dxfId="14672" priority="1820" operator="lessThan">
      <formula>$C$4</formula>
    </cfRule>
  </conditionalFormatting>
  <conditionalFormatting sqref="BW22">
    <cfRule type="cellIs" dxfId="14671" priority="1821" operator="lessThan">
      <formula>$C$4</formula>
    </cfRule>
  </conditionalFormatting>
  <conditionalFormatting sqref="BW23">
    <cfRule type="cellIs" dxfId="14670" priority="1822" operator="lessThan">
      <formula>$C$4</formula>
    </cfRule>
  </conditionalFormatting>
  <conditionalFormatting sqref="BW24">
    <cfRule type="cellIs" dxfId="14669" priority="1823" operator="lessThan">
      <formula>$C$4</formula>
    </cfRule>
  </conditionalFormatting>
  <conditionalFormatting sqref="BW25">
    <cfRule type="cellIs" dxfId="14668" priority="1824" operator="lessThan">
      <formula>$C$4</formula>
    </cfRule>
  </conditionalFormatting>
  <conditionalFormatting sqref="BW26">
    <cfRule type="cellIs" dxfId="14667" priority="1825" operator="lessThan">
      <formula>$C$4</formula>
    </cfRule>
  </conditionalFormatting>
  <conditionalFormatting sqref="BW27">
    <cfRule type="cellIs" dxfId="14666" priority="1826" operator="lessThan">
      <formula>$C$4</formula>
    </cfRule>
  </conditionalFormatting>
  <conditionalFormatting sqref="BW28">
    <cfRule type="cellIs" dxfId="14665" priority="1827" operator="lessThan">
      <formula>$C$4</formula>
    </cfRule>
  </conditionalFormatting>
  <conditionalFormatting sqref="BW29">
    <cfRule type="cellIs" dxfId="14664" priority="1828" operator="lessThan">
      <formula>$C$4</formula>
    </cfRule>
  </conditionalFormatting>
  <conditionalFormatting sqref="BW30">
    <cfRule type="cellIs" dxfId="14663" priority="1829" operator="lessThan">
      <formula>$C$4</formula>
    </cfRule>
  </conditionalFormatting>
  <conditionalFormatting sqref="BW31">
    <cfRule type="cellIs" dxfId="14662" priority="1830" operator="lessThan">
      <formula>$C$4</formula>
    </cfRule>
  </conditionalFormatting>
  <conditionalFormatting sqref="BW32">
    <cfRule type="cellIs" dxfId="14661" priority="1831" operator="lessThan">
      <formula>$C$4</formula>
    </cfRule>
  </conditionalFormatting>
  <conditionalFormatting sqref="BW33">
    <cfRule type="cellIs" dxfId="14660" priority="1832" operator="lessThan">
      <formula>$C$4</formula>
    </cfRule>
  </conditionalFormatting>
  <conditionalFormatting sqref="BW34">
    <cfRule type="cellIs" dxfId="14659" priority="1833" operator="lessThan">
      <formula>$C$4</formula>
    </cfRule>
  </conditionalFormatting>
  <conditionalFormatting sqref="BW35">
    <cfRule type="cellIs" dxfId="14658" priority="1834" operator="lessThan">
      <formula>$C$4</formula>
    </cfRule>
  </conditionalFormatting>
  <conditionalFormatting sqref="BW36">
    <cfRule type="cellIs" dxfId="14657" priority="1835" operator="lessThan">
      <formula>$C$4</formula>
    </cfRule>
  </conditionalFormatting>
  <conditionalFormatting sqref="BW37">
    <cfRule type="cellIs" dxfId="14656" priority="1836" operator="lessThan">
      <formula>$C$4</formula>
    </cfRule>
  </conditionalFormatting>
  <conditionalFormatting sqref="BW38">
    <cfRule type="cellIs" dxfId="14655" priority="1837" operator="lessThan">
      <formula>$C$4</formula>
    </cfRule>
  </conditionalFormatting>
  <conditionalFormatting sqref="BW39">
    <cfRule type="cellIs" dxfId="14654" priority="1838" operator="lessThan">
      <formula>$C$4</formula>
    </cfRule>
  </conditionalFormatting>
  <conditionalFormatting sqref="BW40">
    <cfRule type="cellIs" dxfId="14653" priority="1839" operator="lessThan">
      <formula>$C$4</formula>
    </cfRule>
  </conditionalFormatting>
  <conditionalFormatting sqref="BW41">
    <cfRule type="cellIs" dxfId="14652" priority="1840" operator="lessThan">
      <formula>$C$4</formula>
    </cfRule>
  </conditionalFormatting>
  <conditionalFormatting sqref="BW42">
    <cfRule type="cellIs" dxfId="14651" priority="1841" operator="lessThan">
      <formula>$C$4</formula>
    </cfRule>
  </conditionalFormatting>
  <conditionalFormatting sqref="BW43">
    <cfRule type="cellIs" dxfId="14650" priority="1842" operator="lessThan">
      <formula>$C$4</formula>
    </cfRule>
  </conditionalFormatting>
  <conditionalFormatting sqref="BW44">
    <cfRule type="cellIs" dxfId="14649" priority="1843" operator="lessThan">
      <formula>$C$4</formula>
    </cfRule>
  </conditionalFormatting>
  <conditionalFormatting sqref="BW45">
    <cfRule type="cellIs" dxfId="14648" priority="1844" operator="lessThan">
      <formula>$C$4</formula>
    </cfRule>
  </conditionalFormatting>
  <conditionalFormatting sqref="BW46">
    <cfRule type="cellIs" dxfId="14647" priority="1845" operator="lessThan">
      <formula>$C$4</formula>
    </cfRule>
  </conditionalFormatting>
  <conditionalFormatting sqref="BW47">
    <cfRule type="cellIs" dxfId="14646" priority="1846" operator="lessThan">
      <formula>$C$4</formula>
    </cfRule>
  </conditionalFormatting>
  <conditionalFormatting sqref="BW48">
    <cfRule type="cellIs" dxfId="14645" priority="1847" operator="lessThan">
      <formula>$C$4</formula>
    </cfRule>
  </conditionalFormatting>
  <conditionalFormatting sqref="BW49">
    <cfRule type="cellIs" dxfId="14644" priority="1848" operator="lessThan">
      <formula>$C$4</formula>
    </cfRule>
  </conditionalFormatting>
  <conditionalFormatting sqref="BW50">
    <cfRule type="cellIs" dxfId="14643" priority="1849" operator="lessThan">
      <formula>$C$4</formula>
    </cfRule>
  </conditionalFormatting>
  <conditionalFormatting sqref="BW51">
    <cfRule type="cellIs" dxfId="14642" priority="1850" operator="lessThan">
      <formula>$C$4</formula>
    </cfRule>
  </conditionalFormatting>
  <conditionalFormatting sqref="BW52">
    <cfRule type="cellIs" dxfId="14641" priority="1851" operator="lessThan">
      <formula>$C$4</formula>
    </cfRule>
  </conditionalFormatting>
  <conditionalFormatting sqref="BW53">
    <cfRule type="cellIs" dxfId="14640" priority="1852" operator="lessThan">
      <formula>$C$4</formula>
    </cfRule>
  </conditionalFormatting>
  <conditionalFormatting sqref="BW54">
    <cfRule type="cellIs" dxfId="14639" priority="1853" operator="lessThan">
      <formula>$C$4</formula>
    </cfRule>
  </conditionalFormatting>
  <conditionalFormatting sqref="BW55">
    <cfRule type="cellIs" dxfId="14638" priority="1854" operator="lessThan">
      <formula>$C$4</formula>
    </cfRule>
  </conditionalFormatting>
  <conditionalFormatting sqref="BW56">
    <cfRule type="cellIs" dxfId="14637" priority="1855" operator="lessThan">
      <formula>$C$4</formula>
    </cfRule>
  </conditionalFormatting>
  <conditionalFormatting sqref="BW57">
    <cfRule type="cellIs" dxfId="14636" priority="1856" operator="lessThan">
      <formula>$C$4</formula>
    </cfRule>
  </conditionalFormatting>
  <conditionalFormatting sqref="BW58">
    <cfRule type="cellIs" dxfId="14635" priority="1857" operator="lessThan">
      <formula>$C$4</formula>
    </cfRule>
  </conditionalFormatting>
  <conditionalFormatting sqref="BW59">
    <cfRule type="cellIs" dxfId="14634" priority="1858" operator="lessThan">
      <formula>$C$4</formula>
    </cfRule>
  </conditionalFormatting>
  <conditionalFormatting sqref="BW60">
    <cfRule type="cellIs" dxfId="14633" priority="1859" operator="lessThan">
      <formula>$C$4</formula>
    </cfRule>
  </conditionalFormatting>
  <conditionalFormatting sqref="BX11">
    <cfRule type="cellIs" dxfId="14632" priority="1860" operator="lessThan">
      <formula>$C$4</formula>
    </cfRule>
  </conditionalFormatting>
  <conditionalFormatting sqref="BX12">
    <cfRule type="cellIs" dxfId="14631" priority="1861" operator="lessThan">
      <formula>$C$4</formula>
    </cfRule>
  </conditionalFormatting>
  <conditionalFormatting sqref="BX13">
    <cfRule type="cellIs" dxfId="14630" priority="1862" operator="lessThan">
      <formula>$C$4</formula>
    </cfRule>
  </conditionalFormatting>
  <conditionalFormatting sqref="BX14">
    <cfRule type="cellIs" dxfId="14629" priority="1863" operator="lessThan">
      <formula>$C$4</formula>
    </cfRule>
  </conditionalFormatting>
  <conditionalFormatting sqref="BX15">
    <cfRule type="cellIs" dxfId="14628" priority="1864" operator="lessThan">
      <formula>$C$4</formula>
    </cfRule>
  </conditionalFormatting>
  <conditionalFormatting sqref="BX16">
    <cfRule type="cellIs" dxfId="14627" priority="1865" operator="lessThan">
      <formula>$C$4</formula>
    </cfRule>
  </conditionalFormatting>
  <conditionalFormatting sqref="BX17">
    <cfRule type="cellIs" dxfId="14626" priority="1866" operator="lessThan">
      <formula>$C$4</formula>
    </cfRule>
  </conditionalFormatting>
  <conditionalFormatting sqref="BX18">
    <cfRule type="cellIs" dxfId="14625" priority="1867" operator="lessThan">
      <formula>$C$4</formula>
    </cfRule>
  </conditionalFormatting>
  <conditionalFormatting sqref="BX19">
    <cfRule type="cellIs" dxfId="14624" priority="1868" operator="lessThan">
      <formula>$C$4</formula>
    </cfRule>
  </conditionalFormatting>
  <conditionalFormatting sqref="BX20">
    <cfRule type="cellIs" dxfId="14623" priority="1869" operator="lessThan">
      <formula>$C$4</formula>
    </cfRule>
  </conditionalFormatting>
  <conditionalFormatting sqref="BX21">
    <cfRule type="cellIs" dxfId="14622" priority="1870" operator="lessThan">
      <formula>$C$4</formula>
    </cfRule>
  </conditionalFormatting>
  <conditionalFormatting sqref="BX22">
    <cfRule type="cellIs" dxfId="14621" priority="1871" operator="lessThan">
      <formula>$C$4</formula>
    </cfRule>
  </conditionalFormatting>
  <conditionalFormatting sqref="BX23">
    <cfRule type="cellIs" dxfId="14620" priority="1872" operator="lessThan">
      <formula>$C$4</formula>
    </cfRule>
  </conditionalFormatting>
  <conditionalFormatting sqref="BX24">
    <cfRule type="cellIs" dxfId="14619" priority="1873" operator="lessThan">
      <formula>$C$4</formula>
    </cfRule>
  </conditionalFormatting>
  <conditionalFormatting sqref="BX25">
    <cfRule type="cellIs" dxfId="14618" priority="1874" operator="lessThan">
      <formula>$C$4</formula>
    </cfRule>
  </conditionalFormatting>
  <conditionalFormatting sqref="BX26">
    <cfRule type="cellIs" dxfId="14617" priority="1875" operator="lessThan">
      <formula>$C$4</formula>
    </cfRule>
  </conditionalFormatting>
  <conditionalFormatting sqref="BX27">
    <cfRule type="cellIs" dxfId="14616" priority="1876" operator="lessThan">
      <formula>$C$4</formula>
    </cfRule>
  </conditionalFormatting>
  <conditionalFormatting sqref="BX28">
    <cfRule type="cellIs" dxfId="14615" priority="1877" operator="lessThan">
      <formula>$C$4</formula>
    </cfRule>
  </conditionalFormatting>
  <conditionalFormatting sqref="BX29">
    <cfRule type="cellIs" dxfId="14614" priority="1878" operator="lessThan">
      <formula>$C$4</formula>
    </cfRule>
  </conditionalFormatting>
  <conditionalFormatting sqref="BX30">
    <cfRule type="cellIs" dxfId="14613" priority="1879" operator="lessThan">
      <formula>$C$4</formula>
    </cfRule>
  </conditionalFormatting>
  <conditionalFormatting sqref="BX31">
    <cfRule type="cellIs" dxfId="14612" priority="1880" operator="lessThan">
      <formula>$C$4</formula>
    </cfRule>
  </conditionalFormatting>
  <conditionalFormatting sqref="BX32">
    <cfRule type="cellIs" dxfId="14611" priority="1881" operator="lessThan">
      <formula>$C$4</formula>
    </cfRule>
  </conditionalFormatting>
  <conditionalFormatting sqref="BX33">
    <cfRule type="cellIs" dxfId="14610" priority="1882" operator="lessThan">
      <formula>$C$4</formula>
    </cfRule>
  </conditionalFormatting>
  <conditionalFormatting sqref="BX34">
    <cfRule type="cellIs" dxfId="14609" priority="1883" operator="lessThan">
      <formula>$C$4</formula>
    </cfRule>
  </conditionalFormatting>
  <conditionalFormatting sqref="BX35">
    <cfRule type="cellIs" dxfId="14608" priority="1884" operator="lessThan">
      <formula>$C$4</formula>
    </cfRule>
  </conditionalFormatting>
  <conditionalFormatting sqref="BX36">
    <cfRule type="cellIs" dxfId="14607" priority="1885" operator="lessThan">
      <formula>$C$4</formula>
    </cfRule>
  </conditionalFormatting>
  <conditionalFormatting sqref="BX37">
    <cfRule type="cellIs" dxfId="14606" priority="1886" operator="lessThan">
      <formula>$C$4</formula>
    </cfRule>
  </conditionalFormatting>
  <conditionalFormatting sqref="BX38">
    <cfRule type="cellIs" dxfId="14605" priority="1887" operator="lessThan">
      <formula>$C$4</formula>
    </cfRule>
  </conditionalFormatting>
  <conditionalFormatting sqref="BX39">
    <cfRule type="cellIs" dxfId="14604" priority="1888" operator="lessThan">
      <formula>$C$4</formula>
    </cfRule>
  </conditionalFormatting>
  <conditionalFormatting sqref="BX40">
    <cfRule type="cellIs" dxfId="14603" priority="1889" operator="lessThan">
      <formula>$C$4</formula>
    </cfRule>
  </conditionalFormatting>
  <conditionalFormatting sqref="BX41">
    <cfRule type="cellIs" dxfId="14602" priority="1890" operator="lessThan">
      <formula>$C$4</formula>
    </cfRule>
  </conditionalFormatting>
  <conditionalFormatting sqref="BX42">
    <cfRule type="cellIs" dxfId="14601" priority="1891" operator="lessThan">
      <formula>$C$4</formula>
    </cfRule>
  </conditionalFormatting>
  <conditionalFormatting sqref="BX43">
    <cfRule type="cellIs" dxfId="14600" priority="1892" operator="lessThan">
      <formula>$C$4</formula>
    </cfRule>
  </conditionalFormatting>
  <conditionalFormatting sqref="BX44">
    <cfRule type="cellIs" dxfId="14599" priority="1893" operator="lessThan">
      <formula>$C$4</formula>
    </cfRule>
  </conditionalFormatting>
  <conditionalFormatting sqref="BX45">
    <cfRule type="cellIs" dxfId="14598" priority="1894" operator="lessThan">
      <formula>$C$4</formula>
    </cfRule>
  </conditionalFormatting>
  <conditionalFormatting sqref="BX46">
    <cfRule type="cellIs" dxfId="14597" priority="1895" operator="lessThan">
      <formula>$C$4</formula>
    </cfRule>
  </conditionalFormatting>
  <conditionalFormatting sqref="BX47">
    <cfRule type="cellIs" dxfId="14596" priority="1896" operator="lessThan">
      <formula>$C$4</formula>
    </cfRule>
  </conditionalFormatting>
  <conditionalFormatting sqref="BX48">
    <cfRule type="cellIs" dxfId="14595" priority="1897" operator="lessThan">
      <formula>$C$4</formula>
    </cfRule>
  </conditionalFormatting>
  <conditionalFormatting sqref="BX49">
    <cfRule type="cellIs" dxfId="14594" priority="1898" operator="lessThan">
      <formula>$C$4</formula>
    </cfRule>
  </conditionalFormatting>
  <conditionalFormatting sqref="BX50">
    <cfRule type="cellIs" dxfId="14593" priority="1899" operator="lessThan">
      <formula>$C$4</formula>
    </cfRule>
  </conditionalFormatting>
  <conditionalFormatting sqref="BX51">
    <cfRule type="cellIs" dxfId="14592" priority="1900" operator="lessThan">
      <formula>$C$4</formula>
    </cfRule>
  </conditionalFormatting>
  <conditionalFormatting sqref="BX52">
    <cfRule type="cellIs" dxfId="14591" priority="1901" operator="lessThan">
      <formula>$C$4</formula>
    </cfRule>
  </conditionalFormatting>
  <conditionalFormatting sqref="BX53">
    <cfRule type="cellIs" dxfId="14590" priority="1902" operator="lessThan">
      <formula>$C$4</formula>
    </cfRule>
  </conditionalFormatting>
  <conditionalFormatting sqref="BX54">
    <cfRule type="cellIs" dxfId="14589" priority="1903" operator="lessThan">
      <formula>$C$4</formula>
    </cfRule>
  </conditionalFormatting>
  <conditionalFormatting sqref="BX55">
    <cfRule type="cellIs" dxfId="14588" priority="1904" operator="lessThan">
      <formula>$C$4</formula>
    </cfRule>
  </conditionalFormatting>
  <conditionalFormatting sqref="BX56">
    <cfRule type="cellIs" dxfId="14587" priority="1905" operator="lessThan">
      <formula>$C$4</formula>
    </cfRule>
  </conditionalFormatting>
  <conditionalFormatting sqref="BX57">
    <cfRule type="cellIs" dxfId="14586" priority="1906" operator="lessThan">
      <formula>$C$4</formula>
    </cfRule>
  </conditionalFormatting>
  <conditionalFormatting sqref="BX58">
    <cfRule type="cellIs" dxfId="14585" priority="1907" operator="lessThan">
      <formula>$C$4</formula>
    </cfRule>
  </conditionalFormatting>
  <conditionalFormatting sqref="BX59">
    <cfRule type="cellIs" dxfId="14584" priority="1908" operator="lessThan">
      <formula>$C$4</formula>
    </cfRule>
  </conditionalFormatting>
  <conditionalFormatting sqref="BX60">
    <cfRule type="cellIs" dxfId="14583" priority="1909" operator="lessThan">
      <formula>$C$4</formula>
    </cfRule>
  </conditionalFormatting>
  <conditionalFormatting sqref="BY11">
    <cfRule type="cellIs" dxfId="14582" priority="1910" operator="lessThan">
      <formula>$C$4</formula>
    </cfRule>
  </conditionalFormatting>
  <conditionalFormatting sqref="BY12">
    <cfRule type="cellIs" dxfId="14581" priority="1911" operator="lessThan">
      <formula>$C$4</formula>
    </cfRule>
  </conditionalFormatting>
  <conditionalFormatting sqref="BY13">
    <cfRule type="cellIs" dxfId="14580" priority="1912" operator="lessThan">
      <formula>$C$4</formula>
    </cfRule>
  </conditionalFormatting>
  <conditionalFormatting sqref="BY14">
    <cfRule type="cellIs" dxfId="14579" priority="1913" operator="lessThan">
      <formula>$C$4</formula>
    </cfRule>
  </conditionalFormatting>
  <conditionalFormatting sqref="BY15">
    <cfRule type="cellIs" dxfId="14578" priority="1914" operator="lessThan">
      <formula>$C$4</formula>
    </cfRule>
  </conditionalFormatting>
  <conditionalFormatting sqref="BY16">
    <cfRule type="cellIs" dxfId="14577" priority="1915" operator="lessThan">
      <formula>$C$4</formula>
    </cfRule>
  </conditionalFormatting>
  <conditionalFormatting sqref="BY17">
    <cfRule type="cellIs" dxfId="14576" priority="1916" operator="lessThan">
      <formula>$C$4</formula>
    </cfRule>
  </conditionalFormatting>
  <conditionalFormatting sqref="BY18">
    <cfRule type="cellIs" dxfId="14575" priority="1917" operator="lessThan">
      <formula>$C$4</formula>
    </cfRule>
  </conditionalFormatting>
  <conditionalFormatting sqref="BY19">
    <cfRule type="cellIs" dxfId="14574" priority="1918" operator="lessThan">
      <formula>$C$4</formula>
    </cfRule>
  </conditionalFormatting>
  <conditionalFormatting sqref="BY20">
    <cfRule type="cellIs" dxfId="14573" priority="1919" operator="lessThan">
      <formula>$C$4</formula>
    </cfRule>
  </conditionalFormatting>
  <conditionalFormatting sqref="BY21">
    <cfRule type="cellIs" dxfId="14572" priority="1920" operator="lessThan">
      <formula>$C$4</formula>
    </cfRule>
  </conditionalFormatting>
  <conditionalFormatting sqref="BY22">
    <cfRule type="cellIs" dxfId="14571" priority="1921" operator="lessThan">
      <formula>$C$4</formula>
    </cfRule>
  </conditionalFormatting>
  <conditionalFormatting sqref="BY23">
    <cfRule type="cellIs" dxfId="14570" priority="1922" operator="lessThan">
      <formula>$C$4</formula>
    </cfRule>
  </conditionalFormatting>
  <conditionalFormatting sqref="BY24">
    <cfRule type="cellIs" dxfId="14569" priority="1923" operator="lessThan">
      <formula>$C$4</formula>
    </cfRule>
  </conditionalFormatting>
  <conditionalFormatting sqref="BY25">
    <cfRule type="cellIs" dxfId="14568" priority="1924" operator="lessThan">
      <formula>$C$4</formula>
    </cfRule>
  </conditionalFormatting>
  <conditionalFormatting sqref="BY26">
    <cfRule type="cellIs" dxfId="14567" priority="1925" operator="lessThan">
      <formula>$C$4</formula>
    </cfRule>
  </conditionalFormatting>
  <conditionalFormatting sqref="BY27">
    <cfRule type="cellIs" dxfId="14566" priority="1926" operator="lessThan">
      <formula>$C$4</formula>
    </cfRule>
  </conditionalFormatting>
  <conditionalFormatting sqref="BY28">
    <cfRule type="cellIs" dxfId="14565" priority="1927" operator="lessThan">
      <formula>$C$4</formula>
    </cfRule>
  </conditionalFormatting>
  <conditionalFormatting sqref="BY29">
    <cfRule type="cellIs" dxfId="14564" priority="1928" operator="lessThan">
      <formula>$C$4</formula>
    </cfRule>
  </conditionalFormatting>
  <conditionalFormatting sqref="BY30">
    <cfRule type="cellIs" dxfId="14563" priority="1929" operator="lessThan">
      <formula>$C$4</formula>
    </cfRule>
  </conditionalFormatting>
  <conditionalFormatting sqref="BY31">
    <cfRule type="cellIs" dxfId="14562" priority="1930" operator="lessThan">
      <formula>$C$4</formula>
    </cfRule>
  </conditionalFormatting>
  <conditionalFormatting sqref="BY32">
    <cfRule type="cellIs" dxfId="14561" priority="1931" operator="lessThan">
      <formula>$C$4</formula>
    </cfRule>
  </conditionalFormatting>
  <conditionalFormatting sqref="BY33">
    <cfRule type="cellIs" dxfId="14560" priority="1932" operator="lessThan">
      <formula>$C$4</formula>
    </cfRule>
  </conditionalFormatting>
  <conditionalFormatting sqref="BY34">
    <cfRule type="cellIs" dxfId="14559" priority="1933" operator="lessThan">
      <formula>$C$4</formula>
    </cfRule>
  </conditionalFormatting>
  <conditionalFormatting sqref="BY35">
    <cfRule type="cellIs" dxfId="14558" priority="1934" operator="lessThan">
      <formula>$C$4</formula>
    </cfRule>
  </conditionalFormatting>
  <conditionalFormatting sqref="BY36">
    <cfRule type="cellIs" dxfId="14557" priority="1935" operator="lessThan">
      <formula>$C$4</formula>
    </cfRule>
  </conditionalFormatting>
  <conditionalFormatting sqref="BY37">
    <cfRule type="cellIs" dxfId="14556" priority="1936" operator="lessThan">
      <formula>$C$4</formula>
    </cfRule>
  </conditionalFormatting>
  <conditionalFormatting sqref="BY38">
    <cfRule type="cellIs" dxfId="14555" priority="1937" operator="lessThan">
      <formula>$C$4</formula>
    </cfRule>
  </conditionalFormatting>
  <conditionalFormatting sqref="BY39">
    <cfRule type="cellIs" dxfId="14554" priority="1938" operator="lessThan">
      <formula>$C$4</formula>
    </cfRule>
  </conditionalFormatting>
  <conditionalFormatting sqref="BY40">
    <cfRule type="cellIs" dxfId="14553" priority="1939" operator="lessThan">
      <formula>$C$4</formula>
    </cfRule>
  </conditionalFormatting>
  <conditionalFormatting sqref="BY41">
    <cfRule type="cellIs" dxfId="14552" priority="1940" operator="lessThan">
      <formula>$C$4</formula>
    </cfRule>
  </conditionalFormatting>
  <conditionalFormatting sqref="BY42">
    <cfRule type="cellIs" dxfId="14551" priority="1941" operator="lessThan">
      <formula>$C$4</formula>
    </cfRule>
  </conditionalFormatting>
  <conditionalFormatting sqref="BY43">
    <cfRule type="cellIs" dxfId="14550" priority="1942" operator="lessThan">
      <formula>$C$4</formula>
    </cfRule>
  </conditionalFormatting>
  <conditionalFormatting sqref="BY44">
    <cfRule type="cellIs" dxfId="14549" priority="1943" operator="lessThan">
      <formula>$C$4</formula>
    </cfRule>
  </conditionalFormatting>
  <conditionalFormatting sqref="BY45">
    <cfRule type="cellIs" dxfId="14548" priority="1944" operator="lessThan">
      <formula>$C$4</formula>
    </cfRule>
  </conditionalFormatting>
  <conditionalFormatting sqref="BY46">
    <cfRule type="cellIs" dxfId="14547" priority="1945" operator="lessThan">
      <formula>$C$4</formula>
    </cfRule>
  </conditionalFormatting>
  <conditionalFormatting sqref="BY47">
    <cfRule type="cellIs" dxfId="14546" priority="1946" operator="lessThan">
      <formula>$C$4</formula>
    </cfRule>
  </conditionalFormatting>
  <conditionalFormatting sqref="BY48">
    <cfRule type="cellIs" dxfId="14545" priority="1947" operator="lessThan">
      <formula>$C$4</formula>
    </cfRule>
  </conditionalFormatting>
  <conditionalFormatting sqref="BY49">
    <cfRule type="cellIs" dxfId="14544" priority="1948" operator="lessThan">
      <formula>$C$4</formula>
    </cfRule>
  </conditionalFormatting>
  <conditionalFormatting sqref="BY50">
    <cfRule type="cellIs" dxfId="14543" priority="1949" operator="lessThan">
      <formula>$C$4</formula>
    </cfRule>
  </conditionalFormatting>
  <conditionalFormatting sqref="BY51">
    <cfRule type="cellIs" dxfId="14542" priority="1950" operator="lessThan">
      <formula>$C$4</formula>
    </cfRule>
  </conditionalFormatting>
  <conditionalFormatting sqref="BY52">
    <cfRule type="cellIs" dxfId="14541" priority="1951" operator="lessThan">
      <formula>$C$4</formula>
    </cfRule>
  </conditionalFormatting>
  <conditionalFormatting sqref="BY53">
    <cfRule type="cellIs" dxfId="14540" priority="1952" operator="lessThan">
      <formula>$C$4</formula>
    </cfRule>
  </conditionalFormatting>
  <conditionalFormatting sqref="BY54">
    <cfRule type="cellIs" dxfId="14539" priority="1953" operator="lessThan">
      <formula>$C$4</formula>
    </cfRule>
  </conditionalFormatting>
  <conditionalFormatting sqref="BY55">
    <cfRule type="cellIs" dxfId="14538" priority="1954" operator="lessThan">
      <formula>$C$4</formula>
    </cfRule>
  </conditionalFormatting>
  <conditionalFormatting sqref="BY56">
    <cfRule type="cellIs" dxfId="14537" priority="1955" operator="lessThan">
      <formula>$C$4</formula>
    </cfRule>
  </conditionalFormatting>
  <conditionalFormatting sqref="BY57">
    <cfRule type="cellIs" dxfId="14536" priority="1956" operator="lessThan">
      <formula>$C$4</formula>
    </cfRule>
  </conditionalFormatting>
  <conditionalFormatting sqref="BY58">
    <cfRule type="cellIs" dxfId="14535" priority="1957" operator="lessThan">
      <formula>$C$4</formula>
    </cfRule>
  </conditionalFormatting>
  <conditionalFormatting sqref="BY59">
    <cfRule type="cellIs" dxfId="14534" priority="1958" operator="lessThan">
      <formula>$C$4</formula>
    </cfRule>
  </conditionalFormatting>
  <conditionalFormatting sqref="BY60">
    <cfRule type="cellIs" dxfId="14533" priority="1959" operator="lessThan">
      <formula>$C$4</formula>
    </cfRule>
  </conditionalFormatting>
  <conditionalFormatting sqref="BZ11">
    <cfRule type="cellIs" dxfId="14532" priority="1960" operator="lessThan">
      <formula>$C$4</formula>
    </cfRule>
  </conditionalFormatting>
  <conditionalFormatting sqref="BZ12">
    <cfRule type="cellIs" dxfId="14531" priority="1961" operator="lessThan">
      <formula>$C$4</formula>
    </cfRule>
  </conditionalFormatting>
  <conditionalFormatting sqref="BZ13">
    <cfRule type="cellIs" dxfId="14530" priority="1962" operator="lessThan">
      <formula>$C$4</formula>
    </cfRule>
  </conditionalFormatting>
  <conditionalFormatting sqref="BZ14">
    <cfRule type="cellIs" dxfId="14529" priority="1963" operator="lessThan">
      <formula>$C$4</formula>
    </cfRule>
  </conditionalFormatting>
  <conditionalFormatting sqref="BZ15">
    <cfRule type="cellIs" dxfId="14528" priority="1964" operator="lessThan">
      <formula>$C$4</formula>
    </cfRule>
  </conditionalFormatting>
  <conditionalFormatting sqref="BZ16">
    <cfRule type="cellIs" dxfId="14527" priority="1965" operator="lessThan">
      <formula>$C$4</formula>
    </cfRule>
  </conditionalFormatting>
  <conditionalFormatting sqref="BZ17">
    <cfRule type="cellIs" dxfId="14526" priority="1966" operator="lessThan">
      <formula>$C$4</formula>
    </cfRule>
  </conditionalFormatting>
  <conditionalFormatting sqref="BZ18">
    <cfRule type="cellIs" dxfId="14525" priority="1967" operator="lessThan">
      <formula>$C$4</formula>
    </cfRule>
  </conditionalFormatting>
  <conditionalFormatting sqref="BZ19">
    <cfRule type="cellIs" dxfId="14524" priority="1968" operator="lessThan">
      <formula>$C$4</formula>
    </cfRule>
  </conditionalFormatting>
  <conditionalFormatting sqref="BZ20">
    <cfRule type="cellIs" dxfId="14523" priority="1969" operator="lessThan">
      <formula>$C$4</formula>
    </cfRule>
  </conditionalFormatting>
  <conditionalFormatting sqref="BZ21">
    <cfRule type="cellIs" dxfId="14522" priority="1970" operator="lessThan">
      <formula>$C$4</formula>
    </cfRule>
  </conditionalFormatting>
  <conditionalFormatting sqref="BZ22">
    <cfRule type="cellIs" dxfId="14521" priority="1971" operator="lessThan">
      <formula>$C$4</formula>
    </cfRule>
  </conditionalFormatting>
  <conditionalFormatting sqref="BZ23">
    <cfRule type="cellIs" dxfId="14520" priority="1972" operator="lessThan">
      <formula>$C$4</formula>
    </cfRule>
  </conditionalFormatting>
  <conditionalFormatting sqref="BZ24">
    <cfRule type="cellIs" dxfId="14519" priority="1973" operator="lessThan">
      <formula>$C$4</formula>
    </cfRule>
  </conditionalFormatting>
  <conditionalFormatting sqref="BZ25">
    <cfRule type="cellIs" dxfId="14518" priority="1974" operator="lessThan">
      <formula>$C$4</formula>
    </cfRule>
  </conditionalFormatting>
  <conditionalFormatting sqref="BZ26">
    <cfRule type="cellIs" dxfId="14517" priority="1975" operator="lessThan">
      <formula>$C$4</formula>
    </cfRule>
  </conditionalFormatting>
  <conditionalFormatting sqref="BZ27">
    <cfRule type="cellIs" dxfId="14516" priority="1976" operator="lessThan">
      <formula>$C$4</formula>
    </cfRule>
  </conditionalFormatting>
  <conditionalFormatting sqref="BZ28">
    <cfRule type="cellIs" dxfId="14515" priority="1977" operator="lessThan">
      <formula>$C$4</formula>
    </cfRule>
  </conditionalFormatting>
  <conditionalFormatting sqref="BZ29">
    <cfRule type="cellIs" dxfId="14514" priority="1978" operator="lessThan">
      <formula>$C$4</formula>
    </cfRule>
  </conditionalFormatting>
  <conditionalFormatting sqref="BZ30">
    <cfRule type="cellIs" dxfId="14513" priority="1979" operator="lessThan">
      <formula>$C$4</formula>
    </cfRule>
  </conditionalFormatting>
  <conditionalFormatting sqref="BZ31">
    <cfRule type="cellIs" dxfId="14512" priority="1980" operator="lessThan">
      <formula>$C$4</formula>
    </cfRule>
  </conditionalFormatting>
  <conditionalFormatting sqref="BZ32">
    <cfRule type="cellIs" dxfId="14511" priority="1981" operator="lessThan">
      <formula>$C$4</formula>
    </cfRule>
  </conditionalFormatting>
  <conditionalFormatting sqref="BZ33">
    <cfRule type="cellIs" dxfId="14510" priority="1982" operator="lessThan">
      <formula>$C$4</formula>
    </cfRule>
  </conditionalFormatting>
  <conditionalFormatting sqref="BZ34">
    <cfRule type="cellIs" dxfId="14509" priority="1983" operator="lessThan">
      <formula>$C$4</formula>
    </cfRule>
  </conditionalFormatting>
  <conditionalFormatting sqref="BZ35">
    <cfRule type="cellIs" dxfId="14508" priority="1984" operator="lessThan">
      <formula>$C$4</formula>
    </cfRule>
  </conditionalFormatting>
  <conditionalFormatting sqref="BZ36">
    <cfRule type="cellIs" dxfId="14507" priority="1985" operator="lessThan">
      <formula>$C$4</formula>
    </cfRule>
  </conditionalFormatting>
  <conditionalFormatting sqref="BZ37">
    <cfRule type="cellIs" dxfId="14506" priority="1986" operator="lessThan">
      <formula>$C$4</formula>
    </cfRule>
  </conditionalFormatting>
  <conditionalFormatting sqref="BZ38">
    <cfRule type="cellIs" dxfId="14505" priority="1987" operator="lessThan">
      <formula>$C$4</formula>
    </cfRule>
  </conditionalFormatting>
  <conditionalFormatting sqref="BZ39">
    <cfRule type="cellIs" dxfId="14504" priority="1988" operator="lessThan">
      <formula>$C$4</formula>
    </cfRule>
  </conditionalFormatting>
  <conditionalFormatting sqref="BZ40">
    <cfRule type="cellIs" dxfId="14503" priority="1989" operator="lessThan">
      <formula>$C$4</formula>
    </cfRule>
  </conditionalFormatting>
  <conditionalFormatting sqref="BZ41">
    <cfRule type="cellIs" dxfId="14502" priority="1990" operator="lessThan">
      <formula>$C$4</formula>
    </cfRule>
  </conditionalFormatting>
  <conditionalFormatting sqref="BZ42">
    <cfRule type="cellIs" dxfId="14501" priority="1991" operator="lessThan">
      <formula>$C$4</formula>
    </cfRule>
  </conditionalFormatting>
  <conditionalFormatting sqref="BZ43">
    <cfRule type="cellIs" dxfId="14500" priority="1992" operator="lessThan">
      <formula>$C$4</formula>
    </cfRule>
  </conditionalFormatting>
  <conditionalFormatting sqref="BZ44">
    <cfRule type="cellIs" dxfId="14499" priority="1993" operator="lessThan">
      <formula>$C$4</formula>
    </cfRule>
  </conditionalFormatting>
  <conditionalFormatting sqref="BZ45">
    <cfRule type="cellIs" dxfId="14498" priority="1994" operator="lessThan">
      <formula>$C$4</formula>
    </cfRule>
  </conditionalFormatting>
  <conditionalFormatting sqref="BZ46">
    <cfRule type="cellIs" dxfId="14497" priority="1995" operator="lessThan">
      <formula>$C$4</formula>
    </cfRule>
  </conditionalFormatting>
  <conditionalFormatting sqref="BZ47">
    <cfRule type="cellIs" dxfId="14496" priority="1996" operator="lessThan">
      <formula>$C$4</formula>
    </cfRule>
  </conditionalFormatting>
  <conditionalFormatting sqref="BZ48">
    <cfRule type="cellIs" dxfId="14495" priority="1997" operator="lessThan">
      <formula>$C$4</formula>
    </cfRule>
  </conditionalFormatting>
  <conditionalFormatting sqref="BZ49">
    <cfRule type="cellIs" dxfId="14494" priority="1998" operator="lessThan">
      <formula>$C$4</formula>
    </cfRule>
  </conditionalFormatting>
  <conditionalFormatting sqref="BZ50">
    <cfRule type="cellIs" dxfId="14493" priority="1999" operator="lessThan">
      <formula>$C$4</formula>
    </cfRule>
  </conditionalFormatting>
  <conditionalFormatting sqref="BZ51">
    <cfRule type="cellIs" dxfId="14492" priority="2000" operator="lessThan">
      <formula>$C$4</formula>
    </cfRule>
  </conditionalFormatting>
  <conditionalFormatting sqref="BZ52">
    <cfRule type="cellIs" dxfId="14491" priority="2001" operator="lessThan">
      <formula>$C$4</formula>
    </cfRule>
  </conditionalFormatting>
  <conditionalFormatting sqref="BZ53">
    <cfRule type="cellIs" dxfId="14490" priority="2002" operator="lessThan">
      <formula>$C$4</formula>
    </cfRule>
  </conditionalFormatting>
  <conditionalFormatting sqref="BZ54">
    <cfRule type="cellIs" dxfId="14489" priority="2003" operator="lessThan">
      <formula>$C$4</formula>
    </cfRule>
  </conditionalFormatting>
  <conditionalFormatting sqref="BZ55">
    <cfRule type="cellIs" dxfId="14488" priority="2004" operator="lessThan">
      <formula>$C$4</formula>
    </cfRule>
  </conditionalFormatting>
  <conditionalFormatting sqref="BZ56">
    <cfRule type="cellIs" dxfId="14487" priority="2005" operator="lessThan">
      <formula>$C$4</formula>
    </cfRule>
  </conditionalFormatting>
  <conditionalFormatting sqref="BZ57">
    <cfRule type="cellIs" dxfId="14486" priority="2006" operator="lessThan">
      <formula>$C$4</formula>
    </cfRule>
  </conditionalFormatting>
  <conditionalFormatting sqref="BZ58">
    <cfRule type="cellIs" dxfId="14485" priority="2007" operator="lessThan">
      <formula>$C$4</formula>
    </cfRule>
  </conditionalFormatting>
  <conditionalFormatting sqref="BZ59">
    <cfRule type="cellIs" dxfId="14484" priority="2008" operator="lessThan">
      <formula>$C$4</formula>
    </cfRule>
  </conditionalFormatting>
  <conditionalFormatting sqref="BZ60">
    <cfRule type="cellIs" dxfId="14483" priority="2009" operator="lessThan">
      <formula>$C$4</formula>
    </cfRule>
  </conditionalFormatting>
  <conditionalFormatting sqref="CA11">
    <cfRule type="cellIs" dxfId="14482" priority="2010" operator="lessThan">
      <formula>$C$4</formula>
    </cfRule>
  </conditionalFormatting>
  <conditionalFormatting sqref="CA12">
    <cfRule type="cellIs" dxfId="14481" priority="2011" operator="lessThan">
      <formula>$C$4</formula>
    </cfRule>
  </conditionalFormatting>
  <conditionalFormatting sqref="CA13">
    <cfRule type="cellIs" dxfId="14480" priority="2012" operator="lessThan">
      <formula>$C$4</formula>
    </cfRule>
  </conditionalFormatting>
  <conditionalFormatting sqref="CA14">
    <cfRule type="cellIs" dxfId="14479" priority="2013" operator="lessThan">
      <formula>$C$4</formula>
    </cfRule>
  </conditionalFormatting>
  <conditionalFormatting sqref="CA15">
    <cfRule type="cellIs" dxfId="14478" priority="2014" operator="lessThan">
      <formula>$C$4</formula>
    </cfRule>
  </conditionalFormatting>
  <conditionalFormatting sqref="CA16">
    <cfRule type="cellIs" dxfId="14477" priority="2015" operator="lessThan">
      <formula>$C$4</formula>
    </cfRule>
  </conditionalFormatting>
  <conditionalFormatting sqref="CA17">
    <cfRule type="cellIs" dxfId="14476" priority="2016" operator="lessThan">
      <formula>$C$4</formula>
    </cfRule>
  </conditionalFormatting>
  <conditionalFormatting sqref="CA18">
    <cfRule type="cellIs" dxfId="14475" priority="2017" operator="lessThan">
      <formula>$C$4</formula>
    </cfRule>
  </conditionalFormatting>
  <conditionalFormatting sqref="CA19">
    <cfRule type="cellIs" dxfId="14474" priority="2018" operator="lessThan">
      <formula>$C$4</formula>
    </cfRule>
  </conditionalFormatting>
  <conditionalFormatting sqref="CA20">
    <cfRule type="cellIs" dxfId="14473" priority="2019" operator="lessThan">
      <formula>$C$4</formula>
    </cfRule>
  </conditionalFormatting>
  <conditionalFormatting sqref="CA21">
    <cfRule type="cellIs" dxfId="14472" priority="2020" operator="lessThan">
      <formula>$C$4</formula>
    </cfRule>
  </conditionalFormatting>
  <conditionalFormatting sqref="CA22">
    <cfRule type="cellIs" dxfId="14471" priority="2021" operator="lessThan">
      <formula>$C$4</formula>
    </cfRule>
  </conditionalFormatting>
  <conditionalFormatting sqref="CA23">
    <cfRule type="cellIs" dxfId="14470" priority="2022" operator="lessThan">
      <formula>$C$4</formula>
    </cfRule>
  </conditionalFormatting>
  <conditionalFormatting sqref="CA24">
    <cfRule type="cellIs" dxfId="14469" priority="2023" operator="lessThan">
      <formula>$C$4</formula>
    </cfRule>
  </conditionalFormatting>
  <conditionalFormatting sqref="CA25">
    <cfRule type="cellIs" dxfId="14468" priority="2024" operator="lessThan">
      <formula>$C$4</formula>
    </cfRule>
  </conditionalFormatting>
  <conditionalFormatting sqref="CA26">
    <cfRule type="cellIs" dxfId="14467" priority="2025" operator="lessThan">
      <formula>$C$4</formula>
    </cfRule>
  </conditionalFormatting>
  <conditionalFormatting sqref="CA27">
    <cfRule type="cellIs" dxfId="14466" priority="2026" operator="lessThan">
      <formula>$C$4</formula>
    </cfRule>
  </conditionalFormatting>
  <conditionalFormatting sqref="CA28">
    <cfRule type="cellIs" dxfId="14465" priority="2027" operator="lessThan">
      <formula>$C$4</formula>
    </cfRule>
  </conditionalFormatting>
  <conditionalFormatting sqref="CA29">
    <cfRule type="cellIs" dxfId="14464" priority="2028" operator="lessThan">
      <formula>$C$4</formula>
    </cfRule>
  </conditionalFormatting>
  <conditionalFormatting sqref="CA30">
    <cfRule type="cellIs" dxfId="14463" priority="2029" operator="lessThan">
      <formula>$C$4</formula>
    </cfRule>
  </conditionalFormatting>
  <conditionalFormatting sqref="CA31">
    <cfRule type="cellIs" dxfId="14462" priority="2030" operator="lessThan">
      <formula>$C$4</formula>
    </cfRule>
  </conditionalFormatting>
  <conditionalFormatting sqref="CA32">
    <cfRule type="cellIs" dxfId="14461" priority="2031" operator="lessThan">
      <formula>$C$4</formula>
    </cfRule>
  </conditionalFormatting>
  <conditionalFormatting sqref="CA33">
    <cfRule type="cellIs" dxfId="14460" priority="2032" operator="lessThan">
      <formula>$C$4</formula>
    </cfRule>
  </conditionalFormatting>
  <conditionalFormatting sqref="CA34">
    <cfRule type="cellIs" dxfId="14459" priority="2033" operator="lessThan">
      <formula>$C$4</formula>
    </cfRule>
  </conditionalFormatting>
  <conditionalFormatting sqref="CA35">
    <cfRule type="cellIs" dxfId="14458" priority="2034" operator="lessThan">
      <formula>$C$4</formula>
    </cfRule>
  </conditionalFormatting>
  <conditionalFormatting sqref="CA36">
    <cfRule type="cellIs" dxfId="14457" priority="2035" operator="lessThan">
      <formula>$C$4</formula>
    </cfRule>
  </conditionalFormatting>
  <conditionalFormatting sqref="CA37">
    <cfRule type="cellIs" dxfId="14456" priority="2036" operator="lessThan">
      <formula>$C$4</formula>
    </cfRule>
  </conditionalFormatting>
  <conditionalFormatting sqref="CA38">
    <cfRule type="cellIs" dxfId="14455" priority="2037" operator="lessThan">
      <formula>$C$4</formula>
    </cfRule>
  </conditionalFormatting>
  <conditionalFormatting sqref="CA39">
    <cfRule type="cellIs" dxfId="14454" priority="2038" operator="lessThan">
      <formula>$C$4</formula>
    </cfRule>
  </conditionalFormatting>
  <conditionalFormatting sqref="CA40">
    <cfRule type="cellIs" dxfId="14453" priority="2039" operator="lessThan">
      <formula>$C$4</formula>
    </cfRule>
  </conditionalFormatting>
  <conditionalFormatting sqref="CA41">
    <cfRule type="cellIs" dxfId="14452" priority="2040" operator="lessThan">
      <formula>$C$4</formula>
    </cfRule>
  </conditionalFormatting>
  <conditionalFormatting sqref="CA42">
    <cfRule type="cellIs" dxfId="14451" priority="2041" operator="lessThan">
      <formula>$C$4</formula>
    </cfRule>
  </conditionalFormatting>
  <conditionalFormatting sqref="CA43">
    <cfRule type="cellIs" dxfId="14450" priority="2042" operator="lessThan">
      <formula>$C$4</formula>
    </cfRule>
  </conditionalFormatting>
  <conditionalFormatting sqref="CA44">
    <cfRule type="cellIs" dxfId="14449" priority="2043" operator="lessThan">
      <formula>$C$4</formula>
    </cfRule>
  </conditionalFormatting>
  <conditionalFormatting sqref="CA45">
    <cfRule type="cellIs" dxfId="14448" priority="2044" operator="lessThan">
      <formula>$C$4</formula>
    </cfRule>
  </conditionalFormatting>
  <conditionalFormatting sqref="CA46">
    <cfRule type="cellIs" dxfId="14447" priority="2045" operator="lessThan">
      <formula>$C$4</formula>
    </cfRule>
  </conditionalFormatting>
  <conditionalFormatting sqref="CA47">
    <cfRule type="cellIs" dxfId="14446" priority="2046" operator="lessThan">
      <formula>$C$4</formula>
    </cfRule>
  </conditionalFormatting>
  <conditionalFormatting sqref="CA48">
    <cfRule type="cellIs" dxfId="14445" priority="2047" operator="lessThan">
      <formula>$C$4</formula>
    </cfRule>
  </conditionalFormatting>
  <conditionalFormatting sqref="CA49">
    <cfRule type="cellIs" dxfId="14444" priority="2048" operator="lessThan">
      <formula>$C$4</formula>
    </cfRule>
  </conditionalFormatting>
  <conditionalFormatting sqref="CA50">
    <cfRule type="cellIs" dxfId="14443" priority="2049" operator="lessThan">
      <formula>$C$4</formula>
    </cfRule>
  </conditionalFormatting>
  <conditionalFormatting sqref="CA51">
    <cfRule type="cellIs" dxfId="14442" priority="2050" operator="lessThan">
      <formula>$C$4</formula>
    </cfRule>
  </conditionalFormatting>
  <conditionalFormatting sqref="CA52">
    <cfRule type="cellIs" dxfId="14441" priority="2051" operator="lessThan">
      <formula>$C$4</formula>
    </cfRule>
  </conditionalFormatting>
  <conditionalFormatting sqref="CA53">
    <cfRule type="cellIs" dxfId="14440" priority="2052" operator="lessThan">
      <formula>$C$4</formula>
    </cfRule>
  </conditionalFormatting>
  <conditionalFormatting sqref="CA54">
    <cfRule type="cellIs" dxfId="14439" priority="2053" operator="lessThan">
      <formula>$C$4</formula>
    </cfRule>
  </conditionalFormatting>
  <conditionalFormatting sqref="CA55">
    <cfRule type="cellIs" dxfId="14438" priority="2054" operator="lessThan">
      <formula>$C$4</formula>
    </cfRule>
  </conditionalFormatting>
  <conditionalFormatting sqref="CA56">
    <cfRule type="cellIs" dxfId="14437" priority="2055" operator="lessThan">
      <formula>$C$4</formula>
    </cfRule>
  </conditionalFormatting>
  <conditionalFormatting sqref="CA57">
    <cfRule type="cellIs" dxfId="14436" priority="2056" operator="lessThan">
      <formula>$C$4</formula>
    </cfRule>
  </conditionalFormatting>
  <conditionalFormatting sqref="CA58">
    <cfRule type="cellIs" dxfId="14435" priority="2057" operator="lessThan">
      <formula>$C$4</formula>
    </cfRule>
  </conditionalFormatting>
  <conditionalFormatting sqref="CA59">
    <cfRule type="cellIs" dxfId="14434" priority="2058" operator="lessThan">
      <formula>$C$4</formula>
    </cfRule>
  </conditionalFormatting>
  <conditionalFormatting sqref="CA60">
    <cfRule type="cellIs" dxfId="14433" priority="2059" operator="lessThan">
      <formula>$C$4</formula>
    </cfRule>
  </conditionalFormatting>
  <conditionalFormatting sqref="CB11">
    <cfRule type="cellIs" dxfId="14432" priority="2060" operator="lessThan">
      <formula>$C$4</formula>
    </cfRule>
  </conditionalFormatting>
  <conditionalFormatting sqref="CB12">
    <cfRule type="cellIs" dxfId="14431" priority="2061" operator="lessThan">
      <formula>$C$4</formula>
    </cfRule>
  </conditionalFormatting>
  <conditionalFormatting sqref="CB13">
    <cfRule type="cellIs" dxfId="14430" priority="2062" operator="lessThan">
      <formula>$C$4</formula>
    </cfRule>
  </conditionalFormatting>
  <conditionalFormatting sqref="CB14">
    <cfRule type="cellIs" dxfId="14429" priority="2063" operator="lessThan">
      <formula>$C$4</formula>
    </cfRule>
  </conditionalFormatting>
  <conditionalFormatting sqref="CB15">
    <cfRule type="cellIs" dxfId="14428" priority="2064" operator="lessThan">
      <formula>$C$4</formula>
    </cfRule>
  </conditionalFormatting>
  <conditionalFormatting sqref="CB16">
    <cfRule type="cellIs" dxfId="14427" priority="2065" operator="lessThan">
      <formula>$C$4</formula>
    </cfRule>
  </conditionalFormatting>
  <conditionalFormatting sqref="CB17">
    <cfRule type="cellIs" dxfId="14426" priority="2066" operator="lessThan">
      <formula>$C$4</formula>
    </cfRule>
  </conditionalFormatting>
  <conditionalFormatting sqref="CB18">
    <cfRule type="cellIs" dxfId="14425" priority="2067" operator="lessThan">
      <formula>$C$4</formula>
    </cfRule>
  </conditionalFormatting>
  <conditionalFormatting sqref="CB19">
    <cfRule type="cellIs" dxfId="14424" priority="2068" operator="lessThan">
      <formula>$C$4</formula>
    </cfRule>
  </conditionalFormatting>
  <conditionalFormatting sqref="CB20">
    <cfRule type="cellIs" dxfId="14423" priority="2069" operator="lessThan">
      <formula>$C$4</formula>
    </cfRule>
  </conditionalFormatting>
  <conditionalFormatting sqref="CB21">
    <cfRule type="cellIs" dxfId="14422" priority="2070" operator="lessThan">
      <formula>$C$4</formula>
    </cfRule>
  </conditionalFormatting>
  <conditionalFormatting sqref="CB22">
    <cfRule type="cellIs" dxfId="14421" priority="2071" operator="lessThan">
      <formula>$C$4</formula>
    </cfRule>
  </conditionalFormatting>
  <conditionalFormatting sqref="CB23">
    <cfRule type="cellIs" dxfId="14420" priority="2072" operator="lessThan">
      <formula>$C$4</formula>
    </cfRule>
  </conditionalFormatting>
  <conditionalFormatting sqref="CB24">
    <cfRule type="cellIs" dxfId="14419" priority="2073" operator="lessThan">
      <formula>$C$4</formula>
    </cfRule>
  </conditionalFormatting>
  <conditionalFormatting sqref="CB25">
    <cfRule type="cellIs" dxfId="14418" priority="2074" operator="lessThan">
      <formula>$C$4</formula>
    </cfRule>
  </conditionalFormatting>
  <conditionalFormatting sqref="CB26">
    <cfRule type="cellIs" dxfId="14417" priority="2075" operator="lessThan">
      <formula>$C$4</formula>
    </cfRule>
  </conditionalFormatting>
  <conditionalFormatting sqref="CB27">
    <cfRule type="cellIs" dxfId="14416" priority="2076" operator="lessThan">
      <formula>$C$4</formula>
    </cfRule>
  </conditionalFormatting>
  <conditionalFormatting sqref="CB28">
    <cfRule type="cellIs" dxfId="14415" priority="2077" operator="lessThan">
      <formula>$C$4</formula>
    </cfRule>
  </conditionalFormatting>
  <conditionalFormatting sqref="CB29">
    <cfRule type="cellIs" dxfId="14414" priority="2078" operator="lessThan">
      <formula>$C$4</formula>
    </cfRule>
  </conditionalFormatting>
  <conditionalFormatting sqref="CB30">
    <cfRule type="cellIs" dxfId="14413" priority="2079" operator="lessThan">
      <formula>$C$4</formula>
    </cfRule>
  </conditionalFormatting>
  <conditionalFormatting sqref="CB31">
    <cfRule type="cellIs" dxfId="14412" priority="2080" operator="lessThan">
      <formula>$C$4</formula>
    </cfRule>
  </conditionalFormatting>
  <conditionalFormatting sqref="CB32">
    <cfRule type="cellIs" dxfId="14411" priority="2081" operator="lessThan">
      <formula>$C$4</formula>
    </cfRule>
  </conditionalFormatting>
  <conditionalFormatting sqref="CB33">
    <cfRule type="cellIs" dxfId="14410" priority="2082" operator="lessThan">
      <formula>$C$4</formula>
    </cfRule>
  </conditionalFormatting>
  <conditionalFormatting sqref="CB34">
    <cfRule type="cellIs" dxfId="14409" priority="2083" operator="lessThan">
      <formula>$C$4</formula>
    </cfRule>
  </conditionalFormatting>
  <conditionalFormatting sqref="CB35">
    <cfRule type="cellIs" dxfId="14408" priority="2084" operator="lessThan">
      <formula>$C$4</formula>
    </cfRule>
  </conditionalFormatting>
  <conditionalFormatting sqref="CB36">
    <cfRule type="cellIs" dxfId="14407" priority="2085" operator="lessThan">
      <formula>$C$4</formula>
    </cfRule>
  </conditionalFormatting>
  <conditionalFormatting sqref="CB37">
    <cfRule type="cellIs" dxfId="14406" priority="2086" operator="lessThan">
      <formula>$C$4</formula>
    </cfRule>
  </conditionalFormatting>
  <conditionalFormatting sqref="CB38">
    <cfRule type="cellIs" dxfId="14405" priority="2087" operator="lessThan">
      <formula>$C$4</formula>
    </cfRule>
  </conditionalFormatting>
  <conditionalFormatting sqref="CB39">
    <cfRule type="cellIs" dxfId="14404" priority="2088" operator="lessThan">
      <formula>$C$4</formula>
    </cfRule>
  </conditionalFormatting>
  <conditionalFormatting sqref="CB40">
    <cfRule type="cellIs" dxfId="14403" priority="2089" operator="lessThan">
      <formula>$C$4</formula>
    </cfRule>
  </conditionalFormatting>
  <conditionalFormatting sqref="CB41">
    <cfRule type="cellIs" dxfId="14402" priority="2090" operator="lessThan">
      <formula>$C$4</formula>
    </cfRule>
  </conditionalFormatting>
  <conditionalFormatting sqref="CB42">
    <cfRule type="cellIs" dxfId="14401" priority="2091" operator="lessThan">
      <formula>$C$4</formula>
    </cfRule>
  </conditionalFormatting>
  <conditionalFormatting sqref="CB43">
    <cfRule type="cellIs" dxfId="14400" priority="2092" operator="lessThan">
      <formula>$C$4</formula>
    </cfRule>
  </conditionalFormatting>
  <conditionalFormatting sqref="CB44">
    <cfRule type="cellIs" dxfId="14399" priority="2093" operator="lessThan">
      <formula>$C$4</formula>
    </cfRule>
  </conditionalFormatting>
  <conditionalFormatting sqref="CB45">
    <cfRule type="cellIs" dxfId="14398" priority="2094" operator="lessThan">
      <formula>$C$4</formula>
    </cfRule>
  </conditionalFormatting>
  <conditionalFormatting sqref="CB46">
    <cfRule type="cellIs" dxfId="14397" priority="2095" operator="lessThan">
      <formula>$C$4</formula>
    </cfRule>
  </conditionalFormatting>
  <conditionalFormatting sqref="CB47">
    <cfRule type="cellIs" dxfId="14396" priority="2096" operator="lessThan">
      <formula>$C$4</formula>
    </cfRule>
  </conditionalFormatting>
  <conditionalFormatting sqref="CB48">
    <cfRule type="cellIs" dxfId="14395" priority="2097" operator="lessThan">
      <formula>$C$4</formula>
    </cfRule>
  </conditionalFormatting>
  <conditionalFormatting sqref="CB49">
    <cfRule type="cellIs" dxfId="14394" priority="2098" operator="lessThan">
      <formula>$C$4</formula>
    </cfRule>
  </conditionalFormatting>
  <conditionalFormatting sqref="CB50">
    <cfRule type="cellIs" dxfId="14393" priority="2099" operator="lessThan">
      <formula>$C$4</formula>
    </cfRule>
  </conditionalFormatting>
  <conditionalFormatting sqref="CB51">
    <cfRule type="cellIs" dxfId="14392" priority="2100" operator="lessThan">
      <formula>$C$4</formula>
    </cfRule>
  </conditionalFormatting>
  <conditionalFormatting sqref="CB52">
    <cfRule type="cellIs" dxfId="14391" priority="2101" operator="lessThan">
      <formula>$C$4</formula>
    </cfRule>
  </conditionalFormatting>
  <conditionalFormatting sqref="CB53">
    <cfRule type="cellIs" dxfId="14390" priority="2102" operator="lessThan">
      <formula>$C$4</formula>
    </cfRule>
  </conditionalFormatting>
  <conditionalFormatting sqref="CB54">
    <cfRule type="cellIs" dxfId="14389" priority="2103" operator="lessThan">
      <formula>$C$4</formula>
    </cfRule>
  </conditionalFormatting>
  <conditionalFormatting sqref="CB55">
    <cfRule type="cellIs" dxfId="14388" priority="2104" operator="lessThan">
      <formula>$C$4</formula>
    </cfRule>
  </conditionalFormatting>
  <conditionalFormatting sqref="CB56">
    <cfRule type="cellIs" dxfId="14387" priority="2105" operator="lessThan">
      <formula>$C$4</formula>
    </cfRule>
  </conditionalFormatting>
  <conditionalFormatting sqref="CB57">
    <cfRule type="cellIs" dxfId="14386" priority="2106" operator="lessThan">
      <formula>$C$4</formula>
    </cfRule>
  </conditionalFormatting>
  <conditionalFormatting sqref="CB58">
    <cfRule type="cellIs" dxfId="14385" priority="2107" operator="lessThan">
      <formula>$C$4</formula>
    </cfRule>
  </conditionalFormatting>
  <conditionalFormatting sqref="CB59">
    <cfRule type="cellIs" dxfId="14384" priority="2108" operator="lessThan">
      <formula>$C$4</formula>
    </cfRule>
  </conditionalFormatting>
  <conditionalFormatting sqref="CB60">
    <cfRule type="cellIs" dxfId="14383" priority="2109" operator="lessThan">
      <formula>$C$4</formula>
    </cfRule>
  </conditionalFormatting>
  <conditionalFormatting sqref="CC11">
    <cfRule type="cellIs" dxfId="14382" priority="2110" operator="lessThan">
      <formula>$C$4</formula>
    </cfRule>
  </conditionalFormatting>
  <conditionalFormatting sqref="CC12">
    <cfRule type="cellIs" dxfId="14381" priority="2111" operator="lessThan">
      <formula>$C$4</formula>
    </cfRule>
  </conditionalFormatting>
  <conditionalFormatting sqref="CC13">
    <cfRule type="cellIs" dxfId="14380" priority="2112" operator="lessThan">
      <formula>$C$4</formula>
    </cfRule>
  </conditionalFormatting>
  <conditionalFormatting sqref="CC14">
    <cfRule type="cellIs" dxfId="14379" priority="2113" operator="lessThan">
      <formula>$C$4</formula>
    </cfRule>
  </conditionalFormatting>
  <conditionalFormatting sqref="CC15">
    <cfRule type="cellIs" dxfId="14378" priority="2114" operator="lessThan">
      <formula>$C$4</formula>
    </cfRule>
  </conditionalFormatting>
  <conditionalFormatting sqref="CC16">
    <cfRule type="cellIs" dxfId="14377" priority="2115" operator="lessThan">
      <formula>$C$4</formula>
    </cfRule>
  </conditionalFormatting>
  <conditionalFormatting sqref="CC17">
    <cfRule type="cellIs" dxfId="14376" priority="2116" operator="lessThan">
      <formula>$C$4</formula>
    </cfRule>
  </conditionalFormatting>
  <conditionalFormatting sqref="CC18">
    <cfRule type="cellIs" dxfId="14375" priority="2117" operator="lessThan">
      <formula>$C$4</formula>
    </cfRule>
  </conditionalFormatting>
  <conditionalFormatting sqref="CC19">
    <cfRule type="cellIs" dxfId="14374" priority="2118" operator="lessThan">
      <formula>$C$4</formula>
    </cfRule>
  </conditionalFormatting>
  <conditionalFormatting sqref="CC20">
    <cfRule type="cellIs" dxfId="14373" priority="2119" operator="lessThan">
      <formula>$C$4</formula>
    </cfRule>
  </conditionalFormatting>
  <conditionalFormatting sqref="CC21">
    <cfRule type="cellIs" dxfId="14372" priority="2120" operator="lessThan">
      <formula>$C$4</formula>
    </cfRule>
  </conditionalFormatting>
  <conditionalFormatting sqref="CC22">
    <cfRule type="cellIs" dxfId="14371" priority="2121" operator="lessThan">
      <formula>$C$4</formula>
    </cfRule>
  </conditionalFormatting>
  <conditionalFormatting sqref="CC23">
    <cfRule type="cellIs" dxfId="14370" priority="2122" operator="lessThan">
      <formula>$C$4</formula>
    </cfRule>
  </conditionalFormatting>
  <conditionalFormatting sqref="CC24">
    <cfRule type="cellIs" dxfId="14369" priority="2123" operator="lessThan">
      <formula>$C$4</formula>
    </cfRule>
  </conditionalFormatting>
  <conditionalFormatting sqref="CC25">
    <cfRule type="cellIs" dxfId="14368" priority="2124" operator="lessThan">
      <formula>$C$4</formula>
    </cfRule>
  </conditionalFormatting>
  <conditionalFormatting sqref="CC26">
    <cfRule type="cellIs" dxfId="14367" priority="2125" operator="lessThan">
      <formula>$C$4</formula>
    </cfRule>
  </conditionalFormatting>
  <conditionalFormatting sqref="CC27">
    <cfRule type="cellIs" dxfId="14366" priority="2126" operator="lessThan">
      <formula>$C$4</formula>
    </cfRule>
  </conditionalFormatting>
  <conditionalFormatting sqref="CC28">
    <cfRule type="cellIs" dxfId="14365" priority="2127" operator="lessThan">
      <formula>$C$4</formula>
    </cfRule>
  </conditionalFormatting>
  <conditionalFormatting sqref="CC29">
    <cfRule type="cellIs" dxfId="14364" priority="2128" operator="lessThan">
      <formula>$C$4</formula>
    </cfRule>
  </conditionalFormatting>
  <conditionalFormatting sqref="CC30">
    <cfRule type="cellIs" dxfId="14363" priority="2129" operator="lessThan">
      <formula>$C$4</formula>
    </cfRule>
  </conditionalFormatting>
  <conditionalFormatting sqref="CC31">
    <cfRule type="cellIs" dxfId="14362" priority="2130" operator="lessThan">
      <formula>$C$4</formula>
    </cfRule>
  </conditionalFormatting>
  <conditionalFormatting sqref="CC32">
    <cfRule type="cellIs" dxfId="14361" priority="2131" operator="lessThan">
      <formula>$C$4</formula>
    </cfRule>
  </conditionalFormatting>
  <conditionalFormatting sqref="CC33">
    <cfRule type="cellIs" dxfId="14360" priority="2132" operator="lessThan">
      <formula>$C$4</formula>
    </cfRule>
  </conditionalFormatting>
  <conditionalFormatting sqref="CC34">
    <cfRule type="cellIs" dxfId="14359" priority="2133" operator="lessThan">
      <formula>$C$4</formula>
    </cfRule>
  </conditionalFormatting>
  <conditionalFormatting sqref="CC35">
    <cfRule type="cellIs" dxfId="14358" priority="2134" operator="lessThan">
      <formula>$C$4</formula>
    </cfRule>
  </conditionalFormatting>
  <conditionalFormatting sqref="CC36">
    <cfRule type="cellIs" dxfId="14357" priority="2135" operator="lessThan">
      <formula>$C$4</formula>
    </cfRule>
  </conditionalFormatting>
  <conditionalFormatting sqref="CC37">
    <cfRule type="cellIs" dxfId="14356" priority="2136" operator="lessThan">
      <formula>$C$4</formula>
    </cfRule>
  </conditionalFormatting>
  <conditionalFormatting sqref="CC38">
    <cfRule type="cellIs" dxfId="14355" priority="2137" operator="lessThan">
      <formula>$C$4</formula>
    </cfRule>
  </conditionalFormatting>
  <conditionalFormatting sqref="CC39">
    <cfRule type="cellIs" dxfId="14354" priority="2138" operator="lessThan">
      <formula>$C$4</formula>
    </cfRule>
  </conditionalFormatting>
  <conditionalFormatting sqref="CC40">
    <cfRule type="cellIs" dxfId="14353" priority="2139" operator="lessThan">
      <formula>$C$4</formula>
    </cfRule>
  </conditionalFormatting>
  <conditionalFormatting sqref="CC41">
    <cfRule type="cellIs" dxfId="14352" priority="2140" operator="lessThan">
      <formula>$C$4</formula>
    </cfRule>
  </conditionalFormatting>
  <conditionalFormatting sqref="CC42">
    <cfRule type="cellIs" dxfId="14351" priority="2141" operator="lessThan">
      <formula>$C$4</formula>
    </cfRule>
  </conditionalFormatting>
  <conditionalFormatting sqref="CC43">
    <cfRule type="cellIs" dxfId="14350" priority="2142" operator="lessThan">
      <formula>$C$4</formula>
    </cfRule>
  </conditionalFormatting>
  <conditionalFormatting sqref="CC44">
    <cfRule type="cellIs" dxfId="14349" priority="2143" operator="lessThan">
      <formula>$C$4</formula>
    </cfRule>
  </conditionalFormatting>
  <conditionalFormatting sqref="CC45">
    <cfRule type="cellIs" dxfId="14348" priority="2144" operator="lessThan">
      <formula>$C$4</formula>
    </cfRule>
  </conditionalFormatting>
  <conditionalFormatting sqref="CC46">
    <cfRule type="cellIs" dxfId="14347" priority="2145" operator="lessThan">
      <formula>$C$4</formula>
    </cfRule>
  </conditionalFormatting>
  <conditionalFormatting sqref="CC47">
    <cfRule type="cellIs" dxfId="14346" priority="2146" operator="lessThan">
      <formula>$C$4</formula>
    </cfRule>
  </conditionalFormatting>
  <conditionalFormatting sqref="CC48">
    <cfRule type="cellIs" dxfId="14345" priority="2147" operator="lessThan">
      <formula>$C$4</formula>
    </cfRule>
  </conditionalFormatting>
  <conditionalFormatting sqref="CC49">
    <cfRule type="cellIs" dxfId="14344" priority="2148" operator="lessThan">
      <formula>$C$4</formula>
    </cfRule>
  </conditionalFormatting>
  <conditionalFormatting sqref="CC50">
    <cfRule type="cellIs" dxfId="14343" priority="2149" operator="lessThan">
      <formula>$C$4</formula>
    </cfRule>
  </conditionalFormatting>
  <conditionalFormatting sqref="CC51">
    <cfRule type="cellIs" dxfId="14342" priority="2150" operator="lessThan">
      <formula>$C$4</formula>
    </cfRule>
  </conditionalFormatting>
  <conditionalFormatting sqref="CC52">
    <cfRule type="cellIs" dxfId="14341" priority="2151" operator="lessThan">
      <formula>$C$4</formula>
    </cfRule>
  </conditionalFormatting>
  <conditionalFormatting sqref="CC53">
    <cfRule type="cellIs" dxfId="14340" priority="2152" operator="lessThan">
      <formula>$C$4</formula>
    </cfRule>
  </conditionalFormatting>
  <conditionalFormatting sqref="CC54">
    <cfRule type="cellIs" dxfId="14339" priority="2153" operator="lessThan">
      <formula>$C$4</formula>
    </cfRule>
  </conditionalFormatting>
  <conditionalFormatting sqref="CC55">
    <cfRule type="cellIs" dxfId="14338" priority="2154" operator="lessThan">
      <formula>$C$4</formula>
    </cfRule>
  </conditionalFormatting>
  <conditionalFormatting sqref="CC56">
    <cfRule type="cellIs" dxfId="14337" priority="2155" operator="lessThan">
      <formula>$C$4</formula>
    </cfRule>
  </conditionalFormatting>
  <conditionalFormatting sqref="CC57">
    <cfRule type="cellIs" dxfId="14336" priority="2156" operator="lessThan">
      <formula>$C$4</formula>
    </cfRule>
  </conditionalFormatting>
  <conditionalFormatting sqref="CC58">
    <cfRule type="cellIs" dxfId="14335" priority="2157" operator="lessThan">
      <formula>$C$4</formula>
    </cfRule>
  </conditionalFormatting>
  <conditionalFormatting sqref="CC59">
    <cfRule type="cellIs" dxfId="14334" priority="2158" operator="lessThan">
      <formula>$C$4</formula>
    </cfRule>
  </conditionalFormatting>
  <conditionalFormatting sqref="CC60">
    <cfRule type="cellIs" dxfId="14333" priority="2159" operator="lessThan">
      <formula>$C$4</formula>
    </cfRule>
  </conditionalFormatting>
  <conditionalFormatting sqref="CD11">
    <cfRule type="cellIs" dxfId="14332" priority="2160" operator="lessThan">
      <formula>$C$4</formula>
    </cfRule>
  </conditionalFormatting>
  <conditionalFormatting sqref="CD12">
    <cfRule type="cellIs" dxfId="14331" priority="2161" operator="lessThan">
      <formula>$C$4</formula>
    </cfRule>
  </conditionalFormatting>
  <conditionalFormatting sqref="CD13">
    <cfRule type="cellIs" dxfId="14330" priority="2162" operator="lessThan">
      <formula>$C$4</formula>
    </cfRule>
  </conditionalFormatting>
  <conditionalFormatting sqref="CD14">
    <cfRule type="cellIs" dxfId="14329" priority="2163" operator="lessThan">
      <formula>$C$4</formula>
    </cfRule>
  </conditionalFormatting>
  <conditionalFormatting sqref="CD15">
    <cfRule type="cellIs" dxfId="14328" priority="2164" operator="lessThan">
      <formula>$C$4</formula>
    </cfRule>
  </conditionalFormatting>
  <conditionalFormatting sqref="CD16">
    <cfRule type="cellIs" dxfId="14327" priority="2165" operator="lessThan">
      <formula>$C$4</formula>
    </cfRule>
  </conditionalFormatting>
  <conditionalFormatting sqref="CD17">
    <cfRule type="cellIs" dxfId="14326" priority="2166" operator="lessThan">
      <formula>$C$4</formula>
    </cfRule>
  </conditionalFormatting>
  <conditionalFormatting sqref="CD18">
    <cfRule type="cellIs" dxfId="14325" priority="2167" operator="lessThan">
      <formula>$C$4</formula>
    </cfRule>
  </conditionalFormatting>
  <conditionalFormatting sqref="CD19">
    <cfRule type="cellIs" dxfId="14324" priority="2168" operator="lessThan">
      <formula>$C$4</formula>
    </cfRule>
  </conditionalFormatting>
  <conditionalFormatting sqref="CD20">
    <cfRule type="cellIs" dxfId="14323" priority="2169" operator="lessThan">
      <formula>$C$4</formula>
    </cfRule>
  </conditionalFormatting>
  <conditionalFormatting sqref="CD21">
    <cfRule type="cellIs" dxfId="14322" priority="2170" operator="lessThan">
      <formula>$C$4</formula>
    </cfRule>
  </conditionalFormatting>
  <conditionalFormatting sqref="CD22">
    <cfRule type="cellIs" dxfId="14321" priority="2171" operator="lessThan">
      <formula>$C$4</formula>
    </cfRule>
  </conditionalFormatting>
  <conditionalFormatting sqref="CD23">
    <cfRule type="cellIs" dxfId="14320" priority="2172" operator="lessThan">
      <formula>$C$4</formula>
    </cfRule>
  </conditionalFormatting>
  <conditionalFormatting sqref="CD24">
    <cfRule type="cellIs" dxfId="14319" priority="2173" operator="lessThan">
      <formula>$C$4</formula>
    </cfRule>
  </conditionalFormatting>
  <conditionalFormatting sqref="CD25">
    <cfRule type="cellIs" dxfId="14318" priority="2174" operator="lessThan">
      <formula>$C$4</formula>
    </cfRule>
  </conditionalFormatting>
  <conditionalFormatting sqref="CD26">
    <cfRule type="cellIs" dxfId="14317" priority="2175" operator="lessThan">
      <formula>$C$4</formula>
    </cfRule>
  </conditionalFormatting>
  <conditionalFormatting sqref="CD27">
    <cfRule type="cellIs" dxfId="14316" priority="2176" operator="lessThan">
      <formula>$C$4</formula>
    </cfRule>
  </conditionalFormatting>
  <conditionalFormatting sqref="CD28">
    <cfRule type="cellIs" dxfId="14315" priority="2177" operator="lessThan">
      <formula>$C$4</formula>
    </cfRule>
  </conditionalFormatting>
  <conditionalFormatting sqref="CD29">
    <cfRule type="cellIs" dxfId="14314" priority="2178" operator="lessThan">
      <formula>$C$4</formula>
    </cfRule>
  </conditionalFormatting>
  <conditionalFormatting sqref="CD30">
    <cfRule type="cellIs" dxfId="14313" priority="2179" operator="lessThan">
      <formula>$C$4</formula>
    </cfRule>
  </conditionalFormatting>
  <conditionalFormatting sqref="CD31">
    <cfRule type="cellIs" dxfId="14312" priority="2180" operator="lessThan">
      <formula>$C$4</formula>
    </cfRule>
  </conditionalFormatting>
  <conditionalFormatting sqref="CD32">
    <cfRule type="cellIs" dxfId="14311" priority="2181" operator="lessThan">
      <formula>$C$4</formula>
    </cfRule>
  </conditionalFormatting>
  <conditionalFormatting sqref="CD33">
    <cfRule type="cellIs" dxfId="14310" priority="2182" operator="lessThan">
      <formula>$C$4</formula>
    </cfRule>
  </conditionalFormatting>
  <conditionalFormatting sqref="CD34">
    <cfRule type="cellIs" dxfId="14309" priority="2183" operator="lessThan">
      <formula>$C$4</formula>
    </cfRule>
  </conditionalFormatting>
  <conditionalFormatting sqref="CD35">
    <cfRule type="cellIs" dxfId="14308" priority="2184" operator="lessThan">
      <formula>$C$4</formula>
    </cfRule>
  </conditionalFormatting>
  <conditionalFormatting sqref="CD36">
    <cfRule type="cellIs" dxfId="14307" priority="2185" operator="lessThan">
      <formula>$C$4</formula>
    </cfRule>
  </conditionalFormatting>
  <conditionalFormatting sqref="CD37">
    <cfRule type="cellIs" dxfId="14306" priority="2186" operator="lessThan">
      <formula>$C$4</formula>
    </cfRule>
  </conditionalFormatting>
  <conditionalFormatting sqref="CD38">
    <cfRule type="cellIs" dxfId="14305" priority="2187" operator="lessThan">
      <formula>$C$4</formula>
    </cfRule>
  </conditionalFormatting>
  <conditionalFormatting sqref="CD39">
    <cfRule type="cellIs" dxfId="14304" priority="2188" operator="lessThan">
      <formula>$C$4</formula>
    </cfRule>
  </conditionalFormatting>
  <conditionalFormatting sqref="CD40">
    <cfRule type="cellIs" dxfId="14303" priority="2189" operator="lessThan">
      <formula>$C$4</formula>
    </cfRule>
  </conditionalFormatting>
  <conditionalFormatting sqref="CD41">
    <cfRule type="cellIs" dxfId="14302" priority="2190" operator="lessThan">
      <formula>$C$4</formula>
    </cfRule>
  </conditionalFormatting>
  <conditionalFormatting sqref="CD42">
    <cfRule type="cellIs" dxfId="14301" priority="2191" operator="lessThan">
      <formula>$C$4</formula>
    </cfRule>
  </conditionalFormatting>
  <conditionalFormatting sqref="CD43">
    <cfRule type="cellIs" dxfId="14300" priority="2192" operator="lessThan">
      <formula>$C$4</formula>
    </cfRule>
  </conditionalFormatting>
  <conditionalFormatting sqref="CD44">
    <cfRule type="cellIs" dxfId="14299" priority="2193" operator="lessThan">
      <formula>$C$4</formula>
    </cfRule>
  </conditionalFormatting>
  <conditionalFormatting sqref="CD45">
    <cfRule type="cellIs" dxfId="14298" priority="2194" operator="lessThan">
      <formula>$C$4</formula>
    </cfRule>
  </conditionalFormatting>
  <conditionalFormatting sqref="CD46">
    <cfRule type="cellIs" dxfId="14297" priority="2195" operator="lessThan">
      <formula>$C$4</formula>
    </cfRule>
  </conditionalFormatting>
  <conditionalFormatting sqref="CD47">
    <cfRule type="cellIs" dxfId="14296" priority="2196" operator="lessThan">
      <formula>$C$4</formula>
    </cfRule>
  </conditionalFormatting>
  <conditionalFormatting sqref="CD48">
    <cfRule type="cellIs" dxfId="14295" priority="2197" operator="lessThan">
      <formula>$C$4</formula>
    </cfRule>
  </conditionalFormatting>
  <conditionalFormatting sqref="CD49">
    <cfRule type="cellIs" dxfId="14294" priority="2198" operator="lessThan">
      <formula>$C$4</formula>
    </cfRule>
  </conditionalFormatting>
  <conditionalFormatting sqref="CD50">
    <cfRule type="cellIs" dxfId="14293" priority="2199" operator="lessThan">
      <formula>$C$4</formula>
    </cfRule>
  </conditionalFormatting>
  <conditionalFormatting sqref="CD51">
    <cfRule type="cellIs" dxfId="14292" priority="2200" operator="lessThan">
      <formula>$C$4</formula>
    </cfRule>
  </conditionalFormatting>
  <conditionalFormatting sqref="CD52">
    <cfRule type="cellIs" dxfId="14291" priority="2201" operator="lessThan">
      <formula>$C$4</formula>
    </cfRule>
  </conditionalFormatting>
  <conditionalFormatting sqref="CD53">
    <cfRule type="cellIs" dxfId="14290" priority="2202" operator="lessThan">
      <formula>$C$4</formula>
    </cfRule>
  </conditionalFormatting>
  <conditionalFormatting sqref="CD54">
    <cfRule type="cellIs" dxfId="14289" priority="2203" operator="lessThan">
      <formula>$C$4</formula>
    </cfRule>
  </conditionalFormatting>
  <conditionalFormatting sqref="CD55">
    <cfRule type="cellIs" dxfId="14288" priority="2204" operator="lessThan">
      <formula>$C$4</formula>
    </cfRule>
  </conditionalFormatting>
  <conditionalFormatting sqref="CD56">
    <cfRule type="cellIs" dxfId="14287" priority="2205" operator="lessThan">
      <formula>$C$4</formula>
    </cfRule>
  </conditionalFormatting>
  <conditionalFormatting sqref="CD57">
    <cfRule type="cellIs" dxfId="14286" priority="2206" operator="lessThan">
      <formula>$C$4</formula>
    </cfRule>
  </conditionalFormatting>
  <conditionalFormatting sqref="CD58">
    <cfRule type="cellIs" dxfId="14285" priority="2207" operator="lessThan">
      <formula>$C$4</formula>
    </cfRule>
  </conditionalFormatting>
  <conditionalFormatting sqref="CD59">
    <cfRule type="cellIs" dxfId="14284" priority="2208" operator="lessThan">
      <formula>$C$4</formula>
    </cfRule>
  </conditionalFormatting>
  <conditionalFormatting sqref="CD60">
    <cfRule type="cellIs" dxfId="14283" priority="2209" operator="lessThan">
      <formula>$C$4</formula>
    </cfRule>
  </conditionalFormatting>
  <conditionalFormatting sqref="CE11">
    <cfRule type="cellIs" dxfId="14282" priority="2210" operator="lessThan">
      <formula>$C$4</formula>
    </cfRule>
  </conditionalFormatting>
  <conditionalFormatting sqref="CE12">
    <cfRule type="cellIs" dxfId="14281" priority="2211" operator="lessThan">
      <formula>$C$4</formula>
    </cfRule>
  </conditionalFormatting>
  <conditionalFormatting sqref="CE13">
    <cfRule type="cellIs" dxfId="14280" priority="2212" operator="lessThan">
      <formula>$C$4</formula>
    </cfRule>
  </conditionalFormatting>
  <conditionalFormatting sqref="CE14">
    <cfRule type="cellIs" dxfId="14279" priority="2213" operator="lessThan">
      <formula>$C$4</formula>
    </cfRule>
  </conditionalFormatting>
  <conditionalFormatting sqref="CE15">
    <cfRule type="cellIs" dxfId="14278" priority="2214" operator="lessThan">
      <formula>$C$4</formula>
    </cfRule>
  </conditionalFormatting>
  <conditionalFormatting sqref="CE16">
    <cfRule type="cellIs" dxfId="14277" priority="2215" operator="lessThan">
      <formula>$C$4</formula>
    </cfRule>
  </conditionalFormatting>
  <conditionalFormatting sqref="CE17">
    <cfRule type="cellIs" dxfId="14276" priority="2216" operator="lessThan">
      <formula>$C$4</formula>
    </cfRule>
  </conditionalFormatting>
  <conditionalFormatting sqref="CE18">
    <cfRule type="cellIs" dxfId="14275" priority="2217" operator="lessThan">
      <formula>$C$4</formula>
    </cfRule>
  </conditionalFormatting>
  <conditionalFormatting sqref="CE19">
    <cfRule type="cellIs" dxfId="14274" priority="2218" operator="lessThan">
      <formula>$C$4</formula>
    </cfRule>
  </conditionalFormatting>
  <conditionalFormatting sqref="CE20">
    <cfRule type="cellIs" dxfId="14273" priority="2219" operator="lessThan">
      <formula>$C$4</formula>
    </cfRule>
  </conditionalFormatting>
  <conditionalFormatting sqref="CE21">
    <cfRule type="cellIs" dxfId="14272" priority="2220" operator="lessThan">
      <formula>$C$4</formula>
    </cfRule>
  </conditionalFormatting>
  <conditionalFormatting sqref="CE22">
    <cfRule type="cellIs" dxfId="14271" priority="2221" operator="lessThan">
      <formula>$C$4</formula>
    </cfRule>
  </conditionalFormatting>
  <conditionalFormatting sqref="CE23">
    <cfRule type="cellIs" dxfId="14270" priority="2222" operator="lessThan">
      <formula>$C$4</formula>
    </cfRule>
  </conditionalFormatting>
  <conditionalFormatting sqref="CE24">
    <cfRule type="cellIs" dxfId="14269" priority="2223" operator="lessThan">
      <formula>$C$4</formula>
    </cfRule>
  </conditionalFormatting>
  <conditionalFormatting sqref="CE25">
    <cfRule type="cellIs" dxfId="14268" priority="2224" operator="lessThan">
      <formula>$C$4</formula>
    </cfRule>
  </conditionalFormatting>
  <conditionalFormatting sqref="CE26">
    <cfRule type="cellIs" dxfId="14267" priority="2225" operator="lessThan">
      <formula>$C$4</formula>
    </cfRule>
  </conditionalFormatting>
  <conditionalFormatting sqref="CE27">
    <cfRule type="cellIs" dxfId="14266" priority="2226" operator="lessThan">
      <formula>$C$4</formula>
    </cfRule>
  </conditionalFormatting>
  <conditionalFormatting sqref="CE28">
    <cfRule type="cellIs" dxfId="14265" priority="2227" operator="lessThan">
      <formula>$C$4</formula>
    </cfRule>
  </conditionalFormatting>
  <conditionalFormatting sqref="CE29">
    <cfRule type="cellIs" dxfId="14264" priority="2228" operator="lessThan">
      <formula>$C$4</formula>
    </cfRule>
  </conditionalFormatting>
  <conditionalFormatting sqref="CE30">
    <cfRule type="cellIs" dxfId="14263" priority="2229" operator="lessThan">
      <formula>$C$4</formula>
    </cfRule>
  </conditionalFormatting>
  <conditionalFormatting sqref="CE31">
    <cfRule type="cellIs" dxfId="14262" priority="2230" operator="lessThan">
      <formula>$C$4</formula>
    </cfRule>
  </conditionalFormatting>
  <conditionalFormatting sqref="CE32">
    <cfRule type="cellIs" dxfId="14261" priority="2231" operator="lessThan">
      <formula>$C$4</formula>
    </cfRule>
  </conditionalFormatting>
  <conditionalFormatting sqref="CE33">
    <cfRule type="cellIs" dxfId="14260" priority="2232" operator="lessThan">
      <formula>$C$4</formula>
    </cfRule>
  </conditionalFormatting>
  <conditionalFormatting sqref="CE34">
    <cfRule type="cellIs" dxfId="14259" priority="2233" operator="lessThan">
      <formula>$C$4</formula>
    </cfRule>
  </conditionalFormatting>
  <conditionalFormatting sqref="CE35">
    <cfRule type="cellIs" dxfId="14258" priority="2234" operator="lessThan">
      <formula>$C$4</formula>
    </cfRule>
  </conditionalFormatting>
  <conditionalFormatting sqref="CE36">
    <cfRule type="cellIs" dxfId="14257" priority="2235" operator="lessThan">
      <formula>$C$4</formula>
    </cfRule>
  </conditionalFormatting>
  <conditionalFormatting sqref="CE37">
    <cfRule type="cellIs" dxfId="14256" priority="2236" operator="lessThan">
      <formula>$C$4</formula>
    </cfRule>
  </conditionalFormatting>
  <conditionalFormatting sqref="CE38">
    <cfRule type="cellIs" dxfId="14255" priority="2237" operator="lessThan">
      <formula>$C$4</formula>
    </cfRule>
  </conditionalFormatting>
  <conditionalFormatting sqref="CE39">
    <cfRule type="cellIs" dxfId="14254" priority="2238" operator="lessThan">
      <formula>$C$4</formula>
    </cfRule>
  </conditionalFormatting>
  <conditionalFormatting sqref="CE40">
    <cfRule type="cellIs" dxfId="14253" priority="2239" operator="lessThan">
      <formula>$C$4</formula>
    </cfRule>
  </conditionalFormatting>
  <conditionalFormatting sqref="CE41">
    <cfRule type="cellIs" dxfId="14252" priority="2240" operator="lessThan">
      <formula>$C$4</formula>
    </cfRule>
  </conditionalFormatting>
  <conditionalFormatting sqref="CE42">
    <cfRule type="cellIs" dxfId="14251" priority="2241" operator="lessThan">
      <formula>$C$4</formula>
    </cfRule>
  </conditionalFormatting>
  <conditionalFormatting sqref="CE43">
    <cfRule type="cellIs" dxfId="14250" priority="2242" operator="lessThan">
      <formula>$C$4</formula>
    </cfRule>
  </conditionalFormatting>
  <conditionalFormatting sqref="CE44">
    <cfRule type="cellIs" dxfId="14249" priority="2243" operator="lessThan">
      <formula>$C$4</formula>
    </cfRule>
  </conditionalFormatting>
  <conditionalFormatting sqref="CE45">
    <cfRule type="cellIs" dxfId="14248" priority="2244" operator="lessThan">
      <formula>$C$4</formula>
    </cfRule>
  </conditionalFormatting>
  <conditionalFormatting sqref="CE46">
    <cfRule type="cellIs" dxfId="14247" priority="2245" operator="lessThan">
      <formula>$C$4</formula>
    </cfRule>
  </conditionalFormatting>
  <conditionalFormatting sqref="CE47">
    <cfRule type="cellIs" dxfId="14246" priority="2246" operator="lessThan">
      <formula>$C$4</formula>
    </cfRule>
  </conditionalFormatting>
  <conditionalFormatting sqref="CE48">
    <cfRule type="cellIs" dxfId="14245" priority="2247" operator="lessThan">
      <formula>$C$4</formula>
    </cfRule>
  </conditionalFormatting>
  <conditionalFormatting sqref="CE49">
    <cfRule type="cellIs" dxfId="14244" priority="2248" operator="lessThan">
      <formula>$C$4</formula>
    </cfRule>
  </conditionalFormatting>
  <conditionalFormatting sqref="CE50">
    <cfRule type="cellIs" dxfId="14243" priority="2249" operator="lessThan">
      <formula>$C$4</formula>
    </cfRule>
  </conditionalFormatting>
  <conditionalFormatting sqref="CE51">
    <cfRule type="cellIs" dxfId="14242" priority="2250" operator="lessThan">
      <formula>$C$4</formula>
    </cfRule>
  </conditionalFormatting>
  <conditionalFormatting sqref="CE52">
    <cfRule type="cellIs" dxfId="14241" priority="2251" operator="lessThan">
      <formula>$C$4</formula>
    </cfRule>
  </conditionalFormatting>
  <conditionalFormatting sqref="CE53">
    <cfRule type="cellIs" dxfId="14240" priority="2252" operator="lessThan">
      <formula>$C$4</formula>
    </cfRule>
  </conditionalFormatting>
  <conditionalFormatting sqref="CE54">
    <cfRule type="cellIs" dxfId="14239" priority="2253" operator="lessThan">
      <formula>$C$4</formula>
    </cfRule>
  </conditionalFormatting>
  <conditionalFormatting sqref="CE55">
    <cfRule type="cellIs" dxfId="14238" priority="2254" operator="lessThan">
      <formula>$C$4</formula>
    </cfRule>
  </conditionalFormatting>
  <conditionalFormatting sqref="CE56">
    <cfRule type="cellIs" dxfId="14237" priority="2255" operator="lessThan">
      <formula>$C$4</formula>
    </cfRule>
  </conditionalFormatting>
  <conditionalFormatting sqref="CE57">
    <cfRule type="cellIs" dxfId="14236" priority="2256" operator="lessThan">
      <formula>$C$4</formula>
    </cfRule>
  </conditionalFormatting>
  <conditionalFormatting sqref="CE58">
    <cfRule type="cellIs" dxfId="14235" priority="2257" operator="lessThan">
      <formula>$C$4</formula>
    </cfRule>
  </conditionalFormatting>
  <conditionalFormatting sqref="CE59">
    <cfRule type="cellIs" dxfId="14234" priority="2258" operator="lessThan">
      <formula>$C$4</formula>
    </cfRule>
  </conditionalFormatting>
  <conditionalFormatting sqref="CE60">
    <cfRule type="cellIs" dxfId="14233" priority="2259" operator="lessThan">
      <formula>$C$4</formula>
    </cfRule>
  </conditionalFormatting>
  <conditionalFormatting sqref="CF11">
    <cfRule type="cellIs" dxfId="14232" priority="2260" operator="lessThan">
      <formula>$C$4</formula>
    </cfRule>
  </conditionalFormatting>
  <conditionalFormatting sqref="CF12">
    <cfRule type="cellIs" dxfId="14231" priority="2261" operator="lessThan">
      <formula>$C$4</formula>
    </cfRule>
  </conditionalFormatting>
  <conditionalFormatting sqref="CF13">
    <cfRule type="cellIs" dxfId="14230" priority="2262" operator="lessThan">
      <formula>$C$4</formula>
    </cfRule>
  </conditionalFormatting>
  <conditionalFormatting sqref="CF14">
    <cfRule type="cellIs" dxfId="14229" priority="2263" operator="lessThan">
      <formula>$C$4</formula>
    </cfRule>
  </conditionalFormatting>
  <conditionalFormatting sqref="CF15">
    <cfRule type="cellIs" dxfId="14228" priority="2264" operator="lessThan">
      <formula>$C$4</formula>
    </cfRule>
  </conditionalFormatting>
  <conditionalFormatting sqref="CF16">
    <cfRule type="cellIs" dxfId="14227" priority="2265" operator="lessThan">
      <formula>$C$4</formula>
    </cfRule>
  </conditionalFormatting>
  <conditionalFormatting sqref="CF17">
    <cfRule type="cellIs" dxfId="14226" priority="2266" operator="lessThan">
      <formula>$C$4</formula>
    </cfRule>
  </conditionalFormatting>
  <conditionalFormatting sqref="CF18">
    <cfRule type="cellIs" dxfId="14225" priority="2267" operator="lessThan">
      <formula>$C$4</formula>
    </cfRule>
  </conditionalFormatting>
  <conditionalFormatting sqref="CF19">
    <cfRule type="cellIs" dxfId="14224" priority="2268" operator="lessThan">
      <formula>$C$4</formula>
    </cfRule>
  </conditionalFormatting>
  <conditionalFormatting sqref="CF20">
    <cfRule type="cellIs" dxfId="14223" priority="2269" operator="lessThan">
      <formula>$C$4</formula>
    </cfRule>
  </conditionalFormatting>
  <conditionalFormatting sqref="CF21">
    <cfRule type="cellIs" dxfId="14222" priority="2270" operator="lessThan">
      <formula>$C$4</formula>
    </cfRule>
  </conditionalFormatting>
  <conditionalFormatting sqref="CF22">
    <cfRule type="cellIs" dxfId="14221" priority="2271" operator="lessThan">
      <formula>$C$4</formula>
    </cfRule>
  </conditionalFormatting>
  <conditionalFormatting sqref="CF23">
    <cfRule type="cellIs" dxfId="14220" priority="2272" operator="lessThan">
      <formula>$C$4</formula>
    </cfRule>
  </conditionalFormatting>
  <conditionalFormatting sqref="CF24">
    <cfRule type="cellIs" dxfId="14219" priority="2273" operator="lessThan">
      <formula>$C$4</formula>
    </cfRule>
  </conditionalFormatting>
  <conditionalFormatting sqref="CF25">
    <cfRule type="cellIs" dxfId="14218" priority="2274" operator="lessThan">
      <formula>$C$4</formula>
    </cfRule>
  </conditionalFormatting>
  <conditionalFormatting sqref="CF26">
    <cfRule type="cellIs" dxfId="14217" priority="2275" operator="lessThan">
      <formula>$C$4</formula>
    </cfRule>
  </conditionalFormatting>
  <conditionalFormatting sqref="CF27">
    <cfRule type="cellIs" dxfId="14216" priority="2276" operator="lessThan">
      <formula>$C$4</formula>
    </cfRule>
  </conditionalFormatting>
  <conditionalFormatting sqref="CF28">
    <cfRule type="cellIs" dxfId="14215" priority="2277" operator="lessThan">
      <formula>$C$4</formula>
    </cfRule>
  </conditionalFormatting>
  <conditionalFormatting sqref="CF29">
    <cfRule type="cellIs" dxfId="14214" priority="2278" operator="lessThan">
      <formula>$C$4</formula>
    </cfRule>
  </conditionalFormatting>
  <conditionalFormatting sqref="CF30">
    <cfRule type="cellIs" dxfId="14213" priority="2279" operator="lessThan">
      <formula>$C$4</formula>
    </cfRule>
  </conditionalFormatting>
  <conditionalFormatting sqref="CF31">
    <cfRule type="cellIs" dxfId="14212" priority="2280" operator="lessThan">
      <formula>$C$4</formula>
    </cfRule>
  </conditionalFormatting>
  <conditionalFormatting sqref="CF32">
    <cfRule type="cellIs" dxfId="14211" priority="2281" operator="lessThan">
      <formula>$C$4</formula>
    </cfRule>
  </conditionalFormatting>
  <conditionalFormatting sqref="CF33">
    <cfRule type="cellIs" dxfId="14210" priority="2282" operator="lessThan">
      <formula>$C$4</formula>
    </cfRule>
  </conditionalFormatting>
  <conditionalFormatting sqref="CF34">
    <cfRule type="cellIs" dxfId="14209" priority="2283" operator="lessThan">
      <formula>$C$4</formula>
    </cfRule>
  </conditionalFormatting>
  <conditionalFormatting sqref="CF35">
    <cfRule type="cellIs" dxfId="14208" priority="2284" operator="lessThan">
      <formula>$C$4</formula>
    </cfRule>
  </conditionalFormatting>
  <conditionalFormatting sqref="CF36">
    <cfRule type="cellIs" dxfId="14207" priority="2285" operator="lessThan">
      <formula>$C$4</formula>
    </cfRule>
  </conditionalFormatting>
  <conditionalFormatting sqref="CF37">
    <cfRule type="cellIs" dxfId="14206" priority="2286" operator="lessThan">
      <formula>$C$4</formula>
    </cfRule>
  </conditionalFormatting>
  <conditionalFormatting sqref="CF38">
    <cfRule type="cellIs" dxfId="14205" priority="2287" operator="lessThan">
      <formula>$C$4</formula>
    </cfRule>
  </conditionalFormatting>
  <conditionalFormatting sqref="CF39">
    <cfRule type="cellIs" dxfId="14204" priority="2288" operator="lessThan">
      <formula>$C$4</formula>
    </cfRule>
  </conditionalFormatting>
  <conditionalFormatting sqref="CF40">
    <cfRule type="cellIs" dxfId="14203" priority="2289" operator="lessThan">
      <formula>$C$4</formula>
    </cfRule>
  </conditionalFormatting>
  <conditionalFormatting sqref="CF41">
    <cfRule type="cellIs" dxfId="14202" priority="2290" operator="lessThan">
      <formula>$C$4</formula>
    </cfRule>
  </conditionalFormatting>
  <conditionalFormatting sqref="CF42">
    <cfRule type="cellIs" dxfId="14201" priority="2291" operator="lessThan">
      <formula>$C$4</formula>
    </cfRule>
  </conditionalFormatting>
  <conditionalFormatting sqref="CF43">
    <cfRule type="cellIs" dxfId="14200" priority="2292" operator="lessThan">
      <formula>$C$4</formula>
    </cfRule>
  </conditionalFormatting>
  <conditionalFormatting sqref="CF44">
    <cfRule type="cellIs" dxfId="14199" priority="2293" operator="lessThan">
      <formula>$C$4</formula>
    </cfRule>
  </conditionalFormatting>
  <conditionalFormatting sqref="CF45">
    <cfRule type="cellIs" dxfId="14198" priority="2294" operator="lessThan">
      <formula>$C$4</formula>
    </cfRule>
  </conditionalFormatting>
  <conditionalFormatting sqref="CF46">
    <cfRule type="cellIs" dxfId="14197" priority="2295" operator="lessThan">
      <formula>$C$4</formula>
    </cfRule>
  </conditionalFormatting>
  <conditionalFormatting sqref="CF47">
    <cfRule type="cellIs" dxfId="14196" priority="2296" operator="lessThan">
      <formula>$C$4</formula>
    </cfRule>
  </conditionalFormatting>
  <conditionalFormatting sqref="CF48">
    <cfRule type="cellIs" dxfId="14195" priority="2297" operator="lessThan">
      <formula>$C$4</formula>
    </cfRule>
  </conditionalFormatting>
  <conditionalFormatting sqref="CF49">
    <cfRule type="cellIs" dxfId="14194" priority="2298" operator="lessThan">
      <formula>$C$4</formula>
    </cfRule>
  </conditionalFormatting>
  <conditionalFormatting sqref="CF50">
    <cfRule type="cellIs" dxfId="14193" priority="2299" operator="lessThan">
      <formula>$C$4</formula>
    </cfRule>
  </conditionalFormatting>
  <conditionalFormatting sqref="CF51">
    <cfRule type="cellIs" dxfId="14192" priority="2300" operator="lessThan">
      <formula>$C$4</formula>
    </cfRule>
  </conditionalFormatting>
  <conditionalFormatting sqref="CF52">
    <cfRule type="cellIs" dxfId="14191" priority="2301" operator="lessThan">
      <formula>$C$4</formula>
    </cfRule>
  </conditionalFormatting>
  <conditionalFormatting sqref="CF53">
    <cfRule type="cellIs" dxfId="14190" priority="2302" operator="lessThan">
      <formula>$C$4</formula>
    </cfRule>
  </conditionalFormatting>
  <conditionalFormatting sqref="CF54">
    <cfRule type="cellIs" dxfId="14189" priority="2303" operator="lessThan">
      <formula>$C$4</formula>
    </cfRule>
  </conditionalFormatting>
  <conditionalFormatting sqref="CF55">
    <cfRule type="cellIs" dxfId="14188" priority="2304" operator="lessThan">
      <formula>$C$4</formula>
    </cfRule>
  </conditionalFormatting>
  <conditionalFormatting sqref="CF56">
    <cfRule type="cellIs" dxfId="14187" priority="2305" operator="lessThan">
      <formula>$C$4</formula>
    </cfRule>
  </conditionalFormatting>
  <conditionalFormatting sqref="CF57">
    <cfRule type="cellIs" dxfId="14186" priority="2306" operator="lessThan">
      <formula>$C$4</formula>
    </cfRule>
  </conditionalFormatting>
  <conditionalFormatting sqref="CF58">
    <cfRule type="cellIs" dxfId="14185" priority="2307" operator="lessThan">
      <formula>$C$4</formula>
    </cfRule>
  </conditionalFormatting>
  <conditionalFormatting sqref="CF59">
    <cfRule type="cellIs" dxfId="14184" priority="2308" operator="lessThan">
      <formula>$C$4</formula>
    </cfRule>
  </conditionalFormatting>
  <conditionalFormatting sqref="CF60">
    <cfRule type="cellIs" dxfId="14183" priority="2309" operator="lessThan">
      <formula>$C$4</formula>
    </cfRule>
  </conditionalFormatting>
  <conditionalFormatting sqref="CG11">
    <cfRule type="cellIs" dxfId="14182" priority="2310" operator="lessThan">
      <formula>$C$4</formula>
    </cfRule>
  </conditionalFormatting>
  <conditionalFormatting sqref="CG12">
    <cfRule type="cellIs" dxfId="14181" priority="2311" operator="lessThan">
      <formula>$C$4</formula>
    </cfRule>
  </conditionalFormatting>
  <conditionalFormatting sqref="CG13">
    <cfRule type="cellIs" dxfId="14180" priority="2312" operator="lessThan">
      <formula>$C$4</formula>
    </cfRule>
  </conditionalFormatting>
  <conditionalFormatting sqref="CG14">
    <cfRule type="cellIs" dxfId="14179" priority="2313" operator="lessThan">
      <formula>$C$4</formula>
    </cfRule>
  </conditionalFormatting>
  <conditionalFormatting sqref="CG15">
    <cfRule type="cellIs" dxfId="14178" priority="2314" operator="lessThan">
      <formula>$C$4</formula>
    </cfRule>
  </conditionalFormatting>
  <conditionalFormatting sqref="CG16">
    <cfRule type="cellIs" dxfId="14177" priority="2315" operator="lessThan">
      <formula>$C$4</formula>
    </cfRule>
  </conditionalFormatting>
  <conditionalFormatting sqref="CG17">
    <cfRule type="cellIs" dxfId="14176" priority="2316" operator="lessThan">
      <formula>$C$4</formula>
    </cfRule>
  </conditionalFormatting>
  <conditionalFormatting sqref="CG18">
    <cfRule type="cellIs" dxfId="14175" priority="2317" operator="lessThan">
      <formula>$C$4</formula>
    </cfRule>
  </conditionalFormatting>
  <conditionalFormatting sqref="CG19">
    <cfRule type="cellIs" dxfId="14174" priority="2318" operator="lessThan">
      <formula>$C$4</formula>
    </cfRule>
  </conditionalFormatting>
  <conditionalFormatting sqref="CG20">
    <cfRule type="cellIs" dxfId="14173" priority="2319" operator="lessThan">
      <formula>$C$4</formula>
    </cfRule>
  </conditionalFormatting>
  <conditionalFormatting sqref="CG21">
    <cfRule type="cellIs" dxfId="14172" priority="2320" operator="lessThan">
      <formula>$C$4</formula>
    </cfRule>
  </conditionalFormatting>
  <conditionalFormatting sqref="CG22">
    <cfRule type="cellIs" dxfId="14171" priority="2321" operator="lessThan">
      <formula>$C$4</formula>
    </cfRule>
  </conditionalFormatting>
  <conditionalFormatting sqref="CG23">
    <cfRule type="cellIs" dxfId="14170" priority="2322" operator="lessThan">
      <formula>$C$4</formula>
    </cfRule>
  </conditionalFormatting>
  <conditionalFormatting sqref="CG24">
    <cfRule type="cellIs" dxfId="14169" priority="2323" operator="lessThan">
      <formula>$C$4</formula>
    </cfRule>
  </conditionalFormatting>
  <conditionalFormatting sqref="CG25">
    <cfRule type="cellIs" dxfId="14168" priority="2324" operator="lessThan">
      <formula>$C$4</formula>
    </cfRule>
  </conditionalFormatting>
  <conditionalFormatting sqref="CG26">
    <cfRule type="cellIs" dxfId="14167" priority="2325" operator="lessThan">
      <formula>$C$4</formula>
    </cfRule>
  </conditionalFormatting>
  <conditionalFormatting sqref="CG27">
    <cfRule type="cellIs" dxfId="14166" priority="2326" operator="lessThan">
      <formula>$C$4</formula>
    </cfRule>
  </conditionalFormatting>
  <conditionalFormatting sqref="CG28">
    <cfRule type="cellIs" dxfId="14165" priority="2327" operator="lessThan">
      <formula>$C$4</formula>
    </cfRule>
  </conditionalFormatting>
  <conditionalFormatting sqref="CG29">
    <cfRule type="cellIs" dxfId="14164" priority="2328" operator="lessThan">
      <formula>$C$4</formula>
    </cfRule>
  </conditionalFormatting>
  <conditionalFormatting sqref="CG30">
    <cfRule type="cellIs" dxfId="14163" priority="2329" operator="lessThan">
      <formula>$C$4</formula>
    </cfRule>
  </conditionalFormatting>
  <conditionalFormatting sqref="CG31">
    <cfRule type="cellIs" dxfId="14162" priority="2330" operator="lessThan">
      <formula>$C$4</formula>
    </cfRule>
  </conditionalFormatting>
  <conditionalFormatting sqref="CG32">
    <cfRule type="cellIs" dxfId="14161" priority="2331" operator="lessThan">
      <formula>$C$4</formula>
    </cfRule>
  </conditionalFormatting>
  <conditionalFormatting sqref="CG33">
    <cfRule type="cellIs" dxfId="14160" priority="2332" operator="lessThan">
      <formula>$C$4</formula>
    </cfRule>
  </conditionalFormatting>
  <conditionalFormatting sqref="CG34">
    <cfRule type="cellIs" dxfId="14159" priority="2333" operator="lessThan">
      <formula>$C$4</formula>
    </cfRule>
  </conditionalFormatting>
  <conditionalFormatting sqref="CG35">
    <cfRule type="cellIs" dxfId="14158" priority="2334" operator="lessThan">
      <formula>$C$4</formula>
    </cfRule>
  </conditionalFormatting>
  <conditionalFormatting sqref="CG36">
    <cfRule type="cellIs" dxfId="14157" priority="2335" operator="lessThan">
      <formula>$C$4</formula>
    </cfRule>
  </conditionalFormatting>
  <conditionalFormatting sqref="CG37">
    <cfRule type="cellIs" dxfId="14156" priority="2336" operator="lessThan">
      <formula>$C$4</formula>
    </cfRule>
  </conditionalFormatting>
  <conditionalFormatting sqref="CG38">
    <cfRule type="cellIs" dxfId="14155" priority="2337" operator="lessThan">
      <formula>$C$4</formula>
    </cfRule>
  </conditionalFormatting>
  <conditionalFormatting sqref="CG39">
    <cfRule type="cellIs" dxfId="14154" priority="2338" operator="lessThan">
      <formula>$C$4</formula>
    </cfRule>
  </conditionalFormatting>
  <conditionalFormatting sqref="CG40">
    <cfRule type="cellIs" dxfId="14153" priority="2339" operator="lessThan">
      <formula>$C$4</formula>
    </cfRule>
  </conditionalFormatting>
  <conditionalFormatting sqref="CG41">
    <cfRule type="cellIs" dxfId="14152" priority="2340" operator="lessThan">
      <formula>$C$4</formula>
    </cfRule>
  </conditionalFormatting>
  <conditionalFormatting sqref="CG42">
    <cfRule type="cellIs" dxfId="14151" priority="2341" operator="lessThan">
      <formula>$C$4</formula>
    </cfRule>
  </conditionalFormatting>
  <conditionalFormatting sqref="CG43">
    <cfRule type="cellIs" dxfId="14150" priority="2342" operator="lessThan">
      <formula>$C$4</formula>
    </cfRule>
  </conditionalFormatting>
  <conditionalFormatting sqref="CG44">
    <cfRule type="cellIs" dxfId="14149" priority="2343" operator="lessThan">
      <formula>$C$4</formula>
    </cfRule>
  </conditionalFormatting>
  <conditionalFormatting sqref="CG45">
    <cfRule type="cellIs" dxfId="14148" priority="2344" operator="lessThan">
      <formula>$C$4</formula>
    </cfRule>
  </conditionalFormatting>
  <conditionalFormatting sqref="CG46">
    <cfRule type="cellIs" dxfId="14147" priority="2345" operator="lessThan">
      <formula>$C$4</formula>
    </cfRule>
  </conditionalFormatting>
  <conditionalFormatting sqref="CG47">
    <cfRule type="cellIs" dxfId="14146" priority="2346" operator="lessThan">
      <formula>$C$4</formula>
    </cfRule>
  </conditionalFormatting>
  <conditionalFormatting sqref="CG48">
    <cfRule type="cellIs" dxfId="14145" priority="2347" operator="lessThan">
      <formula>$C$4</formula>
    </cfRule>
  </conditionalFormatting>
  <conditionalFormatting sqref="CG49">
    <cfRule type="cellIs" dxfId="14144" priority="2348" operator="lessThan">
      <formula>$C$4</formula>
    </cfRule>
  </conditionalFormatting>
  <conditionalFormatting sqref="CG50">
    <cfRule type="cellIs" dxfId="14143" priority="2349" operator="lessThan">
      <formula>$C$4</formula>
    </cfRule>
  </conditionalFormatting>
  <conditionalFormatting sqref="CG51">
    <cfRule type="cellIs" dxfId="14142" priority="2350" operator="lessThan">
      <formula>$C$4</formula>
    </cfRule>
  </conditionalFormatting>
  <conditionalFormatting sqref="CG52">
    <cfRule type="cellIs" dxfId="14141" priority="2351" operator="lessThan">
      <formula>$C$4</formula>
    </cfRule>
  </conditionalFormatting>
  <conditionalFormatting sqref="CG53">
    <cfRule type="cellIs" dxfId="14140" priority="2352" operator="lessThan">
      <formula>$C$4</formula>
    </cfRule>
  </conditionalFormatting>
  <conditionalFormatting sqref="CG54">
    <cfRule type="cellIs" dxfId="14139" priority="2353" operator="lessThan">
      <formula>$C$4</formula>
    </cfRule>
  </conditionalFormatting>
  <conditionalFormatting sqref="CG55">
    <cfRule type="cellIs" dxfId="14138" priority="2354" operator="lessThan">
      <formula>$C$4</formula>
    </cfRule>
  </conditionalFormatting>
  <conditionalFormatting sqref="CG56">
    <cfRule type="cellIs" dxfId="14137" priority="2355" operator="lessThan">
      <formula>$C$4</formula>
    </cfRule>
  </conditionalFormatting>
  <conditionalFormatting sqref="CG57">
    <cfRule type="cellIs" dxfId="14136" priority="2356" operator="lessThan">
      <formula>$C$4</formula>
    </cfRule>
  </conditionalFormatting>
  <conditionalFormatting sqref="CG58">
    <cfRule type="cellIs" dxfId="14135" priority="2357" operator="lessThan">
      <formula>$C$4</formula>
    </cfRule>
  </conditionalFormatting>
  <conditionalFormatting sqref="CG59">
    <cfRule type="cellIs" dxfId="14134" priority="2358" operator="lessThan">
      <formula>$C$4</formula>
    </cfRule>
  </conditionalFormatting>
  <conditionalFormatting sqref="CG60">
    <cfRule type="cellIs" dxfId="14133" priority="2359" operator="lessThan">
      <formula>$C$4</formula>
    </cfRule>
  </conditionalFormatting>
  <conditionalFormatting sqref="CM11">
    <cfRule type="cellIs" dxfId="14132" priority="2360" operator="lessThan">
      <formula>$C$4</formula>
    </cfRule>
  </conditionalFormatting>
  <conditionalFormatting sqref="CM12">
    <cfRule type="cellIs" dxfId="14131" priority="2361" operator="lessThan">
      <formula>$C$4</formula>
    </cfRule>
  </conditionalFormatting>
  <conditionalFormatting sqref="CM13">
    <cfRule type="cellIs" dxfId="14130" priority="2362" operator="lessThan">
      <formula>$C$4</formula>
    </cfRule>
  </conditionalFormatting>
  <conditionalFormatting sqref="CM14">
    <cfRule type="cellIs" dxfId="14129" priority="2363" operator="lessThan">
      <formula>$C$4</formula>
    </cfRule>
  </conditionalFormatting>
  <conditionalFormatting sqref="CM15">
    <cfRule type="cellIs" dxfId="14128" priority="2364" operator="lessThan">
      <formula>$C$4</formula>
    </cfRule>
  </conditionalFormatting>
  <conditionalFormatting sqref="CM16">
    <cfRule type="cellIs" dxfId="14127" priority="2365" operator="lessThan">
      <formula>$C$4</formula>
    </cfRule>
  </conditionalFormatting>
  <conditionalFormatting sqref="CM17">
    <cfRule type="cellIs" dxfId="14126" priority="2366" operator="lessThan">
      <formula>$C$4</formula>
    </cfRule>
  </conditionalFormatting>
  <conditionalFormatting sqref="CM18">
    <cfRule type="cellIs" dxfId="14125" priority="2367" operator="lessThan">
      <formula>$C$4</formula>
    </cfRule>
  </conditionalFormatting>
  <conditionalFormatting sqref="CM19">
    <cfRule type="cellIs" dxfId="14124" priority="2368" operator="lessThan">
      <formula>$C$4</formula>
    </cfRule>
  </conditionalFormatting>
  <conditionalFormatting sqref="CM20">
    <cfRule type="cellIs" dxfId="14123" priority="2369" operator="lessThan">
      <formula>$C$4</formula>
    </cfRule>
  </conditionalFormatting>
  <conditionalFormatting sqref="CM21">
    <cfRule type="cellIs" dxfId="14122" priority="2370" operator="lessThan">
      <formula>$C$4</formula>
    </cfRule>
  </conditionalFormatting>
  <conditionalFormatting sqref="CM22">
    <cfRule type="cellIs" dxfId="14121" priority="2371" operator="lessThan">
      <formula>$C$4</formula>
    </cfRule>
  </conditionalFormatting>
  <conditionalFormatting sqref="CM23">
    <cfRule type="cellIs" dxfId="14120" priority="2372" operator="lessThan">
      <formula>$C$4</formula>
    </cfRule>
  </conditionalFormatting>
  <conditionalFormatting sqref="CM24">
    <cfRule type="cellIs" dxfId="14119" priority="2373" operator="lessThan">
      <formula>$C$4</formula>
    </cfRule>
  </conditionalFormatting>
  <conditionalFormatting sqref="CM25">
    <cfRule type="cellIs" dxfId="14118" priority="2374" operator="lessThan">
      <formula>$C$4</formula>
    </cfRule>
  </conditionalFormatting>
  <conditionalFormatting sqref="CM26">
    <cfRule type="cellIs" dxfId="14117" priority="2375" operator="lessThan">
      <formula>$C$4</formula>
    </cfRule>
  </conditionalFormatting>
  <conditionalFormatting sqref="CM27">
    <cfRule type="cellIs" dxfId="14116" priority="2376" operator="lessThan">
      <formula>$C$4</formula>
    </cfRule>
  </conditionalFormatting>
  <conditionalFormatting sqref="CM28">
    <cfRule type="cellIs" dxfId="14115" priority="2377" operator="lessThan">
      <formula>$C$4</formula>
    </cfRule>
  </conditionalFormatting>
  <conditionalFormatting sqref="CM29">
    <cfRule type="cellIs" dxfId="14114" priority="2378" operator="lessThan">
      <formula>$C$4</formula>
    </cfRule>
  </conditionalFormatting>
  <conditionalFormatting sqref="CM30">
    <cfRule type="cellIs" dxfId="14113" priority="2379" operator="lessThan">
      <formula>$C$4</formula>
    </cfRule>
  </conditionalFormatting>
  <conditionalFormatting sqref="CM31">
    <cfRule type="cellIs" dxfId="14112" priority="2380" operator="lessThan">
      <formula>$C$4</formula>
    </cfRule>
  </conditionalFormatting>
  <conditionalFormatting sqref="CM32">
    <cfRule type="cellIs" dxfId="14111" priority="2381" operator="lessThan">
      <formula>$C$4</formula>
    </cfRule>
  </conditionalFormatting>
  <conditionalFormatting sqref="CM33">
    <cfRule type="cellIs" dxfId="14110" priority="2382" operator="lessThan">
      <formula>$C$4</formula>
    </cfRule>
  </conditionalFormatting>
  <conditionalFormatting sqref="CM34">
    <cfRule type="cellIs" dxfId="14109" priority="2383" operator="lessThan">
      <formula>$C$4</formula>
    </cfRule>
  </conditionalFormatting>
  <conditionalFormatting sqref="CM35">
    <cfRule type="cellIs" dxfId="14108" priority="2384" operator="lessThan">
      <formula>$C$4</formula>
    </cfRule>
  </conditionalFormatting>
  <conditionalFormatting sqref="CM36">
    <cfRule type="cellIs" dxfId="14107" priority="2385" operator="lessThan">
      <formula>$C$4</formula>
    </cfRule>
  </conditionalFormatting>
  <conditionalFormatting sqref="CM37">
    <cfRule type="cellIs" dxfId="14106" priority="2386" operator="lessThan">
      <formula>$C$4</formula>
    </cfRule>
  </conditionalFormatting>
  <conditionalFormatting sqref="CM38">
    <cfRule type="cellIs" dxfId="14105" priority="2387" operator="lessThan">
      <formula>$C$4</formula>
    </cfRule>
  </conditionalFormatting>
  <conditionalFormatting sqref="CM39">
    <cfRule type="cellIs" dxfId="14104" priority="2388" operator="lessThan">
      <formula>$C$4</formula>
    </cfRule>
  </conditionalFormatting>
  <conditionalFormatting sqref="CM40">
    <cfRule type="cellIs" dxfId="14103" priority="2389" operator="lessThan">
      <formula>$C$4</formula>
    </cfRule>
  </conditionalFormatting>
  <conditionalFormatting sqref="CM41">
    <cfRule type="cellIs" dxfId="14102" priority="2390" operator="lessThan">
      <formula>$C$4</formula>
    </cfRule>
  </conditionalFormatting>
  <conditionalFormatting sqref="CM42">
    <cfRule type="cellIs" dxfId="14101" priority="2391" operator="lessThan">
      <formula>$C$4</formula>
    </cfRule>
  </conditionalFormatting>
  <conditionalFormatting sqref="CM43">
    <cfRule type="cellIs" dxfId="14100" priority="2392" operator="lessThan">
      <formula>$C$4</formula>
    </cfRule>
  </conditionalFormatting>
  <conditionalFormatting sqref="CM44">
    <cfRule type="cellIs" dxfId="14099" priority="2393" operator="lessThan">
      <formula>$C$4</formula>
    </cfRule>
  </conditionalFormatting>
  <conditionalFormatting sqref="CM45">
    <cfRule type="cellIs" dxfId="14098" priority="2394" operator="lessThan">
      <formula>$C$4</formula>
    </cfRule>
  </conditionalFormatting>
  <conditionalFormatting sqref="CM46">
    <cfRule type="cellIs" dxfId="14097" priority="2395" operator="lessThan">
      <formula>$C$4</formula>
    </cfRule>
  </conditionalFormatting>
  <conditionalFormatting sqref="CM47">
    <cfRule type="cellIs" dxfId="14096" priority="2396" operator="lessThan">
      <formula>$C$4</formula>
    </cfRule>
  </conditionalFormatting>
  <conditionalFormatting sqref="CM48">
    <cfRule type="cellIs" dxfId="14095" priority="2397" operator="lessThan">
      <formula>$C$4</formula>
    </cfRule>
  </conditionalFormatting>
  <conditionalFormatting sqref="CM49">
    <cfRule type="cellIs" dxfId="14094" priority="2398" operator="lessThan">
      <formula>$C$4</formula>
    </cfRule>
  </conditionalFormatting>
  <conditionalFormatting sqref="CM50">
    <cfRule type="cellIs" dxfId="14093" priority="2399" operator="lessThan">
      <formula>$C$4</formula>
    </cfRule>
  </conditionalFormatting>
  <conditionalFormatting sqref="CM51">
    <cfRule type="cellIs" dxfId="14092" priority="2400" operator="lessThan">
      <formula>$C$4</formula>
    </cfRule>
  </conditionalFormatting>
  <conditionalFormatting sqref="CM52">
    <cfRule type="cellIs" dxfId="14091" priority="2401" operator="lessThan">
      <formula>$C$4</formula>
    </cfRule>
  </conditionalFormatting>
  <conditionalFormatting sqref="CM53">
    <cfRule type="cellIs" dxfId="14090" priority="2402" operator="lessThan">
      <formula>$C$4</formula>
    </cfRule>
  </conditionalFormatting>
  <conditionalFormatting sqref="CM54">
    <cfRule type="cellIs" dxfId="14089" priority="2403" operator="lessThan">
      <formula>$C$4</formula>
    </cfRule>
  </conditionalFormatting>
  <conditionalFormatting sqref="CM55">
    <cfRule type="cellIs" dxfId="14088" priority="2404" operator="lessThan">
      <formula>$C$4</formula>
    </cfRule>
  </conditionalFormatting>
  <conditionalFormatting sqref="CM56">
    <cfRule type="cellIs" dxfId="14087" priority="2405" operator="lessThan">
      <formula>$C$4</formula>
    </cfRule>
  </conditionalFormatting>
  <conditionalFormatting sqref="CM57">
    <cfRule type="cellIs" dxfId="14086" priority="2406" operator="lessThan">
      <formula>$C$4</formula>
    </cfRule>
  </conditionalFormatting>
  <conditionalFormatting sqref="CM58">
    <cfRule type="cellIs" dxfId="14085" priority="2407" operator="lessThan">
      <formula>$C$4</formula>
    </cfRule>
  </conditionalFormatting>
  <conditionalFormatting sqref="CM59">
    <cfRule type="cellIs" dxfId="14084" priority="2408" operator="lessThan">
      <formula>$C$4</formula>
    </cfRule>
  </conditionalFormatting>
  <conditionalFormatting sqref="CM60">
    <cfRule type="cellIs" dxfId="14083" priority="2409" operator="lessThan">
      <formula>$C$4</formula>
    </cfRule>
  </conditionalFormatting>
  <conditionalFormatting sqref="CN11">
    <cfRule type="cellIs" dxfId="14082" priority="2410" operator="lessThan">
      <formula>$C$4</formula>
    </cfRule>
  </conditionalFormatting>
  <conditionalFormatting sqref="CN12">
    <cfRule type="cellIs" dxfId="14081" priority="2411" operator="lessThan">
      <formula>$C$4</formula>
    </cfRule>
  </conditionalFormatting>
  <conditionalFormatting sqref="CN13">
    <cfRule type="cellIs" dxfId="14080" priority="2412" operator="lessThan">
      <formula>$C$4</formula>
    </cfRule>
  </conditionalFormatting>
  <conditionalFormatting sqref="CN14">
    <cfRule type="cellIs" dxfId="14079" priority="2413" operator="lessThan">
      <formula>$C$4</formula>
    </cfRule>
  </conditionalFormatting>
  <conditionalFormatting sqref="CN15">
    <cfRule type="cellIs" dxfId="14078" priority="2414" operator="lessThan">
      <formula>$C$4</formula>
    </cfRule>
  </conditionalFormatting>
  <conditionalFormatting sqref="CN16">
    <cfRule type="cellIs" dxfId="14077" priority="2415" operator="lessThan">
      <formula>$C$4</formula>
    </cfRule>
  </conditionalFormatting>
  <conditionalFormatting sqref="CN17">
    <cfRule type="cellIs" dxfId="14076" priority="2416" operator="lessThan">
      <formula>$C$4</formula>
    </cfRule>
  </conditionalFormatting>
  <conditionalFormatting sqref="CN18">
    <cfRule type="cellIs" dxfId="14075" priority="2417" operator="lessThan">
      <formula>$C$4</formula>
    </cfRule>
  </conditionalFormatting>
  <conditionalFormatting sqref="CN19">
    <cfRule type="cellIs" dxfId="14074" priority="2418" operator="lessThan">
      <formula>$C$4</formula>
    </cfRule>
  </conditionalFormatting>
  <conditionalFormatting sqref="CN20">
    <cfRule type="cellIs" dxfId="14073" priority="2419" operator="lessThan">
      <formula>$C$4</formula>
    </cfRule>
  </conditionalFormatting>
  <conditionalFormatting sqref="CN21">
    <cfRule type="cellIs" dxfId="14072" priority="2420" operator="lessThan">
      <formula>$C$4</formula>
    </cfRule>
  </conditionalFormatting>
  <conditionalFormatting sqref="CN22">
    <cfRule type="cellIs" dxfId="14071" priority="2421" operator="lessThan">
      <formula>$C$4</formula>
    </cfRule>
  </conditionalFormatting>
  <conditionalFormatting sqref="CN23">
    <cfRule type="cellIs" dxfId="14070" priority="2422" operator="lessThan">
      <formula>$C$4</formula>
    </cfRule>
  </conditionalFormatting>
  <conditionalFormatting sqref="CN24">
    <cfRule type="cellIs" dxfId="14069" priority="2423" operator="lessThan">
      <formula>$C$4</formula>
    </cfRule>
  </conditionalFormatting>
  <conditionalFormatting sqref="CN25">
    <cfRule type="cellIs" dxfId="14068" priority="2424" operator="lessThan">
      <formula>$C$4</formula>
    </cfRule>
  </conditionalFormatting>
  <conditionalFormatting sqref="CN26">
    <cfRule type="cellIs" dxfId="14067" priority="2425" operator="lessThan">
      <formula>$C$4</formula>
    </cfRule>
  </conditionalFormatting>
  <conditionalFormatting sqref="CN27">
    <cfRule type="cellIs" dxfId="14066" priority="2426" operator="lessThan">
      <formula>$C$4</formula>
    </cfRule>
  </conditionalFormatting>
  <conditionalFormatting sqref="CN28">
    <cfRule type="cellIs" dxfId="14065" priority="2427" operator="lessThan">
      <formula>$C$4</formula>
    </cfRule>
  </conditionalFormatting>
  <conditionalFormatting sqref="CN29">
    <cfRule type="cellIs" dxfId="14064" priority="2428" operator="lessThan">
      <formula>$C$4</formula>
    </cfRule>
  </conditionalFormatting>
  <conditionalFormatting sqref="CN30">
    <cfRule type="cellIs" dxfId="14063" priority="2429" operator="lessThan">
      <formula>$C$4</formula>
    </cfRule>
  </conditionalFormatting>
  <conditionalFormatting sqref="CN31">
    <cfRule type="cellIs" dxfId="14062" priority="2430" operator="lessThan">
      <formula>$C$4</formula>
    </cfRule>
  </conditionalFormatting>
  <conditionalFormatting sqref="CN32">
    <cfRule type="cellIs" dxfId="14061" priority="2431" operator="lessThan">
      <formula>$C$4</formula>
    </cfRule>
  </conditionalFormatting>
  <conditionalFormatting sqref="CN33">
    <cfRule type="cellIs" dxfId="14060" priority="2432" operator="lessThan">
      <formula>$C$4</formula>
    </cfRule>
  </conditionalFormatting>
  <conditionalFormatting sqref="CN34">
    <cfRule type="cellIs" dxfId="14059" priority="2433" operator="lessThan">
      <formula>$C$4</formula>
    </cfRule>
  </conditionalFormatting>
  <conditionalFormatting sqref="CN35">
    <cfRule type="cellIs" dxfId="14058" priority="2434" operator="lessThan">
      <formula>$C$4</formula>
    </cfRule>
  </conditionalFormatting>
  <conditionalFormatting sqref="CN36">
    <cfRule type="cellIs" dxfId="14057" priority="2435" operator="lessThan">
      <formula>$C$4</formula>
    </cfRule>
  </conditionalFormatting>
  <conditionalFormatting sqref="CN37">
    <cfRule type="cellIs" dxfId="14056" priority="2436" operator="lessThan">
      <formula>$C$4</formula>
    </cfRule>
  </conditionalFormatting>
  <conditionalFormatting sqref="CN38">
    <cfRule type="cellIs" dxfId="14055" priority="2437" operator="lessThan">
      <formula>$C$4</formula>
    </cfRule>
  </conditionalFormatting>
  <conditionalFormatting sqref="CN39">
    <cfRule type="cellIs" dxfId="14054" priority="2438" operator="lessThan">
      <formula>$C$4</formula>
    </cfRule>
  </conditionalFormatting>
  <conditionalFormatting sqref="CN40">
    <cfRule type="cellIs" dxfId="14053" priority="2439" operator="lessThan">
      <formula>$C$4</formula>
    </cfRule>
  </conditionalFormatting>
  <conditionalFormatting sqref="CN41">
    <cfRule type="cellIs" dxfId="14052" priority="2440" operator="lessThan">
      <formula>$C$4</formula>
    </cfRule>
  </conditionalFormatting>
  <conditionalFormatting sqref="CN42">
    <cfRule type="cellIs" dxfId="14051" priority="2441" operator="lessThan">
      <formula>$C$4</formula>
    </cfRule>
  </conditionalFormatting>
  <conditionalFormatting sqref="CN43">
    <cfRule type="cellIs" dxfId="14050" priority="2442" operator="lessThan">
      <formula>$C$4</formula>
    </cfRule>
  </conditionalFormatting>
  <conditionalFormatting sqref="CN44">
    <cfRule type="cellIs" dxfId="14049" priority="2443" operator="lessThan">
      <formula>$C$4</formula>
    </cfRule>
  </conditionalFormatting>
  <conditionalFormatting sqref="CN45">
    <cfRule type="cellIs" dxfId="14048" priority="2444" operator="lessThan">
      <formula>$C$4</formula>
    </cfRule>
  </conditionalFormatting>
  <conditionalFormatting sqref="CN46">
    <cfRule type="cellIs" dxfId="14047" priority="2445" operator="lessThan">
      <formula>$C$4</formula>
    </cfRule>
  </conditionalFormatting>
  <conditionalFormatting sqref="CN47">
    <cfRule type="cellIs" dxfId="14046" priority="2446" operator="lessThan">
      <formula>$C$4</formula>
    </cfRule>
  </conditionalFormatting>
  <conditionalFormatting sqref="CN48">
    <cfRule type="cellIs" dxfId="14045" priority="2447" operator="lessThan">
      <formula>$C$4</formula>
    </cfRule>
  </conditionalFormatting>
  <conditionalFormatting sqref="CN49">
    <cfRule type="cellIs" dxfId="14044" priority="2448" operator="lessThan">
      <formula>$C$4</formula>
    </cfRule>
  </conditionalFormatting>
  <conditionalFormatting sqref="CN50">
    <cfRule type="cellIs" dxfId="14043" priority="2449" operator="lessThan">
      <formula>$C$4</formula>
    </cfRule>
  </conditionalFormatting>
  <conditionalFormatting sqref="CN51">
    <cfRule type="cellIs" dxfId="14042" priority="2450" operator="lessThan">
      <formula>$C$4</formula>
    </cfRule>
  </conditionalFormatting>
  <conditionalFormatting sqref="CN52">
    <cfRule type="cellIs" dxfId="14041" priority="2451" operator="lessThan">
      <formula>$C$4</formula>
    </cfRule>
  </conditionalFormatting>
  <conditionalFormatting sqref="CN53">
    <cfRule type="cellIs" dxfId="14040" priority="2452" operator="lessThan">
      <formula>$C$4</formula>
    </cfRule>
  </conditionalFormatting>
  <conditionalFormatting sqref="CN54">
    <cfRule type="cellIs" dxfId="14039" priority="2453" operator="lessThan">
      <formula>$C$4</formula>
    </cfRule>
  </conditionalFormatting>
  <conditionalFormatting sqref="CN55">
    <cfRule type="cellIs" dxfId="14038" priority="2454" operator="lessThan">
      <formula>$C$4</formula>
    </cfRule>
  </conditionalFormatting>
  <conditionalFormatting sqref="CN56">
    <cfRule type="cellIs" dxfId="14037" priority="2455" operator="lessThan">
      <formula>$C$4</formula>
    </cfRule>
  </conditionalFormatting>
  <conditionalFormatting sqref="CN57">
    <cfRule type="cellIs" dxfId="14036" priority="2456" operator="lessThan">
      <formula>$C$4</formula>
    </cfRule>
  </conditionalFormatting>
  <conditionalFormatting sqref="CN58">
    <cfRule type="cellIs" dxfId="14035" priority="2457" operator="lessThan">
      <formula>$C$4</formula>
    </cfRule>
  </conditionalFormatting>
  <conditionalFormatting sqref="CN59">
    <cfRule type="cellIs" dxfId="14034" priority="2458" operator="lessThan">
      <formula>$C$4</formula>
    </cfRule>
  </conditionalFormatting>
  <conditionalFormatting sqref="CN60">
    <cfRule type="cellIs" dxfId="14033" priority="2459" operator="lessThan">
      <formula>$C$4</formula>
    </cfRule>
  </conditionalFormatting>
  <conditionalFormatting sqref="CO11">
    <cfRule type="cellIs" dxfId="14032" priority="2460" operator="lessThan">
      <formula>$C$4</formula>
    </cfRule>
  </conditionalFormatting>
  <conditionalFormatting sqref="CO12">
    <cfRule type="cellIs" dxfId="14031" priority="2461" operator="lessThan">
      <formula>$C$4</formula>
    </cfRule>
  </conditionalFormatting>
  <conditionalFormatting sqref="CO13">
    <cfRule type="cellIs" dxfId="14030" priority="2462" operator="lessThan">
      <formula>$C$4</formula>
    </cfRule>
  </conditionalFormatting>
  <conditionalFormatting sqref="CO14">
    <cfRule type="cellIs" dxfId="14029" priority="2463" operator="lessThan">
      <formula>$C$4</formula>
    </cfRule>
  </conditionalFormatting>
  <conditionalFormatting sqref="CO15">
    <cfRule type="cellIs" dxfId="14028" priority="2464" operator="lessThan">
      <formula>$C$4</formula>
    </cfRule>
  </conditionalFormatting>
  <conditionalFormatting sqref="CO16">
    <cfRule type="cellIs" dxfId="14027" priority="2465" operator="lessThan">
      <formula>$C$4</formula>
    </cfRule>
  </conditionalFormatting>
  <conditionalFormatting sqref="CO17">
    <cfRule type="cellIs" dxfId="14026" priority="2466" operator="lessThan">
      <formula>$C$4</formula>
    </cfRule>
  </conditionalFormatting>
  <conditionalFormatting sqref="CO18">
    <cfRule type="cellIs" dxfId="14025" priority="2467" operator="lessThan">
      <formula>$C$4</formula>
    </cfRule>
  </conditionalFormatting>
  <conditionalFormatting sqref="CO19">
    <cfRule type="cellIs" dxfId="14024" priority="2468" operator="lessThan">
      <formula>$C$4</formula>
    </cfRule>
  </conditionalFormatting>
  <conditionalFormatting sqref="CO20">
    <cfRule type="cellIs" dxfId="14023" priority="2469" operator="lessThan">
      <formula>$C$4</formula>
    </cfRule>
  </conditionalFormatting>
  <conditionalFormatting sqref="CO21">
    <cfRule type="cellIs" dxfId="14022" priority="2470" operator="lessThan">
      <formula>$C$4</formula>
    </cfRule>
  </conditionalFormatting>
  <conditionalFormatting sqref="CO22">
    <cfRule type="cellIs" dxfId="14021" priority="2471" operator="lessThan">
      <formula>$C$4</formula>
    </cfRule>
  </conditionalFormatting>
  <conditionalFormatting sqref="CO23">
    <cfRule type="cellIs" dxfId="14020" priority="2472" operator="lessThan">
      <formula>$C$4</formula>
    </cfRule>
  </conditionalFormatting>
  <conditionalFormatting sqref="CO24">
    <cfRule type="cellIs" dxfId="14019" priority="2473" operator="lessThan">
      <formula>$C$4</formula>
    </cfRule>
  </conditionalFormatting>
  <conditionalFormatting sqref="CO25">
    <cfRule type="cellIs" dxfId="14018" priority="2474" operator="lessThan">
      <formula>$C$4</formula>
    </cfRule>
  </conditionalFormatting>
  <conditionalFormatting sqref="CO26">
    <cfRule type="cellIs" dxfId="14017" priority="2475" operator="lessThan">
      <formula>$C$4</formula>
    </cfRule>
  </conditionalFormatting>
  <conditionalFormatting sqref="CO27">
    <cfRule type="cellIs" dxfId="14016" priority="2476" operator="lessThan">
      <formula>$C$4</formula>
    </cfRule>
  </conditionalFormatting>
  <conditionalFormatting sqref="CO28">
    <cfRule type="cellIs" dxfId="14015" priority="2477" operator="lessThan">
      <formula>$C$4</formula>
    </cfRule>
  </conditionalFormatting>
  <conditionalFormatting sqref="CO29">
    <cfRule type="cellIs" dxfId="14014" priority="2478" operator="lessThan">
      <formula>$C$4</formula>
    </cfRule>
  </conditionalFormatting>
  <conditionalFormatting sqref="CO30">
    <cfRule type="cellIs" dxfId="14013" priority="2479" operator="lessThan">
      <formula>$C$4</formula>
    </cfRule>
  </conditionalFormatting>
  <conditionalFormatting sqref="CO31">
    <cfRule type="cellIs" dxfId="14012" priority="2480" operator="lessThan">
      <formula>$C$4</formula>
    </cfRule>
  </conditionalFormatting>
  <conditionalFormatting sqref="CO32">
    <cfRule type="cellIs" dxfId="14011" priority="2481" operator="lessThan">
      <formula>$C$4</formula>
    </cfRule>
  </conditionalFormatting>
  <conditionalFormatting sqref="CO33">
    <cfRule type="cellIs" dxfId="14010" priority="2482" operator="lessThan">
      <formula>$C$4</formula>
    </cfRule>
  </conditionalFormatting>
  <conditionalFormatting sqref="CO34">
    <cfRule type="cellIs" dxfId="14009" priority="2483" operator="lessThan">
      <formula>$C$4</formula>
    </cfRule>
  </conditionalFormatting>
  <conditionalFormatting sqref="CO35">
    <cfRule type="cellIs" dxfId="14008" priority="2484" operator="lessThan">
      <formula>$C$4</formula>
    </cfRule>
  </conditionalFormatting>
  <conditionalFormatting sqref="CO36">
    <cfRule type="cellIs" dxfId="14007" priority="2485" operator="lessThan">
      <formula>$C$4</formula>
    </cfRule>
  </conditionalFormatting>
  <conditionalFormatting sqref="CO37">
    <cfRule type="cellIs" dxfId="14006" priority="2486" operator="lessThan">
      <formula>$C$4</formula>
    </cfRule>
  </conditionalFormatting>
  <conditionalFormatting sqref="CO38">
    <cfRule type="cellIs" dxfId="14005" priority="2487" operator="lessThan">
      <formula>$C$4</formula>
    </cfRule>
  </conditionalFormatting>
  <conditionalFormatting sqref="CO39">
    <cfRule type="cellIs" dxfId="14004" priority="2488" operator="lessThan">
      <formula>$C$4</formula>
    </cfRule>
  </conditionalFormatting>
  <conditionalFormatting sqref="CO40">
    <cfRule type="cellIs" dxfId="14003" priority="2489" operator="lessThan">
      <formula>$C$4</formula>
    </cfRule>
  </conditionalFormatting>
  <conditionalFormatting sqref="CO41">
    <cfRule type="cellIs" dxfId="14002" priority="2490" operator="lessThan">
      <formula>$C$4</formula>
    </cfRule>
  </conditionalFormatting>
  <conditionalFormatting sqref="CO42">
    <cfRule type="cellIs" dxfId="14001" priority="2491" operator="lessThan">
      <formula>$C$4</formula>
    </cfRule>
  </conditionalFormatting>
  <conditionalFormatting sqref="CO43">
    <cfRule type="cellIs" dxfId="14000" priority="2492" operator="lessThan">
      <formula>$C$4</formula>
    </cfRule>
  </conditionalFormatting>
  <conditionalFormatting sqref="CO44">
    <cfRule type="cellIs" dxfId="13999" priority="2493" operator="lessThan">
      <formula>$C$4</formula>
    </cfRule>
  </conditionalFormatting>
  <conditionalFormatting sqref="CO45">
    <cfRule type="cellIs" dxfId="13998" priority="2494" operator="lessThan">
      <formula>$C$4</formula>
    </cfRule>
  </conditionalFormatting>
  <conditionalFormatting sqref="CO46">
    <cfRule type="cellIs" dxfId="13997" priority="2495" operator="lessThan">
      <formula>$C$4</formula>
    </cfRule>
  </conditionalFormatting>
  <conditionalFormatting sqref="CO47">
    <cfRule type="cellIs" dxfId="13996" priority="2496" operator="lessThan">
      <formula>$C$4</formula>
    </cfRule>
  </conditionalFormatting>
  <conditionalFormatting sqref="CO48">
    <cfRule type="cellIs" dxfId="13995" priority="2497" operator="lessThan">
      <formula>$C$4</formula>
    </cfRule>
  </conditionalFormatting>
  <conditionalFormatting sqref="CO49">
    <cfRule type="cellIs" dxfId="13994" priority="2498" operator="lessThan">
      <formula>$C$4</formula>
    </cfRule>
  </conditionalFormatting>
  <conditionalFormatting sqref="CO50">
    <cfRule type="cellIs" dxfId="13993" priority="2499" operator="lessThan">
      <formula>$C$4</formula>
    </cfRule>
  </conditionalFormatting>
  <conditionalFormatting sqref="CO51">
    <cfRule type="cellIs" dxfId="13992" priority="2500" operator="lessThan">
      <formula>$C$4</formula>
    </cfRule>
  </conditionalFormatting>
  <conditionalFormatting sqref="CO52">
    <cfRule type="cellIs" dxfId="13991" priority="2501" operator="lessThan">
      <formula>$C$4</formula>
    </cfRule>
  </conditionalFormatting>
  <conditionalFormatting sqref="CO53">
    <cfRule type="cellIs" dxfId="13990" priority="2502" operator="lessThan">
      <formula>$C$4</formula>
    </cfRule>
  </conditionalFormatting>
  <conditionalFormatting sqref="CO54">
    <cfRule type="cellIs" dxfId="13989" priority="2503" operator="lessThan">
      <formula>$C$4</formula>
    </cfRule>
  </conditionalFormatting>
  <conditionalFormatting sqref="CO55">
    <cfRule type="cellIs" dxfId="13988" priority="2504" operator="lessThan">
      <formula>$C$4</formula>
    </cfRule>
  </conditionalFormatting>
  <conditionalFormatting sqref="CO56">
    <cfRule type="cellIs" dxfId="13987" priority="2505" operator="lessThan">
      <formula>$C$4</formula>
    </cfRule>
  </conditionalFormatting>
  <conditionalFormatting sqref="CO57">
    <cfRule type="cellIs" dxfId="13986" priority="2506" operator="lessThan">
      <formula>$C$4</formula>
    </cfRule>
  </conditionalFormatting>
  <conditionalFormatting sqref="CO58">
    <cfRule type="cellIs" dxfId="13985" priority="2507" operator="lessThan">
      <formula>$C$4</formula>
    </cfRule>
  </conditionalFormatting>
  <conditionalFormatting sqref="CO59">
    <cfRule type="cellIs" dxfId="13984" priority="2508" operator="lessThan">
      <formula>$C$4</formula>
    </cfRule>
  </conditionalFormatting>
  <conditionalFormatting sqref="CO60">
    <cfRule type="cellIs" dxfId="13983" priority="2509" operator="lessThan">
      <formula>$C$4</formula>
    </cfRule>
  </conditionalFormatting>
  <conditionalFormatting sqref="R11">
    <cfRule type="cellIs" dxfId="13982" priority="2510" operator="lessThan">
      <formula>$C$4</formula>
    </cfRule>
  </conditionalFormatting>
  <conditionalFormatting sqref="R12">
    <cfRule type="cellIs" dxfId="13981" priority="2511" operator="lessThan">
      <formula>$C$4</formula>
    </cfRule>
  </conditionalFormatting>
  <conditionalFormatting sqref="R13">
    <cfRule type="cellIs" dxfId="13980" priority="2512" operator="lessThan">
      <formula>$C$4</formula>
    </cfRule>
  </conditionalFormatting>
  <conditionalFormatting sqref="R14">
    <cfRule type="cellIs" dxfId="13979" priority="2513" operator="lessThan">
      <formula>$C$4</formula>
    </cfRule>
  </conditionalFormatting>
  <conditionalFormatting sqref="R15">
    <cfRule type="cellIs" dxfId="13978" priority="2514" operator="lessThan">
      <formula>$C$4</formula>
    </cfRule>
  </conditionalFormatting>
  <conditionalFormatting sqref="R16">
    <cfRule type="cellIs" dxfId="13977" priority="2515" operator="lessThan">
      <formula>$C$4</formula>
    </cfRule>
  </conditionalFormatting>
  <conditionalFormatting sqref="R17">
    <cfRule type="cellIs" dxfId="13976" priority="2516" operator="lessThan">
      <formula>$C$4</formula>
    </cfRule>
  </conditionalFormatting>
  <conditionalFormatting sqref="R18">
    <cfRule type="cellIs" dxfId="13975" priority="2517" operator="lessThan">
      <formula>$C$4</formula>
    </cfRule>
  </conditionalFormatting>
  <conditionalFormatting sqref="R19">
    <cfRule type="cellIs" dxfId="13974" priority="2518" operator="lessThan">
      <formula>$C$4</formula>
    </cfRule>
  </conditionalFormatting>
  <conditionalFormatting sqref="R20">
    <cfRule type="cellIs" dxfId="13973" priority="2519" operator="lessThan">
      <formula>$C$4</formula>
    </cfRule>
  </conditionalFormatting>
  <conditionalFormatting sqref="R21">
    <cfRule type="cellIs" dxfId="13972" priority="2520" operator="lessThan">
      <formula>$C$4</formula>
    </cfRule>
  </conditionalFormatting>
  <conditionalFormatting sqref="R22">
    <cfRule type="cellIs" dxfId="13971" priority="2521" operator="lessThan">
      <formula>$C$4</formula>
    </cfRule>
  </conditionalFormatting>
  <conditionalFormatting sqref="R23">
    <cfRule type="cellIs" dxfId="13970" priority="2522" operator="lessThan">
      <formula>$C$4</formula>
    </cfRule>
  </conditionalFormatting>
  <conditionalFormatting sqref="R24">
    <cfRule type="cellIs" dxfId="13969" priority="2523" operator="lessThan">
      <formula>$C$4</formula>
    </cfRule>
  </conditionalFormatting>
  <conditionalFormatting sqref="R25">
    <cfRule type="cellIs" dxfId="13968" priority="2524" operator="lessThan">
      <formula>$C$4</formula>
    </cfRule>
  </conditionalFormatting>
  <conditionalFormatting sqref="R26">
    <cfRule type="cellIs" dxfId="13967" priority="2525" operator="lessThan">
      <formula>$C$4</formula>
    </cfRule>
  </conditionalFormatting>
  <conditionalFormatting sqref="R27">
    <cfRule type="cellIs" dxfId="13966" priority="2526" operator="lessThan">
      <formula>$C$4</formula>
    </cfRule>
  </conditionalFormatting>
  <conditionalFormatting sqref="R28">
    <cfRule type="cellIs" dxfId="13965" priority="2527" operator="lessThan">
      <formula>$C$4</formula>
    </cfRule>
  </conditionalFormatting>
  <conditionalFormatting sqref="R29">
    <cfRule type="cellIs" dxfId="13964" priority="2528" operator="lessThan">
      <formula>$C$4</formula>
    </cfRule>
  </conditionalFormatting>
  <conditionalFormatting sqref="R30">
    <cfRule type="cellIs" dxfId="13963" priority="2529" operator="lessThan">
      <formula>$C$4</formula>
    </cfRule>
  </conditionalFormatting>
  <conditionalFormatting sqref="R31">
    <cfRule type="cellIs" dxfId="13962" priority="2530" operator="lessThan">
      <formula>$C$4</formula>
    </cfRule>
  </conditionalFormatting>
  <conditionalFormatting sqref="R32">
    <cfRule type="cellIs" dxfId="13961" priority="2531" operator="lessThan">
      <formula>$C$4</formula>
    </cfRule>
  </conditionalFormatting>
  <conditionalFormatting sqref="R33">
    <cfRule type="cellIs" dxfId="13960" priority="2532" operator="lessThan">
      <formula>$C$4</formula>
    </cfRule>
  </conditionalFormatting>
  <conditionalFormatting sqref="R34">
    <cfRule type="cellIs" dxfId="13959" priority="2533" operator="lessThan">
      <formula>$C$4</formula>
    </cfRule>
  </conditionalFormatting>
  <conditionalFormatting sqref="R35">
    <cfRule type="cellIs" dxfId="13958" priority="2534" operator="lessThan">
      <formula>$C$4</formula>
    </cfRule>
  </conditionalFormatting>
  <conditionalFormatting sqref="R36">
    <cfRule type="cellIs" dxfId="13957" priority="2535" operator="lessThan">
      <formula>$C$4</formula>
    </cfRule>
  </conditionalFormatting>
  <conditionalFormatting sqref="R37">
    <cfRule type="cellIs" dxfId="13956" priority="2536" operator="lessThan">
      <formula>$C$4</formula>
    </cfRule>
  </conditionalFormatting>
  <conditionalFormatting sqref="R38">
    <cfRule type="cellIs" dxfId="13955" priority="2537" operator="lessThan">
      <formula>$C$4</formula>
    </cfRule>
  </conditionalFormatting>
  <conditionalFormatting sqref="R39">
    <cfRule type="cellIs" dxfId="13954" priority="2538" operator="lessThan">
      <formula>$C$4</formula>
    </cfRule>
  </conditionalFormatting>
  <conditionalFormatting sqref="R40">
    <cfRule type="cellIs" dxfId="13953" priority="2539" operator="lessThan">
      <formula>$C$4</formula>
    </cfRule>
  </conditionalFormatting>
  <conditionalFormatting sqref="R41">
    <cfRule type="cellIs" dxfId="13952" priority="2540" operator="lessThan">
      <formula>$C$4</formula>
    </cfRule>
  </conditionalFormatting>
  <conditionalFormatting sqref="R42">
    <cfRule type="cellIs" dxfId="13951" priority="2541" operator="lessThan">
      <formula>$C$4</formula>
    </cfRule>
  </conditionalFormatting>
  <conditionalFormatting sqref="R43">
    <cfRule type="cellIs" dxfId="13950" priority="2542" operator="lessThan">
      <formula>$C$4</formula>
    </cfRule>
  </conditionalFormatting>
  <conditionalFormatting sqref="R44">
    <cfRule type="cellIs" dxfId="13949" priority="2543" operator="lessThan">
      <formula>$C$4</formula>
    </cfRule>
  </conditionalFormatting>
  <conditionalFormatting sqref="R45">
    <cfRule type="cellIs" dxfId="13948" priority="2544" operator="lessThan">
      <formula>$C$4</formula>
    </cfRule>
  </conditionalFormatting>
  <conditionalFormatting sqref="R46">
    <cfRule type="cellIs" dxfId="13947" priority="2545" operator="lessThan">
      <formula>$C$4</formula>
    </cfRule>
  </conditionalFormatting>
  <conditionalFormatting sqref="R47">
    <cfRule type="cellIs" dxfId="13946" priority="2546" operator="lessThan">
      <formula>$C$4</formula>
    </cfRule>
  </conditionalFormatting>
  <conditionalFormatting sqref="R48">
    <cfRule type="cellIs" dxfId="13945" priority="2547" operator="lessThan">
      <formula>$C$4</formula>
    </cfRule>
  </conditionalFormatting>
  <conditionalFormatting sqref="R49">
    <cfRule type="cellIs" dxfId="13944" priority="2548" operator="lessThan">
      <formula>$C$4</formula>
    </cfRule>
  </conditionalFormatting>
  <conditionalFormatting sqref="R50">
    <cfRule type="cellIs" dxfId="13943" priority="2549" operator="lessThan">
      <formula>$C$4</formula>
    </cfRule>
  </conditionalFormatting>
  <conditionalFormatting sqref="R51">
    <cfRule type="cellIs" dxfId="13942" priority="2550" operator="lessThan">
      <formula>$C$4</formula>
    </cfRule>
  </conditionalFormatting>
  <conditionalFormatting sqref="R52">
    <cfRule type="cellIs" dxfId="13941" priority="2551" operator="lessThan">
      <formula>$C$4</formula>
    </cfRule>
  </conditionalFormatting>
  <conditionalFormatting sqref="R53">
    <cfRule type="cellIs" dxfId="13940" priority="2552" operator="lessThan">
      <formula>$C$4</formula>
    </cfRule>
  </conditionalFormatting>
  <conditionalFormatting sqref="R54">
    <cfRule type="cellIs" dxfId="13939" priority="2553" operator="lessThan">
      <formula>$C$4</formula>
    </cfRule>
  </conditionalFormatting>
  <conditionalFormatting sqref="R55">
    <cfRule type="cellIs" dxfId="13938" priority="2554" operator="lessThan">
      <formula>$C$4</formula>
    </cfRule>
  </conditionalFormatting>
  <conditionalFormatting sqref="R56">
    <cfRule type="cellIs" dxfId="13937" priority="2555" operator="lessThan">
      <formula>$C$4</formula>
    </cfRule>
  </conditionalFormatting>
  <conditionalFormatting sqref="R57">
    <cfRule type="cellIs" dxfId="13936" priority="2556" operator="lessThan">
      <formula>$C$4</formula>
    </cfRule>
  </conditionalFormatting>
  <conditionalFormatting sqref="R58">
    <cfRule type="cellIs" dxfId="13935" priority="2557" operator="lessThan">
      <formula>$C$4</formula>
    </cfRule>
  </conditionalFormatting>
  <conditionalFormatting sqref="R59">
    <cfRule type="cellIs" dxfId="13934" priority="2558" operator="lessThan">
      <formula>$C$4</formula>
    </cfRule>
  </conditionalFormatting>
  <conditionalFormatting sqref="R60">
    <cfRule type="cellIs" dxfId="13933" priority="2559" operator="lessThan">
      <formula>$C$4</formula>
    </cfRule>
  </conditionalFormatting>
  <conditionalFormatting sqref="S11">
    <cfRule type="cellIs" dxfId="13932" priority="2560" operator="lessThan">
      <formula>$C$4</formula>
    </cfRule>
  </conditionalFormatting>
  <conditionalFormatting sqref="S12">
    <cfRule type="cellIs" dxfId="13931" priority="2561" operator="lessThan">
      <formula>$C$4</formula>
    </cfRule>
  </conditionalFormatting>
  <conditionalFormatting sqref="S13">
    <cfRule type="cellIs" dxfId="13930" priority="2562" operator="lessThan">
      <formula>$C$4</formula>
    </cfRule>
  </conditionalFormatting>
  <conditionalFormatting sqref="S14">
    <cfRule type="cellIs" dxfId="13929" priority="2563" operator="lessThan">
      <formula>$C$4</formula>
    </cfRule>
  </conditionalFormatting>
  <conditionalFormatting sqref="S15">
    <cfRule type="cellIs" dxfId="13928" priority="2564" operator="lessThan">
      <formula>$C$4</formula>
    </cfRule>
  </conditionalFormatting>
  <conditionalFormatting sqref="S16">
    <cfRule type="cellIs" dxfId="13927" priority="2565" operator="lessThan">
      <formula>$C$4</formula>
    </cfRule>
  </conditionalFormatting>
  <conditionalFormatting sqref="S17">
    <cfRule type="cellIs" dxfId="13926" priority="2566" operator="lessThan">
      <formula>$C$4</formula>
    </cfRule>
  </conditionalFormatting>
  <conditionalFormatting sqref="S18">
    <cfRule type="cellIs" dxfId="13925" priority="2567" operator="lessThan">
      <formula>$C$4</formula>
    </cfRule>
  </conditionalFormatting>
  <conditionalFormatting sqref="S19">
    <cfRule type="cellIs" dxfId="13924" priority="2568" operator="lessThan">
      <formula>$C$4</formula>
    </cfRule>
  </conditionalFormatting>
  <conditionalFormatting sqref="S20">
    <cfRule type="cellIs" dxfId="13923" priority="2569" operator="lessThan">
      <formula>$C$4</formula>
    </cfRule>
  </conditionalFormatting>
  <conditionalFormatting sqref="S21">
    <cfRule type="cellIs" dxfId="13922" priority="2570" operator="lessThan">
      <formula>$C$4</formula>
    </cfRule>
  </conditionalFormatting>
  <conditionalFormatting sqref="S22">
    <cfRule type="cellIs" dxfId="13921" priority="2571" operator="lessThan">
      <formula>$C$4</formula>
    </cfRule>
  </conditionalFormatting>
  <conditionalFormatting sqref="S23">
    <cfRule type="cellIs" dxfId="13920" priority="2572" operator="lessThan">
      <formula>$C$4</formula>
    </cfRule>
  </conditionalFormatting>
  <conditionalFormatting sqref="S24">
    <cfRule type="cellIs" dxfId="13919" priority="2573" operator="lessThan">
      <formula>$C$4</formula>
    </cfRule>
  </conditionalFormatting>
  <conditionalFormatting sqref="S25">
    <cfRule type="cellIs" dxfId="13918" priority="2574" operator="lessThan">
      <formula>$C$4</formula>
    </cfRule>
  </conditionalFormatting>
  <conditionalFormatting sqref="S26">
    <cfRule type="cellIs" dxfId="13917" priority="2575" operator="lessThan">
      <formula>$C$4</formula>
    </cfRule>
  </conditionalFormatting>
  <conditionalFormatting sqref="S27">
    <cfRule type="cellIs" dxfId="13916" priority="2576" operator="lessThan">
      <formula>$C$4</formula>
    </cfRule>
  </conditionalFormatting>
  <conditionalFormatting sqref="S28">
    <cfRule type="cellIs" dxfId="13915" priority="2577" operator="lessThan">
      <formula>$C$4</formula>
    </cfRule>
  </conditionalFormatting>
  <conditionalFormatting sqref="S29">
    <cfRule type="cellIs" dxfId="13914" priority="2578" operator="lessThan">
      <formula>$C$4</formula>
    </cfRule>
  </conditionalFormatting>
  <conditionalFormatting sqref="S30">
    <cfRule type="cellIs" dxfId="13913" priority="2579" operator="lessThan">
      <formula>$C$4</formula>
    </cfRule>
  </conditionalFormatting>
  <conditionalFormatting sqref="S31">
    <cfRule type="cellIs" dxfId="13912" priority="2580" operator="lessThan">
      <formula>$C$4</formula>
    </cfRule>
  </conditionalFormatting>
  <conditionalFormatting sqref="S32">
    <cfRule type="cellIs" dxfId="13911" priority="2581" operator="lessThan">
      <formula>$C$4</formula>
    </cfRule>
  </conditionalFormatting>
  <conditionalFormatting sqref="S33">
    <cfRule type="cellIs" dxfId="13910" priority="2582" operator="lessThan">
      <formula>$C$4</formula>
    </cfRule>
  </conditionalFormatting>
  <conditionalFormatting sqref="S34">
    <cfRule type="cellIs" dxfId="13909" priority="2583" operator="lessThan">
      <formula>$C$4</formula>
    </cfRule>
  </conditionalFormatting>
  <conditionalFormatting sqref="S35">
    <cfRule type="cellIs" dxfId="13908" priority="2584" operator="lessThan">
      <formula>$C$4</formula>
    </cfRule>
  </conditionalFormatting>
  <conditionalFormatting sqref="S36">
    <cfRule type="cellIs" dxfId="13907" priority="2585" operator="lessThan">
      <formula>$C$4</formula>
    </cfRule>
  </conditionalFormatting>
  <conditionalFormatting sqref="S37">
    <cfRule type="cellIs" dxfId="13906" priority="2586" operator="lessThan">
      <formula>$C$4</formula>
    </cfRule>
  </conditionalFormatting>
  <conditionalFormatting sqref="S38">
    <cfRule type="cellIs" dxfId="13905" priority="2587" operator="lessThan">
      <formula>$C$4</formula>
    </cfRule>
  </conditionalFormatting>
  <conditionalFormatting sqref="S39">
    <cfRule type="cellIs" dxfId="13904" priority="2588" operator="lessThan">
      <formula>$C$4</formula>
    </cfRule>
  </conditionalFormatting>
  <conditionalFormatting sqref="S40">
    <cfRule type="cellIs" dxfId="13903" priority="2589" operator="lessThan">
      <formula>$C$4</formula>
    </cfRule>
  </conditionalFormatting>
  <conditionalFormatting sqref="S41">
    <cfRule type="cellIs" dxfId="13902" priority="2590" operator="lessThan">
      <formula>$C$4</formula>
    </cfRule>
  </conditionalFormatting>
  <conditionalFormatting sqref="S42">
    <cfRule type="cellIs" dxfId="13901" priority="2591" operator="lessThan">
      <formula>$C$4</formula>
    </cfRule>
  </conditionalFormatting>
  <conditionalFormatting sqref="S43">
    <cfRule type="cellIs" dxfId="13900" priority="2592" operator="lessThan">
      <formula>$C$4</formula>
    </cfRule>
  </conditionalFormatting>
  <conditionalFormatting sqref="S44">
    <cfRule type="cellIs" dxfId="13899" priority="2593" operator="lessThan">
      <formula>$C$4</formula>
    </cfRule>
  </conditionalFormatting>
  <conditionalFormatting sqref="S45">
    <cfRule type="cellIs" dxfId="13898" priority="2594" operator="lessThan">
      <formula>$C$4</formula>
    </cfRule>
  </conditionalFormatting>
  <conditionalFormatting sqref="S46">
    <cfRule type="cellIs" dxfId="13897" priority="2595" operator="lessThan">
      <formula>$C$4</formula>
    </cfRule>
  </conditionalFormatting>
  <conditionalFormatting sqref="S47">
    <cfRule type="cellIs" dxfId="13896" priority="2596" operator="lessThan">
      <formula>$C$4</formula>
    </cfRule>
  </conditionalFormatting>
  <conditionalFormatting sqref="S48">
    <cfRule type="cellIs" dxfId="13895" priority="2597" operator="lessThan">
      <formula>$C$4</formula>
    </cfRule>
  </conditionalFormatting>
  <conditionalFormatting sqref="S49">
    <cfRule type="cellIs" dxfId="13894" priority="2598" operator="lessThan">
      <formula>$C$4</formula>
    </cfRule>
  </conditionalFormatting>
  <conditionalFormatting sqref="S50">
    <cfRule type="cellIs" dxfId="13893" priority="2599" operator="lessThan">
      <formula>$C$4</formula>
    </cfRule>
  </conditionalFormatting>
  <conditionalFormatting sqref="S51">
    <cfRule type="cellIs" dxfId="13892" priority="2600" operator="lessThan">
      <formula>$C$4</formula>
    </cfRule>
  </conditionalFormatting>
  <conditionalFormatting sqref="S52">
    <cfRule type="cellIs" dxfId="13891" priority="2601" operator="lessThan">
      <formula>$C$4</formula>
    </cfRule>
  </conditionalFormatting>
  <conditionalFormatting sqref="S53">
    <cfRule type="cellIs" dxfId="13890" priority="2602" operator="lessThan">
      <formula>$C$4</formula>
    </cfRule>
  </conditionalFormatting>
  <conditionalFormatting sqref="S54">
    <cfRule type="cellIs" dxfId="13889" priority="2603" operator="lessThan">
      <formula>$C$4</formula>
    </cfRule>
  </conditionalFormatting>
  <conditionalFormatting sqref="S55">
    <cfRule type="cellIs" dxfId="13888" priority="2604" operator="lessThan">
      <formula>$C$4</formula>
    </cfRule>
  </conditionalFormatting>
  <conditionalFormatting sqref="S56">
    <cfRule type="cellIs" dxfId="13887" priority="2605" operator="lessThan">
      <formula>$C$4</formula>
    </cfRule>
  </conditionalFormatting>
  <conditionalFormatting sqref="S57">
    <cfRule type="cellIs" dxfId="13886" priority="2606" operator="lessThan">
      <formula>$C$4</formula>
    </cfRule>
  </conditionalFormatting>
  <conditionalFormatting sqref="S58">
    <cfRule type="cellIs" dxfId="13885" priority="2607" operator="lessThan">
      <formula>$C$4</formula>
    </cfRule>
  </conditionalFormatting>
  <conditionalFormatting sqref="S59">
    <cfRule type="cellIs" dxfId="13884" priority="2608" operator="lessThan">
      <formula>$C$4</formula>
    </cfRule>
  </conditionalFormatting>
  <conditionalFormatting sqref="S60">
    <cfRule type="cellIs" dxfId="13883" priority="2609" operator="lessThan">
      <formula>$C$4</formula>
    </cfRule>
  </conditionalFormatting>
  <conditionalFormatting sqref="U11">
    <cfRule type="cellIs" dxfId="13882" priority="2610" operator="lessThan">
      <formula>$C$4</formula>
    </cfRule>
  </conditionalFormatting>
  <conditionalFormatting sqref="U12">
    <cfRule type="cellIs" dxfId="13881" priority="2611" operator="lessThan">
      <formula>$C$4</formula>
    </cfRule>
  </conditionalFormatting>
  <conditionalFormatting sqref="U13">
    <cfRule type="cellIs" dxfId="13880" priority="2612" operator="lessThan">
      <formula>$C$4</formula>
    </cfRule>
  </conditionalFormatting>
  <conditionalFormatting sqref="U14">
    <cfRule type="cellIs" dxfId="13879" priority="2613" operator="lessThan">
      <formula>$C$4</formula>
    </cfRule>
  </conditionalFormatting>
  <conditionalFormatting sqref="U15">
    <cfRule type="cellIs" dxfId="13878" priority="2614" operator="lessThan">
      <formula>$C$4</formula>
    </cfRule>
  </conditionalFormatting>
  <conditionalFormatting sqref="U16">
    <cfRule type="cellIs" dxfId="13877" priority="2615" operator="lessThan">
      <formula>$C$4</formula>
    </cfRule>
  </conditionalFormatting>
  <conditionalFormatting sqref="U17">
    <cfRule type="cellIs" dxfId="13876" priority="2616" operator="lessThan">
      <formula>$C$4</formula>
    </cfRule>
  </conditionalFormatting>
  <conditionalFormatting sqref="U18">
    <cfRule type="cellIs" dxfId="13875" priority="2617" operator="lessThan">
      <formula>$C$4</formula>
    </cfRule>
  </conditionalFormatting>
  <conditionalFormatting sqref="U19">
    <cfRule type="cellIs" dxfId="13874" priority="2618" operator="lessThan">
      <formula>$C$4</formula>
    </cfRule>
  </conditionalFormatting>
  <conditionalFormatting sqref="U20">
    <cfRule type="cellIs" dxfId="13873" priority="2619" operator="lessThan">
      <formula>$C$4</formula>
    </cfRule>
  </conditionalFormatting>
  <conditionalFormatting sqref="U21">
    <cfRule type="cellIs" dxfId="13872" priority="2620" operator="lessThan">
      <formula>$C$4</formula>
    </cfRule>
  </conditionalFormatting>
  <conditionalFormatting sqref="U22">
    <cfRule type="cellIs" dxfId="13871" priority="2621" operator="lessThan">
      <formula>$C$4</formula>
    </cfRule>
  </conditionalFormatting>
  <conditionalFormatting sqref="U23">
    <cfRule type="cellIs" dxfId="13870" priority="2622" operator="lessThan">
      <formula>$C$4</formula>
    </cfRule>
  </conditionalFormatting>
  <conditionalFormatting sqref="U24">
    <cfRule type="cellIs" dxfId="13869" priority="2623" operator="lessThan">
      <formula>$C$4</formula>
    </cfRule>
  </conditionalFormatting>
  <conditionalFormatting sqref="U25">
    <cfRule type="cellIs" dxfId="13868" priority="2624" operator="lessThan">
      <formula>$C$4</formula>
    </cfRule>
  </conditionalFormatting>
  <conditionalFormatting sqref="U26">
    <cfRule type="cellIs" dxfId="13867" priority="2625" operator="lessThan">
      <formula>$C$4</formula>
    </cfRule>
  </conditionalFormatting>
  <conditionalFormatting sqref="U27">
    <cfRule type="cellIs" dxfId="13866" priority="2626" operator="lessThan">
      <formula>$C$4</formula>
    </cfRule>
  </conditionalFormatting>
  <conditionalFormatting sqref="U28">
    <cfRule type="cellIs" dxfId="13865" priority="2627" operator="lessThan">
      <formula>$C$4</formula>
    </cfRule>
  </conditionalFormatting>
  <conditionalFormatting sqref="U29">
    <cfRule type="cellIs" dxfId="13864" priority="2628" operator="lessThan">
      <formula>$C$4</formula>
    </cfRule>
  </conditionalFormatting>
  <conditionalFormatting sqref="U30">
    <cfRule type="cellIs" dxfId="13863" priority="2629" operator="lessThan">
      <formula>$C$4</formula>
    </cfRule>
  </conditionalFormatting>
  <conditionalFormatting sqref="U31">
    <cfRule type="cellIs" dxfId="13862" priority="2630" operator="lessThan">
      <formula>$C$4</formula>
    </cfRule>
  </conditionalFormatting>
  <conditionalFormatting sqref="U32">
    <cfRule type="cellIs" dxfId="13861" priority="2631" operator="lessThan">
      <formula>$C$4</formula>
    </cfRule>
  </conditionalFormatting>
  <conditionalFormatting sqref="U33">
    <cfRule type="cellIs" dxfId="13860" priority="2632" operator="lessThan">
      <formula>$C$4</formula>
    </cfRule>
  </conditionalFormatting>
  <conditionalFormatting sqref="U34">
    <cfRule type="cellIs" dxfId="13859" priority="2633" operator="lessThan">
      <formula>$C$4</formula>
    </cfRule>
  </conditionalFormatting>
  <conditionalFormatting sqref="U35">
    <cfRule type="cellIs" dxfId="13858" priority="2634" operator="lessThan">
      <formula>$C$4</formula>
    </cfRule>
  </conditionalFormatting>
  <conditionalFormatting sqref="U36">
    <cfRule type="cellIs" dxfId="13857" priority="2635" operator="lessThan">
      <formula>$C$4</formula>
    </cfRule>
  </conditionalFormatting>
  <conditionalFormatting sqref="U37">
    <cfRule type="cellIs" dxfId="13856" priority="2636" operator="lessThan">
      <formula>$C$4</formula>
    </cfRule>
  </conditionalFormatting>
  <conditionalFormatting sqref="U38">
    <cfRule type="cellIs" dxfId="13855" priority="2637" operator="lessThan">
      <formula>$C$4</formula>
    </cfRule>
  </conditionalFormatting>
  <conditionalFormatting sqref="U39">
    <cfRule type="cellIs" dxfId="13854" priority="2638" operator="lessThan">
      <formula>$C$4</formula>
    </cfRule>
  </conditionalFormatting>
  <conditionalFormatting sqref="U40">
    <cfRule type="cellIs" dxfId="13853" priority="2639" operator="lessThan">
      <formula>$C$4</formula>
    </cfRule>
  </conditionalFormatting>
  <conditionalFormatting sqref="U41">
    <cfRule type="cellIs" dxfId="13852" priority="2640" operator="lessThan">
      <formula>$C$4</formula>
    </cfRule>
  </conditionalFormatting>
  <conditionalFormatting sqref="U42">
    <cfRule type="cellIs" dxfId="13851" priority="2641" operator="lessThan">
      <formula>$C$4</formula>
    </cfRule>
  </conditionalFormatting>
  <conditionalFormatting sqref="U43">
    <cfRule type="cellIs" dxfId="13850" priority="2642" operator="lessThan">
      <formula>$C$4</formula>
    </cfRule>
  </conditionalFormatting>
  <conditionalFormatting sqref="U44">
    <cfRule type="cellIs" dxfId="13849" priority="2643" operator="lessThan">
      <formula>$C$4</formula>
    </cfRule>
  </conditionalFormatting>
  <conditionalFormatting sqref="U45">
    <cfRule type="cellIs" dxfId="13848" priority="2644" operator="lessThan">
      <formula>$C$4</formula>
    </cfRule>
  </conditionalFormatting>
  <conditionalFormatting sqref="U46">
    <cfRule type="cellIs" dxfId="13847" priority="2645" operator="lessThan">
      <formula>$C$4</formula>
    </cfRule>
  </conditionalFormatting>
  <conditionalFormatting sqref="U47">
    <cfRule type="cellIs" dxfId="13846" priority="2646" operator="lessThan">
      <formula>$C$4</formula>
    </cfRule>
  </conditionalFormatting>
  <conditionalFormatting sqref="U48">
    <cfRule type="cellIs" dxfId="13845" priority="2647" operator="lessThan">
      <formula>$C$4</formula>
    </cfRule>
  </conditionalFormatting>
  <conditionalFormatting sqref="U49">
    <cfRule type="cellIs" dxfId="13844" priority="2648" operator="lessThan">
      <formula>$C$4</formula>
    </cfRule>
  </conditionalFormatting>
  <conditionalFormatting sqref="U50">
    <cfRule type="cellIs" dxfId="13843" priority="2649" operator="lessThan">
      <formula>$C$4</formula>
    </cfRule>
  </conditionalFormatting>
  <conditionalFormatting sqref="U51">
    <cfRule type="cellIs" dxfId="13842" priority="2650" operator="lessThan">
      <formula>$C$4</formula>
    </cfRule>
  </conditionalFormatting>
  <conditionalFormatting sqref="U52">
    <cfRule type="cellIs" dxfId="13841" priority="2651" operator="lessThan">
      <formula>$C$4</formula>
    </cfRule>
  </conditionalFormatting>
  <conditionalFormatting sqref="U53">
    <cfRule type="cellIs" dxfId="13840" priority="2652" operator="lessThan">
      <formula>$C$4</formula>
    </cfRule>
  </conditionalFormatting>
  <conditionalFormatting sqref="U54">
    <cfRule type="cellIs" dxfId="13839" priority="2653" operator="lessThan">
      <formula>$C$4</formula>
    </cfRule>
  </conditionalFormatting>
  <conditionalFormatting sqref="U55">
    <cfRule type="cellIs" dxfId="13838" priority="2654" operator="lessThan">
      <formula>$C$4</formula>
    </cfRule>
  </conditionalFormatting>
  <conditionalFormatting sqref="U56">
    <cfRule type="cellIs" dxfId="13837" priority="2655" operator="lessThan">
      <formula>$C$4</formula>
    </cfRule>
  </conditionalFormatting>
  <conditionalFormatting sqref="U57">
    <cfRule type="cellIs" dxfId="13836" priority="2656" operator="lessThan">
      <formula>$C$4</formula>
    </cfRule>
  </conditionalFormatting>
  <conditionalFormatting sqref="U58">
    <cfRule type="cellIs" dxfId="13835" priority="2657" operator="lessThan">
      <formula>$C$4</formula>
    </cfRule>
  </conditionalFormatting>
  <conditionalFormatting sqref="U59">
    <cfRule type="cellIs" dxfId="13834" priority="2658" operator="lessThan">
      <formula>$C$4</formula>
    </cfRule>
  </conditionalFormatting>
  <conditionalFormatting sqref="U60">
    <cfRule type="cellIs" dxfId="13833" priority="2659" operator="lessThan">
      <formula>$C$4</formula>
    </cfRule>
  </conditionalFormatting>
  <conditionalFormatting sqref="V11">
    <cfRule type="cellIs" dxfId="13832" priority="2660" operator="lessThan">
      <formula>$C$4</formula>
    </cfRule>
  </conditionalFormatting>
  <conditionalFormatting sqref="V12">
    <cfRule type="cellIs" dxfId="13831" priority="2661" operator="lessThan">
      <formula>$C$4</formula>
    </cfRule>
  </conditionalFormatting>
  <conditionalFormatting sqref="V13">
    <cfRule type="cellIs" dxfId="13830" priority="2662" operator="lessThan">
      <formula>$C$4</formula>
    </cfRule>
  </conditionalFormatting>
  <conditionalFormatting sqref="V14">
    <cfRule type="cellIs" dxfId="13829" priority="2663" operator="lessThan">
      <formula>$C$4</formula>
    </cfRule>
  </conditionalFormatting>
  <conditionalFormatting sqref="V15">
    <cfRule type="cellIs" dxfId="13828" priority="2664" operator="lessThan">
      <formula>$C$4</formula>
    </cfRule>
  </conditionalFormatting>
  <conditionalFormatting sqref="V16">
    <cfRule type="cellIs" dxfId="13827" priority="2665" operator="lessThan">
      <formula>$C$4</formula>
    </cfRule>
  </conditionalFormatting>
  <conditionalFormatting sqref="V17">
    <cfRule type="cellIs" dxfId="13826" priority="2666" operator="lessThan">
      <formula>$C$4</formula>
    </cfRule>
  </conditionalFormatting>
  <conditionalFormatting sqref="V18">
    <cfRule type="cellIs" dxfId="13825" priority="2667" operator="lessThan">
      <formula>$C$4</formula>
    </cfRule>
  </conditionalFormatting>
  <conditionalFormatting sqref="V19">
    <cfRule type="cellIs" dxfId="13824" priority="2668" operator="lessThan">
      <formula>$C$4</formula>
    </cfRule>
  </conditionalFormatting>
  <conditionalFormatting sqref="V20">
    <cfRule type="cellIs" dxfId="13823" priority="2669" operator="lessThan">
      <formula>$C$4</formula>
    </cfRule>
  </conditionalFormatting>
  <conditionalFormatting sqref="V21">
    <cfRule type="cellIs" dxfId="13822" priority="2670" operator="lessThan">
      <formula>$C$4</formula>
    </cfRule>
  </conditionalFormatting>
  <conditionalFormatting sqref="V22">
    <cfRule type="cellIs" dxfId="13821" priority="2671" operator="lessThan">
      <formula>$C$4</formula>
    </cfRule>
  </conditionalFormatting>
  <conditionalFormatting sqref="V23">
    <cfRule type="cellIs" dxfId="13820" priority="2672" operator="lessThan">
      <formula>$C$4</formula>
    </cfRule>
  </conditionalFormatting>
  <conditionalFormatting sqref="V24">
    <cfRule type="cellIs" dxfId="13819" priority="2673" operator="lessThan">
      <formula>$C$4</formula>
    </cfRule>
  </conditionalFormatting>
  <conditionalFormatting sqref="V25">
    <cfRule type="cellIs" dxfId="13818" priority="2674" operator="lessThan">
      <formula>$C$4</formula>
    </cfRule>
  </conditionalFormatting>
  <conditionalFormatting sqref="V26">
    <cfRule type="cellIs" dxfId="13817" priority="2675" operator="lessThan">
      <formula>$C$4</formula>
    </cfRule>
  </conditionalFormatting>
  <conditionalFormatting sqref="V27">
    <cfRule type="cellIs" dxfId="13816" priority="2676" operator="lessThan">
      <formula>$C$4</formula>
    </cfRule>
  </conditionalFormatting>
  <conditionalFormatting sqref="V28">
    <cfRule type="cellIs" dxfId="13815" priority="2677" operator="lessThan">
      <formula>$C$4</formula>
    </cfRule>
  </conditionalFormatting>
  <conditionalFormatting sqref="V29">
    <cfRule type="cellIs" dxfId="13814" priority="2678" operator="lessThan">
      <formula>$C$4</formula>
    </cfRule>
  </conditionalFormatting>
  <conditionalFormatting sqref="V30">
    <cfRule type="cellIs" dxfId="13813" priority="2679" operator="lessThan">
      <formula>$C$4</formula>
    </cfRule>
  </conditionalFormatting>
  <conditionalFormatting sqref="V31">
    <cfRule type="cellIs" dxfId="13812" priority="2680" operator="lessThan">
      <formula>$C$4</formula>
    </cfRule>
  </conditionalFormatting>
  <conditionalFormatting sqref="V32">
    <cfRule type="cellIs" dxfId="13811" priority="2681" operator="lessThan">
      <formula>$C$4</formula>
    </cfRule>
  </conditionalFormatting>
  <conditionalFormatting sqref="V33">
    <cfRule type="cellIs" dxfId="13810" priority="2682" operator="lessThan">
      <formula>$C$4</formula>
    </cfRule>
  </conditionalFormatting>
  <conditionalFormatting sqref="V34">
    <cfRule type="cellIs" dxfId="13809" priority="2683" operator="lessThan">
      <formula>$C$4</formula>
    </cfRule>
  </conditionalFormatting>
  <conditionalFormatting sqref="V35">
    <cfRule type="cellIs" dxfId="13808" priority="2684" operator="lessThan">
      <formula>$C$4</formula>
    </cfRule>
  </conditionalFormatting>
  <conditionalFormatting sqref="V36">
    <cfRule type="cellIs" dxfId="13807" priority="2685" operator="lessThan">
      <formula>$C$4</formula>
    </cfRule>
  </conditionalFormatting>
  <conditionalFormatting sqref="V37">
    <cfRule type="cellIs" dxfId="13806" priority="2686" operator="lessThan">
      <formula>$C$4</formula>
    </cfRule>
  </conditionalFormatting>
  <conditionalFormatting sqref="V38">
    <cfRule type="cellIs" dxfId="13805" priority="2687" operator="lessThan">
      <formula>$C$4</formula>
    </cfRule>
  </conditionalFormatting>
  <conditionalFormatting sqref="V39">
    <cfRule type="cellIs" dxfId="13804" priority="2688" operator="lessThan">
      <formula>$C$4</formula>
    </cfRule>
  </conditionalFormatting>
  <conditionalFormatting sqref="V40">
    <cfRule type="cellIs" dxfId="13803" priority="2689" operator="lessThan">
      <formula>$C$4</formula>
    </cfRule>
  </conditionalFormatting>
  <conditionalFormatting sqref="V41">
    <cfRule type="cellIs" dxfId="13802" priority="2690" operator="lessThan">
      <formula>$C$4</formula>
    </cfRule>
  </conditionalFormatting>
  <conditionalFormatting sqref="V42">
    <cfRule type="cellIs" dxfId="13801" priority="2691" operator="lessThan">
      <formula>$C$4</formula>
    </cfRule>
  </conditionalFormatting>
  <conditionalFormatting sqref="V43">
    <cfRule type="cellIs" dxfId="13800" priority="2692" operator="lessThan">
      <formula>$C$4</formula>
    </cfRule>
  </conditionalFormatting>
  <conditionalFormatting sqref="V44">
    <cfRule type="cellIs" dxfId="13799" priority="2693" operator="lessThan">
      <formula>$C$4</formula>
    </cfRule>
  </conditionalFormatting>
  <conditionalFormatting sqref="V45">
    <cfRule type="cellIs" dxfId="13798" priority="2694" operator="lessThan">
      <formula>$C$4</formula>
    </cfRule>
  </conditionalFormatting>
  <conditionalFormatting sqref="V46">
    <cfRule type="cellIs" dxfId="13797" priority="2695" operator="lessThan">
      <formula>$C$4</formula>
    </cfRule>
  </conditionalFormatting>
  <conditionalFormatting sqref="V47">
    <cfRule type="cellIs" dxfId="13796" priority="2696" operator="lessThan">
      <formula>$C$4</formula>
    </cfRule>
  </conditionalFormatting>
  <conditionalFormatting sqref="V48">
    <cfRule type="cellIs" dxfId="13795" priority="2697" operator="lessThan">
      <formula>$C$4</formula>
    </cfRule>
  </conditionalFormatting>
  <conditionalFormatting sqref="V49">
    <cfRule type="cellIs" dxfId="13794" priority="2698" operator="lessThan">
      <formula>$C$4</formula>
    </cfRule>
  </conditionalFormatting>
  <conditionalFormatting sqref="V50">
    <cfRule type="cellIs" dxfId="13793" priority="2699" operator="lessThan">
      <formula>$C$4</formula>
    </cfRule>
  </conditionalFormatting>
  <conditionalFormatting sqref="V51">
    <cfRule type="cellIs" dxfId="13792" priority="2700" operator="lessThan">
      <formula>$C$4</formula>
    </cfRule>
  </conditionalFormatting>
  <conditionalFormatting sqref="V52">
    <cfRule type="cellIs" dxfId="13791" priority="2701" operator="lessThan">
      <formula>$C$4</formula>
    </cfRule>
  </conditionalFormatting>
  <conditionalFormatting sqref="V53">
    <cfRule type="cellIs" dxfId="13790" priority="2702" operator="lessThan">
      <formula>$C$4</formula>
    </cfRule>
  </conditionalFormatting>
  <conditionalFormatting sqref="V54">
    <cfRule type="cellIs" dxfId="13789" priority="2703" operator="lessThan">
      <formula>$C$4</formula>
    </cfRule>
  </conditionalFormatting>
  <conditionalFormatting sqref="V55">
    <cfRule type="cellIs" dxfId="13788" priority="2704" operator="lessThan">
      <formula>$C$4</formula>
    </cfRule>
  </conditionalFormatting>
  <conditionalFormatting sqref="V56">
    <cfRule type="cellIs" dxfId="13787" priority="2705" operator="lessThan">
      <formula>$C$4</formula>
    </cfRule>
  </conditionalFormatting>
  <conditionalFormatting sqref="V57">
    <cfRule type="cellIs" dxfId="13786" priority="2706" operator="lessThan">
      <formula>$C$4</formula>
    </cfRule>
  </conditionalFormatting>
  <conditionalFormatting sqref="V58">
    <cfRule type="cellIs" dxfId="13785" priority="2707" operator="lessThan">
      <formula>$C$4</formula>
    </cfRule>
  </conditionalFormatting>
  <conditionalFormatting sqref="V59">
    <cfRule type="cellIs" dxfId="13784" priority="2708" operator="lessThan">
      <formula>$C$4</formula>
    </cfRule>
  </conditionalFormatting>
  <conditionalFormatting sqref="V60">
    <cfRule type="cellIs" dxfId="13783" priority="2709" operator="lessThan">
      <formula>$C$4</formula>
    </cfRule>
  </conditionalFormatting>
  <conditionalFormatting sqref="CR11">
    <cfRule type="cellIs" dxfId="13782" priority="2710" operator="lessThan">
      <formula>$C$4</formula>
    </cfRule>
  </conditionalFormatting>
  <conditionalFormatting sqref="CR11">
    <cfRule type="cellIs" dxfId="13781" priority="2711" operator="lessThan">
      <formula>$C$4</formula>
    </cfRule>
  </conditionalFormatting>
  <conditionalFormatting sqref="CR12">
    <cfRule type="cellIs" dxfId="13780" priority="2712" operator="lessThan">
      <formula>$C$4</formula>
    </cfRule>
  </conditionalFormatting>
  <conditionalFormatting sqref="CR12">
    <cfRule type="cellIs" dxfId="13779" priority="2713" operator="lessThan">
      <formula>$C$4</formula>
    </cfRule>
  </conditionalFormatting>
  <conditionalFormatting sqref="CR13">
    <cfRule type="cellIs" dxfId="13778" priority="2714" operator="lessThan">
      <formula>$C$4</formula>
    </cfRule>
  </conditionalFormatting>
  <conditionalFormatting sqref="CR13">
    <cfRule type="cellIs" dxfId="13777" priority="2715" operator="lessThan">
      <formula>$C$4</formula>
    </cfRule>
  </conditionalFormatting>
  <conditionalFormatting sqref="CR14">
    <cfRule type="cellIs" dxfId="13776" priority="2716" operator="lessThan">
      <formula>$C$4</formula>
    </cfRule>
  </conditionalFormatting>
  <conditionalFormatting sqref="CR14">
    <cfRule type="cellIs" dxfId="13775" priority="2717" operator="lessThan">
      <formula>$C$4</formula>
    </cfRule>
  </conditionalFormatting>
  <conditionalFormatting sqref="CR15">
    <cfRule type="cellIs" dxfId="13774" priority="2718" operator="lessThan">
      <formula>$C$4</formula>
    </cfRule>
  </conditionalFormatting>
  <conditionalFormatting sqref="CR15">
    <cfRule type="cellIs" dxfId="13773" priority="2719" operator="lessThan">
      <formula>$C$4</formula>
    </cfRule>
  </conditionalFormatting>
  <conditionalFormatting sqref="CR16">
    <cfRule type="cellIs" dxfId="13772" priority="2720" operator="lessThan">
      <formula>$C$4</formula>
    </cfRule>
  </conditionalFormatting>
  <conditionalFormatting sqref="CR16">
    <cfRule type="cellIs" dxfId="13771" priority="2721" operator="lessThan">
      <formula>$C$4</formula>
    </cfRule>
  </conditionalFormatting>
  <conditionalFormatting sqref="CR17">
    <cfRule type="cellIs" dxfId="13770" priority="2722" operator="lessThan">
      <formula>$C$4</formula>
    </cfRule>
  </conditionalFormatting>
  <conditionalFormatting sqref="CR17">
    <cfRule type="cellIs" dxfId="13769" priority="2723" operator="lessThan">
      <formula>$C$4</formula>
    </cfRule>
  </conditionalFormatting>
  <conditionalFormatting sqref="CR18">
    <cfRule type="cellIs" dxfId="13768" priority="2724" operator="lessThan">
      <formula>$C$4</formula>
    </cfRule>
  </conditionalFormatting>
  <conditionalFormatting sqref="CR18">
    <cfRule type="cellIs" dxfId="13767" priority="2725" operator="lessThan">
      <formula>$C$4</formula>
    </cfRule>
  </conditionalFormatting>
  <conditionalFormatting sqref="CR19">
    <cfRule type="cellIs" dxfId="13766" priority="2726" operator="lessThan">
      <formula>$C$4</formula>
    </cfRule>
  </conditionalFormatting>
  <conditionalFormatting sqref="CR19">
    <cfRule type="cellIs" dxfId="13765" priority="2727" operator="lessThan">
      <formula>$C$4</formula>
    </cfRule>
  </conditionalFormatting>
  <conditionalFormatting sqref="CR20">
    <cfRule type="cellIs" dxfId="13764" priority="2728" operator="lessThan">
      <formula>$C$4</formula>
    </cfRule>
  </conditionalFormatting>
  <conditionalFormatting sqref="CR20">
    <cfRule type="cellIs" dxfId="13763" priority="2729" operator="lessThan">
      <formula>$C$4</formula>
    </cfRule>
  </conditionalFormatting>
  <conditionalFormatting sqref="CR21">
    <cfRule type="cellIs" dxfId="13762" priority="2730" operator="lessThan">
      <formula>$C$4</formula>
    </cfRule>
  </conditionalFormatting>
  <conditionalFormatting sqref="CR21">
    <cfRule type="cellIs" dxfId="13761" priority="2731" operator="lessThan">
      <formula>$C$4</formula>
    </cfRule>
  </conditionalFormatting>
  <conditionalFormatting sqref="CR22">
    <cfRule type="cellIs" dxfId="13760" priority="2732" operator="lessThan">
      <formula>$C$4</formula>
    </cfRule>
  </conditionalFormatting>
  <conditionalFormatting sqref="CR22">
    <cfRule type="cellIs" dxfId="13759" priority="2733" operator="lessThan">
      <formula>$C$4</formula>
    </cfRule>
  </conditionalFormatting>
  <conditionalFormatting sqref="CR23">
    <cfRule type="cellIs" dxfId="13758" priority="2734" operator="lessThan">
      <formula>$C$4</formula>
    </cfRule>
  </conditionalFormatting>
  <conditionalFormatting sqref="CR23">
    <cfRule type="cellIs" dxfId="13757" priority="2735" operator="lessThan">
      <formula>$C$4</formula>
    </cfRule>
  </conditionalFormatting>
  <conditionalFormatting sqref="CR24">
    <cfRule type="cellIs" dxfId="13756" priority="2736" operator="lessThan">
      <formula>$C$4</formula>
    </cfRule>
  </conditionalFormatting>
  <conditionalFormatting sqref="CR24">
    <cfRule type="cellIs" dxfId="13755" priority="2737" operator="lessThan">
      <formula>$C$4</formula>
    </cfRule>
  </conditionalFormatting>
  <conditionalFormatting sqref="CR25">
    <cfRule type="cellIs" dxfId="13754" priority="2738" operator="lessThan">
      <formula>$C$4</formula>
    </cfRule>
  </conditionalFormatting>
  <conditionalFormatting sqref="CR25">
    <cfRule type="cellIs" dxfId="13753" priority="2739" operator="lessThan">
      <formula>$C$4</formula>
    </cfRule>
  </conditionalFormatting>
  <conditionalFormatting sqref="CR26">
    <cfRule type="cellIs" dxfId="13752" priority="2740" operator="lessThan">
      <formula>$C$4</formula>
    </cfRule>
  </conditionalFormatting>
  <conditionalFormatting sqref="CR26">
    <cfRule type="cellIs" dxfId="13751" priority="2741" operator="lessThan">
      <formula>$C$4</formula>
    </cfRule>
  </conditionalFormatting>
  <conditionalFormatting sqref="CR27">
    <cfRule type="cellIs" dxfId="13750" priority="2742" operator="lessThan">
      <formula>$C$4</formula>
    </cfRule>
  </conditionalFormatting>
  <conditionalFormatting sqref="CR27">
    <cfRule type="cellIs" dxfId="13749" priority="2743" operator="lessThan">
      <formula>$C$4</formula>
    </cfRule>
  </conditionalFormatting>
  <conditionalFormatting sqref="CR28">
    <cfRule type="cellIs" dxfId="13748" priority="2744" operator="lessThan">
      <formula>$C$4</formula>
    </cfRule>
  </conditionalFormatting>
  <conditionalFormatting sqref="CR28">
    <cfRule type="cellIs" dxfId="13747" priority="2745" operator="lessThan">
      <formula>$C$4</formula>
    </cfRule>
  </conditionalFormatting>
  <conditionalFormatting sqref="CR29">
    <cfRule type="cellIs" dxfId="13746" priority="2746" operator="lessThan">
      <formula>$C$4</formula>
    </cfRule>
  </conditionalFormatting>
  <conditionalFormatting sqref="CR29">
    <cfRule type="cellIs" dxfId="13745" priority="2747" operator="lessThan">
      <formula>$C$4</formula>
    </cfRule>
  </conditionalFormatting>
  <conditionalFormatting sqref="CR30">
    <cfRule type="cellIs" dxfId="13744" priority="2748" operator="lessThan">
      <formula>$C$4</formula>
    </cfRule>
  </conditionalFormatting>
  <conditionalFormatting sqref="CR30">
    <cfRule type="cellIs" dxfId="13743" priority="2749" operator="lessThan">
      <formula>$C$4</formula>
    </cfRule>
  </conditionalFormatting>
  <conditionalFormatting sqref="CR31">
    <cfRule type="cellIs" dxfId="13742" priority="2750" operator="lessThan">
      <formula>$C$4</formula>
    </cfRule>
  </conditionalFormatting>
  <conditionalFormatting sqref="CR31">
    <cfRule type="cellIs" dxfId="13741" priority="2751" operator="lessThan">
      <formula>$C$4</formula>
    </cfRule>
  </conditionalFormatting>
  <conditionalFormatting sqref="CR32">
    <cfRule type="cellIs" dxfId="13740" priority="2752" operator="lessThan">
      <formula>$C$4</formula>
    </cfRule>
  </conditionalFormatting>
  <conditionalFormatting sqref="CR32">
    <cfRule type="cellIs" dxfId="13739" priority="2753" operator="lessThan">
      <formula>$C$4</formula>
    </cfRule>
  </conditionalFormatting>
  <conditionalFormatting sqref="CR33">
    <cfRule type="cellIs" dxfId="13738" priority="2754" operator="lessThan">
      <formula>$C$4</formula>
    </cfRule>
  </conditionalFormatting>
  <conditionalFormatting sqref="CR33">
    <cfRule type="cellIs" dxfId="13737" priority="2755" operator="lessThan">
      <formula>$C$4</formula>
    </cfRule>
  </conditionalFormatting>
  <conditionalFormatting sqref="CR34">
    <cfRule type="cellIs" dxfId="13736" priority="2756" operator="lessThan">
      <formula>$C$4</formula>
    </cfRule>
  </conditionalFormatting>
  <conditionalFormatting sqref="CR34">
    <cfRule type="cellIs" dxfId="13735" priority="2757" operator="lessThan">
      <formula>$C$4</formula>
    </cfRule>
  </conditionalFormatting>
  <conditionalFormatting sqref="CR35">
    <cfRule type="cellIs" dxfId="13734" priority="2758" operator="lessThan">
      <formula>$C$4</formula>
    </cfRule>
  </conditionalFormatting>
  <conditionalFormatting sqref="CR35">
    <cfRule type="cellIs" dxfId="13733" priority="2759" operator="lessThan">
      <formula>$C$4</formula>
    </cfRule>
  </conditionalFormatting>
  <conditionalFormatting sqref="CR36">
    <cfRule type="cellIs" dxfId="13732" priority="2760" operator="lessThan">
      <formula>$C$4</formula>
    </cfRule>
  </conditionalFormatting>
  <conditionalFormatting sqref="CR36">
    <cfRule type="cellIs" dxfId="13731" priority="2761" operator="lessThan">
      <formula>$C$4</formula>
    </cfRule>
  </conditionalFormatting>
  <conditionalFormatting sqref="CR37">
    <cfRule type="cellIs" dxfId="13730" priority="2762" operator="lessThan">
      <formula>$C$4</formula>
    </cfRule>
  </conditionalFormatting>
  <conditionalFormatting sqref="CR37">
    <cfRule type="cellIs" dxfId="13729" priority="2763" operator="lessThan">
      <formula>$C$4</formula>
    </cfRule>
  </conditionalFormatting>
  <conditionalFormatting sqref="CR38">
    <cfRule type="cellIs" dxfId="13728" priority="2764" operator="lessThan">
      <formula>$C$4</formula>
    </cfRule>
  </conditionalFormatting>
  <conditionalFormatting sqref="CR38">
    <cfRule type="cellIs" dxfId="13727" priority="2765" operator="lessThan">
      <formula>$C$4</formula>
    </cfRule>
  </conditionalFormatting>
  <conditionalFormatting sqref="CR39">
    <cfRule type="cellIs" dxfId="13726" priority="2766" operator="lessThan">
      <formula>$C$4</formula>
    </cfRule>
  </conditionalFormatting>
  <conditionalFormatting sqref="CR39">
    <cfRule type="cellIs" dxfId="13725" priority="2767" operator="lessThan">
      <formula>$C$4</formula>
    </cfRule>
  </conditionalFormatting>
  <conditionalFormatting sqref="CR40">
    <cfRule type="cellIs" dxfId="13724" priority="2768" operator="lessThan">
      <formula>$C$4</formula>
    </cfRule>
  </conditionalFormatting>
  <conditionalFormatting sqref="CR40">
    <cfRule type="cellIs" dxfId="13723" priority="2769" operator="lessThan">
      <formula>$C$4</formula>
    </cfRule>
  </conditionalFormatting>
  <conditionalFormatting sqref="CR41">
    <cfRule type="cellIs" dxfId="13722" priority="2770" operator="lessThan">
      <formula>$C$4</formula>
    </cfRule>
  </conditionalFormatting>
  <conditionalFormatting sqref="CR41">
    <cfRule type="cellIs" dxfId="13721" priority="2771" operator="lessThan">
      <formula>$C$4</formula>
    </cfRule>
  </conditionalFormatting>
  <conditionalFormatting sqref="CR42">
    <cfRule type="cellIs" dxfId="13720" priority="2772" operator="lessThan">
      <formula>$C$4</formula>
    </cfRule>
  </conditionalFormatting>
  <conditionalFormatting sqref="CR42">
    <cfRule type="cellIs" dxfId="13719" priority="2773" operator="lessThan">
      <formula>$C$4</formula>
    </cfRule>
  </conditionalFormatting>
  <conditionalFormatting sqref="CR43">
    <cfRule type="cellIs" dxfId="13718" priority="2774" operator="lessThan">
      <formula>$C$4</formula>
    </cfRule>
  </conditionalFormatting>
  <conditionalFormatting sqref="CR43">
    <cfRule type="cellIs" dxfId="13717" priority="2775" operator="lessThan">
      <formula>$C$4</formula>
    </cfRule>
  </conditionalFormatting>
  <conditionalFormatting sqref="CR44">
    <cfRule type="cellIs" dxfId="13716" priority="2776" operator="lessThan">
      <formula>$C$4</formula>
    </cfRule>
  </conditionalFormatting>
  <conditionalFormatting sqref="CR44">
    <cfRule type="cellIs" dxfId="13715" priority="2777" operator="lessThan">
      <formula>$C$4</formula>
    </cfRule>
  </conditionalFormatting>
  <conditionalFormatting sqref="CR45">
    <cfRule type="cellIs" dxfId="13714" priority="2778" operator="lessThan">
      <formula>$C$4</formula>
    </cfRule>
  </conditionalFormatting>
  <conditionalFormatting sqref="CR45">
    <cfRule type="cellIs" dxfId="13713" priority="2779" operator="lessThan">
      <formula>$C$4</formula>
    </cfRule>
  </conditionalFormatting>
  <conditionalFormatting sqref="CR46">
    <cfRule type="cellIs" dxfId="13712" priority="2780" operator="lessThan">
      <formula>$C$4</formula>
    </cfRule>
  </conditionalFormatting>
  <conditionalFormatting sqref="CR46">
    <cfRule type="cellIs" dxfId="13711" priority="2781" operator="lessThan">
      <formula>$C$4</formula>
    </cfRule>
  </conditionalFormatting>
  <conditionalFormatting sqref="CR47">
    <cfRule type="cellIs" dxfId="13710" priority="2782" operator="lessThan">
      <formula>$C$4</formula>
    </cfRule>
  </conditionalFormatting>
  <conditionalFormatting sqref="CR47">
    <cfRule type="cellIs" dxfId="13709" priority="2783" operator="lessThan">
      <formula>$C$4</formula>
    </cfRule>
  </conditionalFormatting>
  <conditionalFormatting sqref="CR48">
    <cfRule type="cellIs" dxfId="13708" priority="2784" operator="lessThan">
      <formula>$C$4</formula>
    </cfRule>
  </conditionalFormatting>
  <conditionalFormatting sqref="CR48">
    <cfRule type="cellIs" dxfId="13707" priority="2785" operator="lessThan">
      <formula>$C$4</formula>
    </cfRule>
  </conditionalFormatting>
  <conditionalFormatting sqref="CR49">
    <cfRule type="cellIs" dxfId="13706" priority="2786" operator="lessThan">
      <formula>$C$4</formula>
    </cfRule>
  </conditionalFormatting>
  <conditionalFormatting sqref="CR49">
    <cfRule type="cellIs" dxfId="13705" priority="2787" operator="lessThan">
      <formula>$C$4</formula>
    </cfRule>
  </conditionalFormatting>
  <conditionalFormatting sqref="CR50">
    <cfRule type="cellIs" dxfId="13704" priority="2788" operator="lessThan">
      <formula>$C$4</formula>
    </cfRule>
  </conditionalFormatting>
  <conditionalFormatting sqref="CR50">
    <cfRule type="cellIs" dxfId="13703" priority="2789" operator="lessThan">
      <formula>$C$4</formula>
    </cfRule>
  </conditionalFormatting>
  <conditionalFormatting sqref="CR51">
    <cfRule type="cellIs" dxfId="13702" priority="2790" operator="lessThan">
      <formula>$C$4</formula>
    </cfRule>
  </conditionalFormatting>
  <conditionalFormatting sqref="CR51">
    <cfRule type="cellIs" dxfId="13701" priority="2791" operator="lessThan">
      <formula>$C$4</formula>
    </cfRule>
  </conditionalFormatting>
  <conditionalFormatting sqref="CR52">
    <cfRule type="cellIs" dxfId="13700" priority="2792" operator="lessThan">
      <formula>$C$4</formula>
    </cfRule>
  </conditionalFormatting>
  <conditionalFormatting sqref="CR52">
    <cfRule type="cellIs" dxfId="13699" priority="2793" operator="lessThan">
      <formula>$C$4</formula>
    </cfRule>
  </conditionalFormatting>
  <conditionalFormatting sqref="CR53">
    <cfRule type="cellIs" dxfId="13698" priority="2794" operator="lessThan">
      <formula>$C$4</formula>
    </cfRule>
  </conditionalFormatting>
  <conditionalFormatting sqref="CR53">
    <cfRule type="cellIs" dxfId="13697" priority="2795" operator="lessThan">
      <formula>$C$4</formula>
    </cfRule>
  </conditionalFormatting>
  <conditionalFormatting sqref="CR54">
    <cfRule type="cellIs" dxfId="13696" priority="2796" operator="lessThan">
      <formula>$C$4</formula>
    </cfRule>
  </conditionalFormatting>
  <conditionalFormatting sqref="CR54">
    <cfRule type="cellIs" dxfId="13695" priority="2797" operator="lessThan">
      <formula>$C$4</formula>
    </cfRule>
  </conditionalFormatting>
  <conditionalFormatting sqref="CR55">
    <cfRule type="cellIs" dxfId="13694" priority="2798" operator="lessThan">
      <formula>$C$4</formula>
    </cfRule>
  </conditionalFormatting>
  <conditionalFormatting sqref="CR55">
    <cfRule type="cellIs" dxfId="13693" priority="2799" operator="lessThan">
      <formula>$C$4</formula>
    </cfRule>
  </conditionalFormatting>
  <conditionalFormatting sqref="CR56">
    <cfRule type="cellIs" dxfId="13692" priority="2800" operator="lessThan">
      <formula>$C$4</formula>
    </cfRule>
  </conditionalFormatting>
  <conditionalFormatting sqref="CR56">
    <cfRule type="cellIs" dxfId="13691" priority="2801" operator="lessThan">
      <formula>$C$4</formula>
    </cfRule>
  </conditionalFormatting>
  <conditionalFormatting sqref="CR57">
    <cfRule type="cellIs" dxfId="13690" priority="2802" operator="lessThan">
      <formula>$C$4</formula>
    </cfRule>
  </conditionalFormatting>
  <conditionalFormatting sqref="CR57">
    <cfRule type="cellIs" dxfId="13689" priority="2803" operator="lessThan">
      <formula>$C$4</formula>
    </cfRule>
  </conditionalFormatting>
  <conditionalFormatting sqref="CR58">
    <cfRule type="cellIs" dxfId="13688" priority="2804" operator="lessThan">
      <formula>$C$4</formula>
    </cfRule>
  </conditionalFormatting>
  <conditionalFormatting sqref="CR58">
    <cfRule type="cellIs" dxfId="13687" priority="2805" operator="lessThan">
      <formula>$C$4</formula>
    </cfRule>
  </conditionalFormatting>
  <conditionalFormatting sqref="CR59">
    <cfRule type="cellIs" dxfId="13686" priority="2806" operator="lessThan">
      <formula>$C$4</formula>
    </cfRule>
  </conditionalFormatting>
  <conditionalFormatting sqref="CR59">
    <cfRule type="cellIs" dxfId="13685" priority="2807" operator="lessThan">
      <formula>$C$4</formula>
    </cfRule>
  </conditionalFormatting>
  <conditionalFormatting sqref="CR60">
    <cfRule type="cellIs" dxfId="13684" priority="2808" operator="lessThan">
      <formula>$C$4</formula>
    </cfRule>
  </conditionalFormatting>
  <conditionalFormatting sqref="CR60">
    <cfRule type="cellIs" dxfId="13683" priority="2809" operator="lessThan">
      <formula>$C$4</formula>
    </cfRule>
  </conditionalFormatting>
  <conditionalFormatting sqref="L11">
    <cfRule type="cellIs" dxfId="13682" priority="2810" operator="lessThan">
      <formula>$C$4</formula>
    </cfRule>
  </conditionalFormatting>
  <conditionalFormatting sqref="L11">
    <cfRule type="cellIs" dxfId="13681" priority="2811" operator="lessThan">
      <formula>$C$4</formula>
    </cfRule>
  </conditionalFormatting>
  <conditionalFormatting sqref="L12">
    <cfRule type="cellIs" dxfId="13680" priority="2812" operator="lessThan">
      <formula>$C$4</formula>
    </cfRule>
  </conditionalFormatting>
  <conditionalFormatting sqref="L12">
    <cfRule type="cellIs" dxfId="13679" priority="2813" operator="lessThan">
      <formula>$C$4</formula>
    </cfRule>
  </conditionalFormatting>
  <conditionalFormatting sqref="L13">
    <cfRule type="cellIs" dxfId="13678" priority="2814" operator="lessThan">
      <formula>$C$4</formula>
    </cfRule>
  </conditionalFormatting>
  <conditionalFormatting sqref="L13">
    <cfRule type="cellIs" dxfId="13677" priority="2815" operator="lessThan">
      <formula>$C$4</formula>
    </cfRule>
  </conditionalFormatting>
  <conditionalFormatting sqref="L14">
    <cfRule type="cellIs" dxfId="13676" priority="2816" operator="lessThan">
      <formula>$C$4</formula>
    </cfRule>
  </conditionalFormatting>
  <conditionalFormatting sqref="L14">
    <cfRule type="cellIs" dxfId="13675" priority="2817" operator="lessThan">
      <formula>$C$4</formula>
    </cfRule>
  </conditionalFormatting>
  <conditionalFormatting sqref="L15">
    <cfRule type="cellIs" dxfId="13674" priority="2818" operator="lessThan">
      <formula>$C$4</formula>
    </cfRule>
  </conditionalFormatting>
  <conditionalFormatting sqref="L15">
    <cfRule type="cellIs" dxfId="13673" priority="2819" operator="lessThan">
      <formula>$C$4</formula>
    </cfRule>
  </conditionalFormatting>
  <conditionalFormatting sqref="L16">
    <cfRule type="cellIs" dxfId="13672" priority="2820" operator="lessThan">
      <formula>$C$4</formula>
    </cfRule>
  </conditionalFormatting>
  <conditionalFormatting sqref="L16">
    <cfRule type="cellIs" dxfId="13671" priority="2821" operator="lessThan">
      <formula>$C$4</formula>
    </cfRule>
  </conditionalFormatting>
  <conditionalFormatting sqref="L17">
    <cfRule type="cellIs" dxfId="13670" priority="2822" operator="lessThan">
      <formula>$C$4</formula>
    </cfRule>
  </conditionalFormatting>
  <conditionalFormatting sqref="L17">
    <cfRule type="cellIs" dxfId="13669" priority="2823" operator="lessThan">
      <formula>$C$4</formula>
    </cfRule>
  </conditionalFormatting>
  <conditionalFormatting sqref="L18">
    <cfRule type="cellIs" dxfId="13668" priority="2824" operator="lessThan">
      <formula>$C$4</formula>
    </cfRule>
  </conditionalFormatting>
  <conditionalFormatting sqref="L18">
    <cfRule type="cellIs" dxfId="13667" priority="2825" operator="lessThan">
      <formula>$C$4</formula>
    </cfRule>
  </conditionalFormatting>
  <conditionalFormatting sqref="L19">
    <cfRule type="cellIs" dxfId="13666" priority="2826" operator="lessThan">
      <formula>$C$4</formula>
    </cfRule>
  </conditionalFormatting>
  <conditionalFormatting sqref="L19">
    <cfRule type="cellIs" dxfId="13665" priority="2827" operator="lessThan">
      <formula>$C$4</formula>
    </cfRule>
  </conditionalFormatting>
  <conditionalFormatting sqref="L20">
    <cfRule type="cellIs" dxfId="13664" priority="2828" operator="lessThan">
      <formula>$C$4</formula>
    </cfRule>
  </conditionalFormatting>
  <conditionalFormatting sqref="L20">
    <cfRule type="cellIs" dxfId="13663" priority="2829" operator="lessThan">
      <formula>$C$4</formula>
    </cfRule>
  </conditionalFormatting>
  <conditionalFormatting sqref="L21">
    <cfRule type="cellIs" dxfId="13662" priority="2830" operator="lessThan">
      <formula>$C$4</formula>
    </cfRule>
  </conditionalFormatting>
  <conditionalFormatting sqref="L21">
    <cfRule type="cellIs" dxfId="13661" priority="2831" operator="lessThan">
      <formula>$C$4</formula>
    </cfRule>
  </conditionalFormatting>
  <conditionalFormatting sqref="L22">
    <cfRule type="cellIs" dxfId="13660" priority="2832" operator="lessThan">
      <formula>$C$4</formula>
    </cfRule>
  </conditionalFormatting>
  <conditionalFormatting sqref="L22">
    <cfRule type="cellIs" dxfId="13659" priority="2833" operator="lessThan">
      <formula>$C$4</formula>
    </cfRule>
  </conditionalFormatting>
  <conditionalFormatting sqref="L23">
    <cfRule type="cellIs" dxfId="13658" priority="2834" operator="lessThan">
      <formula>$C$4</formula>
    </cfRule>
  </conditionalFormatting>
  <conditionalFormatting sqref="L23">
    <cfRule type="cellIs" dxfId="13657" priority="2835" operator="lessThan">
      <formula>$C$4</formula>
    </cfRule>
  </conditionalFormatting>
  <conditionalFormatting sqref="L24">
    <cfRule type="cellIs" dxfId="13656" priority="2836" operator="lessThan">
      <formula>$C$4</formula>
    </cfRule>
  </conditionalFormatting>
  <conditionalFormatting sqref="L24">
    <cfRule type="cellIs" dxfId="13655" priority="2837" operator="lessThan">
      <formula>$C$4</formula>
    </cfRule>
  </conditionalFormatting>
  <conditionalFormatting sqref="L25">
    <cfRule type="cellIs" dxfId="13654" priority="2838" operator="lessThan">
      <formula>$C$4</formula>
    </cfRule>
  </conditionalFormatting>
  <conditionalFormatting sqref="L25">
    <cfRule type="cellIs" dxfId="13653" priority="2839" operator="lessThan">
      <formula>$C$4</formula>
    </cfRule>
  </conditionalFormatting>
  <conditionalFormatting sqref="L26">
    <cfRule type="cellIs" dxfId="13652" priority="2840" operator="lessThan">
      <formula>$C$4</formula>
    </cfRule>
  </conditionalFormatting>
  <conditionalFormatting sqref="L26">
    <cfRule type="cellIs" dxfId="13651" priority="2841" operator="lessThan">
      <formula>$C$4</formula>
    </cfRule>
  </conditionalFormatting>
  <conditionalFormatting sqref="L27">
    <cfRule type="cellIs" dxfId="13650" priority="2842" operator="lessThan">
      <formula>$C$4</formula>
    </cfRule>
  </conditionalFormatting>
  <conditionalFormatting sqref="L27">
    <cfRule type="cellIs" dxfId="13649" priority="2843" operator="lessThan">
      <formula>$C$4</formula>
    </cfRule>
  </conditionalFormatting>
  <conditionalFormatting sqref="L28">
    <cfRule type="cellIs" dxfId="13648" priority="2844" operator="lessThan">
      <formula>$C$4</formula>
    </cfRule>
  </conditionalFormatting>
  <conditionalFormatting sqref="L28">
    <cfRule type="cellIs" dxfId="13647" priority="2845" operator="lessThan">
      <formula>$C$4</formula>
    </cfRule>
  </conditionalFormatting>
  <conditionalFormatting sqref="L29">
    <cfRule type="cellIs" dxfId="13646" priority="2846" operator="lessThan">
      <formula>$C$4</formula>
    </cfRule>
  </conditionalFormatting>
  <conditionalFormatting sqref="L29">
    <cfRule type="cellIs" dxfId="13645" priority="2847" operator="lessThan">
      <formula>$C$4</formula>
    </cfRule>
  </conditionalFormatting>
  <conditionalFormatting sqref="L30">
    <cfRule type="cellIs" dxfId="13644" priority="2848" operator="lessThan">
      <formula>$C$4</formula>
    </cfRule>
  </conditionalFormatting>
  <conditionalFormatting sqref="L30">
    <cfRule type="cellIs" dxfId="13643" priority="2849" operator="lessThan">
      <formula>$C$4</formula>
    </cfRule>
  </conditionalFormatting>
  <conditionalFormatting sqref="L31">
    <cfRule type="cellIs" dxfId="13642" priority="2850" operator="lessThan">
      <formula>$C$4</formula>
    </cfRule>
  </conditionalFormatting>
  <conditionalFormatting sqref="L31">
    <cfRule type="cellIs" dxfId="13641" priority="2851" operator="lessThan">
      <formula>$C$4</formula>
    </cfRule>
  </conditionalFormatting>
  <conditionalFormatting sqref="L32">
    <cfRule type="cellIs" dxfId="13640" priority="2852" operator="lessThan">
      <formula>$C$4</formula>
    </cfRule>
  </conditionalFormatting>
  <conditionalFormatting sqref="L32">
    <cfRule type="cellIs" dxfId="13639" priority="2853" operator="lessThan">
      <formula>$C$4</formula>
    </cfRule>
  </conditionalFormatting>
  <conditionalFormatting sqref="L33">
    <cfRule type="cellIs" dxfId="13638" priority="2854" operator="lessThan">
      <formula>$C$4</formula>
    </cfRule>
  </conditionalFormatting>
  <conditionalFormatting sqref="L33">
    <cfRule type="cellIs" dxfId="13637" priority="2855" operator="lessThan">
      <formula>$C$4</formula>
    </cfRule>
  </conditionalFormatting>
  <conditionalFormatting sqref="L34">
    <cfRule type="cellIs" dxfId="13636" priority="2856" operator="lessThan">
      <formula>$C$4</formula>
    </cfRule>
  </conditionalFormatting>
  <conditionalFormatting sqref="L34">
    <cfRule type="cellIs" dxfId="13635" priority="2857" operator="lessThan">
      <formula>$C$4</formula>
    </cfRule>
  </conditionalFormatting>
  <conditionalFormatting sqref="L35">
    <cfRule type="cellIs" dxfId="13634" priority="2858" operator="lessThan">
      <formula>$C$4</formula>
    </cfRule>
  </conditionalFormatting>
  <conditionalFormatting sqref="L35">
    <cfRule type="cellIs" dxfId="13633" priority="2859" operator="lessThan">
      <formula>$C$4</formula>
    </cfRule>
  </conditionalFormatting>
  <conditionalFormatting sqref="L36">
    <cfRule type="cellIs" dxfId="13632" priority="2860" operator="lessThan">
      <formula>$C$4</formula>
    </cfRule>
  </conditionalFormatting>
  <conditionalFormatting sqref="L36">
    <cfRule type="cellIs" dxfId="13631" priority="2861" operator="lessThan">
      <formula>$C$4</formula>
    </cfRule>
  </conditionalFormatting>
  <conditionalFormatting sqref="L37">
    <cfRule type="cellIs" dxfId="13630" priority="2862" operator="lessThan">
      <formula>$C$4</formula>
    </cfRule>
  </conditionalFormatting>
  <conditionalFormatting sqref="L37">
    <cfRule type="cellIs" dxfId="13629" priority="2863" operator="lessThan">
      <formula>$C$4</formula>
    </cfRule>
  </conditionalFormatting>
  <conditionalFormatting sqref="L38">
    <cfRule type="cellIs" dxfId="13628" priority="2864" operator="lessThan">
      <formula>$C$4</formula>
    </cfRule>
  </conditionalFormatting>
  <conditionalFormatting sqref="L38">
    <cfRule type="cellIs" dxfId="13627" priority="2865" operator="lessThan">
      <formula>$C$4</formula>
    </cfRule>
  </conditionalFormatting>
  <conditionalFormatting sqref="L39">
    <cfRule type="cellIs" dxfId="13626" priority="2866" operator="lessThan">
      <formula>$C$4</formula>
    </cfRule>
  </conditionalFormatting>
  <conditionalFormatting sqref="L39">
    <cfRule type="cellIs" dxfId="13625" priority="2867" operator="lessThan">
      <formula>$C$4</formula>
    </cfRule>
  </conditionalFormatting>
  <conditionalFormatting sqref="L40">
    <cfRule type="cellIs" dxfId="13624" priority="2868" operator="lessThan">
      <formula>$C$4</formula>
    </cfRule>
  </conditionalFormatting>
  <conditionalFormatting sqref="L40">
    <cfRule type="cellIs" dxfId="13623" priority="2869" operator="lessThan">
      <formula>$C$4</formula>
    </cfRule>
  </conditionalFormatting>
  <conditionalFormatting sqref="L41">
    <cfRule type="cellIs" dxfId="13622" priority="2870" operator="lessThan">
      <formula>$C$4</formula>
    </cfRule>
  </conditionalFormatting>
  <conditionalFormatting sqref="L41">
    <cfRule type="cellIs" dxfId="13621" priority="2871" operator="lessThan">
      <formula>$C$4</formula>
    </cfRule>
  </conditionalFormatting>
  <conditionalFormatting sqref="L42">
    <cfRule type="cellIs" dxfId="13620" priority="2872" operator="lessThan">
      <formula>$C$4</formula>
    </cfRule>
  </conditionalFormatting>
  <conditionalFormatting sqref="L42">
    <cfRule type="cellIs" dxfId="13619" priority="2873" operator="lessThan">
      <formula>$C$4</formula>
    </cfRule>
  </conditionalFormatting>
  <conditionalFormatting sqref="L43">
    <cfRule type="cellIs" dxfId="13618" priority="2874" operator="lessThan">
      <formula>$C$4</formula>
    </cfRule>
  </conditionalFormatting>
  <conditionalFormatting sqref="L43">
    <cfRule type="cellIs" dxfId="13617" priority="2875" operator="lessThan">
      <formula>$C$4</formula>
    </cfRule>
  </conditionalFormatting>
  <conditionalFormatting sqref="L44">
    <cfRule type="cellIs" dxfId="13616" priority="2876" operator="lessThan">
      <formula>$C$4</formula>
    </cfRule>
  </conditionalFormatting>
  <conditionalFormatting sqref="L44">
    <cfRule type="cellIs" dxfId="13615" priority="2877" operator="lessThan">
      <formula>$C$4</formula>
    </cfRule>
  </conditionalFormatting>
  <conditionalFormatting sqref="L45">
    <cfRule type="cellIs" dxfId="13614" priority="2878" operator="lessThan">
      <formula>$C$4</formula>
    </cfRule>
  </conditionalFormatting>
  <conditionalFormatting sqref="L45">
    <cfRule type="cellIs" dxfId="13613" priority="2879" operator="lessThan">
      <formula>$C$4</formula>
    </cfRule>
  </conditionalFormatting>
  <conditionalFormatting sqref="L46">
    <cfRule type="cellIs" dxfId="13612" priority="2880" operator="lessThan">
      <formula>$C$4</formula>
    </cfRule>
  </conditionalFormatting>
  <conditionalFormatting sqref="L46">
    <cfRule type="cellIs" dxfId="13611" priority="2881" operator="lessThan">
      <formula>$C$4</formula>
    </cfRule>
  </conditionalFormatting>
  <conditionalFormatting sqref="L47">
    <cfRule type="cellIs" dxfId="13610" priority="2882" operator="lessThan">
      <formula>$C$4</formula>
    </cfRule>
  </conditionalFormatting>
  <conditionalFormatting sqref="L47">
    <cfRule type="cellIs" dxfId="13609" priority="2883" operator="lessThan">
      <formula>$C$4</formula>
    </cfRule>
  </conditionalFormatting>
  <conditionalFormatting sqref="L48">
    <cfRule type="cellIs" dxfId="13608" priority="2884" operator="lessThan">
      <formula>$C$4</formula>
    </cfRule>
  </conditionalFormatting>
  <conditionalFormatting sqref="L48">
    <cfRule type="cellIs" dxfId="13607" priority="2885" operator="lessThan">
      <formula>$C$4</formula>
    </cfRule>
  </conditionalFormatting>
  <conditionalFormatting sqref="L49">
    <cfRule type="cellIs" dxfId="13606" priority="2886" operator="lessThan">
      <formula>$C$4</formula>
    </cfRule>
  </conditionalFormatting>
  <conditionalFormatting sqref="L49">
    <cfRule type="cellIs" dxfId="13605" priority="2887" operator="lessThan">
      <formula>$C$4</formula>
    </cfRule>
  </conditionalFormatting>
  <conditionalFormatting sqref="L50">
    <cfRule type="cellIs" dxfId="13604" priority="2888" operator="lessThan">
      <formula>$C$4</formula>
    </cfRule>
  </conditionalFormatting>
  <conditionalFormatting sqref="L50">
    <cfRule type="cellIs" dxfId="13603" priority="2889" operator="lessThan">
      <formula>$C$4</formula>
    </cfRule>
  </conditionalFormatting>
  <conditionalFormatting sqref="L51">
    <cfRule type="cellIs" dxfId="13602" priority="2890" operator="lessThan">
      <formula>$C$4</formula>
    </cfRule>
  </conditionalFormatting>
  <conditionalFormatting sqref="L51">
    <cfRule type="cellIs" dxfId="13601" priority="2891" operator="lessThan">
      <formula>$C$4</formula>
    </cfRule>
  </conditionalFormatting>
  <conditionalFormatting sqref="L52">
    <cfRule type="cellIs" dxfId="13600" priority="2892" operator="lessThan">
      <formula>$C$4</formula>
    </cfRule>
  </conditionalFormatting>
  <conditionalFormatting sqref="L52">
    <cfRule type="cellIs" dxfId="13599" priority="2893" operator="lessThan">
      <formula>$C$4</formula>
    </cfRule>
  </conditionalFormatting>
  <conditionalFormatting sqref="L53">
    <cfRule type="cellIs" dxfId="13598" priority="2894" operator="lessThan">
      <formula>$C$4</formula>
    </cfRule>
  </conditionalFormatting>
  <conditionalFormatting sqref="L53">
    <cfRule type="cellIs" dxfId="13597" priority="2895" operator="lessThan">
      <formula>$C$4</formula>
    </cfRule>
  </conditionalFormatting>
  <conditionalFormatting sqref="L54">
    <cfRule type="cellIs" dxfId="13596" priority="2896" operator="lessThan">
      <formula>$C$4</formula>
    </cfRule>
  </conditionalFormatting>
  <conditionalFormatting sqref="L54">
    <cfRule type="cellIs" dxfId="13595" priority="2897" operator="lessThan">
      <formula>$C$4</formula>
    </cfRule>
  </conditionalFormatting>
  <conditionalFormatting sqref="L55">
    <cfRule type="cellIs" dxfId="13594" priority="2898" operator="lessThan">
      <formula>$C$4</formula>
    </cfRule>
  </conditionalFormatting>
  <conditionalFormatting sqref="L55">
    <cfRule type="cellIs" dxfId="13593" priority="2899" operator="lessThan">
      <formula>$C$4</formula>
    </cfRule>
  </conditionalFormatting>
  <conditionalFormatting sqref="L56">
    <cfRule type="cellIs" dxfId="13592" priority="2900" operator="lessThan">
      <formula>$C$4</formula>
    </cfRule>
  </conditionalFormatting>
  <conditionalFormatting sqref="L56">
    <cfRule type="cellIs" dxfId="13591" priority="2901" operator="lessThan">
      <formula>$C$4</formula>
    </cfRule>
  </conditionalFormatting>
  <conditionalFormatting sqref="L57">
    <cfRule type="cellIs" dxfId="13590" priority="2902" operator="lessThan">
      <formula>$C$4</formula>
    </cfRule>
  </conditionalFormatting>
  <conditionalFormatting sqref="L57">
    <cfRule type="cellIs" dxfId="13589" priority="2903" operator="lessThan">
      <formula>$C$4</formula>
    </cfRule>
  </conditionalFormatting>
  <conditionalFormatting sqref="L58">
    <cfRule type="cellIs" dxfId="13588" priority="2904" operator="lessThan">
      <formula>$C$4</formula>
    </cfRule>
  </conditionalFormatting>
  <conditionalFormatting sqref="L58">
    <cfRule type="cellIs" dxfId="13587" priority="2905" operator="lessThan">
      <formula>$C$4</formula>
    </cfRule>
  </conditionalFormatting>
  <conditionalFormatting sqref="L59">
    <cfRule type="cellIs" dxfId="13586" priority="2906" operator="lessThan">
      <formula>$C$4</formula>
    </cfRule>
  </conditionalFormatting>
  <conditionalFormatting sqref="L59">
    <cfRule type="cellIs" dxfId="13585" priority="2907" operator="lessThan">
      <formula>$C$4</formula>
    </cfRule>
  </conditionalFormatting>
  <conditionalFormatting sqref="L60">
    <cfRule type="cellIs" dxfId="13584" priority="2908" operator="lessThan">
      <formula>$C$4</formula>
    </cfRule>
  </conditionalFormatting>
  <conditionalFormatting sqref="L60">
    <cfRule type="cellIs" dxfId="13583" priority="2909" operator="lessThan">
      <formula>$C$4</formula>
    </cfRule>
  </conditionalFormatting>
  <conditionalFormatting sqref="M11">
    <cfRule type="cellIs" dxfId="13582" priority="2910" operator="lessThan">
      <formula>$C$4</formula>
    </cfRule>
  </conditionalFormatting>
  <conditionalFormatting sqref="M11">
    <cfRule type="cellIs" dxfId="13581" priority="2911" operator="lessThan">
      <formula>$C$4</formula>
    </cfRule>
  </conditionalFormatting>
  <conditionalFormatting sqref="M12">
    <cfRule type="cellIs" dxfId="13580" priority="2912" operator="lessThan">
      <formula>$C$4</formula>
    </cfRule>
  </conditionalFormatting>
  <conditionalFormatting sqref="M12">
    <cfRule type="cellIs" dxfId="13579" priority="2913" operator="lessThan">
      <formula>$C$4</formula>
    </cfRule>
  </conditionalFormatting>
  <conditionalFormatting sqref="M13">
    <cfRule type="cellIs" dxfId="13578" priority="2914" operator="lessThan">
      <formula>$C$4</formula>
    </cfRule>
  </conditionalFormatting>
  <conditionalFormatting sqref="M13">
    <cfRule type="cellIs" dxfId="13577" priority="2915" operator="lessThan">
      <formula>$C$4</formula>
    </cfRule>
  </conditionalFormatting>
  <conditionalFormatting sqref="M14">
    <cfRule type="cellIs" dxfId="13576" priority="2916" operator="lessThan">
      <formula>$C$4</formula>
    </cfRule>
  </conditionalFormatting>
  <conditionalFormatting sqref="M14">
    <cfRule type="cellIs" dxfId="13575" priority="2917" operator="lessThan">
      <formula>$C$4</formula>
    </cfRule>
  </conditionalFormatting>
  <conditionalFormatting sqref="M15">
    <cfRule type="cellIs" dxfId="13574" priority="2918" operator="lessThan">
      <formula>$C$4</formula>
    </cfRule>
  </conditionalFormatting>
  <conditionalFormatting sqref="M15">
    <cfRule type="cellIs" dxfId="13573" priority="2919" operator="lessThan">
      <formula>$C$4</formula>
    </cfRule>
  </conditionalFormatting>
  <conditionalFormatting sqref="M16">
    <cfRule type="cellIs" dxfId="13572" priority="2920" operator="lessThan">
      <formula>$C$4</formula>
    </cfRule>
  </conditionalFormatting>
  <conditionalFormatting sqref="M16">
    <cfRule type="cellIs" dxfId="13571" priority="2921" operator="lessThan">
      <formula>$C$4</formula>
    </cfRule>
  </conditionalFormatting>
  <conditionalFormatting sqref="M17">
    <cfRule type="cellIs" dxfId="13570" priority="2922" operator="lessThan">
      <formula>$C$4</formula>
    </cfRule>
  </conditionalFormatting>
  <conditionalFormatting sqref="M17">
    <cfRule type="cellIs" dxfId="13569" priority="2923" operator="lessThan">
      <formula>$C$4</formula>
    </cfRule>
  </conditionalFormatting>
  <conditionalFormatting sqref="M18">
    <cfRule type="cellIs" dxfId="13568" priority="2924" operator="lessThan">
      <formula>$C$4</formula>
    </cfRule>
  </conditionalFormatting>
  <conditionalFormatting sqref="M18">
    <cfRule type="cellIs" dxfId="13567" priority="2925" operator="lessThan">
      <formula>$C$4</formula>
    </cfRule>
  </conditionalFormatting>
  <conditionalFormatting sqref="M19">
    <cfRule type="cellIs" dxfId="13566" priority="2926" operator="lessThan">
      <formula>$C$4</formula>
    </cfRule>
  </conditionalFormatting>
  <conditionalFormatting sqref="M19">
    <cfRule type="cellIs" dxfId="13565" priority="2927" operator="lessThan">
      <formula>$C$4</formula>
    </cfRule>
  </conditionalFormatting>
  <conditionalFormatting sqref="M20">
    <cfRule type="cellIs" dxfId="13564" priority="2928" operator="lessThan">
      <formula>$C$4</formula>
    </cfRule>
  </conditionalFormatting>
  <conditionalFormatting sqref="M20">
    <cfRule type="cellIs" dxfId="13563" priority="2929" operator="lessThan">
      <formula>$C$4</formula>
    </cfRule>
  </conditionalFormatting>
  <conditionalFormatting sqref="M21">
    <cfRule type="cellIs" dxfId="13562" priority="2930" operator="lessThan">
      <formula>$C$4</formula>
    </cfRule>
  </conditionalFormatting>
  <conditionalFormatting sqref="M21">
    <cfRule type="cellIs" dxfId="13561" priority="2931" operator="lessThan">
      <formula>$C$4</formula>
    </cfRule>
  </conditionalFormatting>
  <conditionalFormatting sqref="M22">
    <cfRule type="cellIs" dxfId="13560" priority="2932" operator="lessThan">
      <formula>$C$4</formula>
    </cfRule>
  </conditionalFormatting>
  <conditionalFormatting sqref="M22">
    <cfRule type="cellIs" dxfId="13559" priority="2933" operator="lessThan">
      <formula>$C$4</formula>
    </cfRule>
  </conditionalFormatting>
  <conditionalFormatting sqref="M23">
    <cfRule type="cellIs" dxfId="13558" priority="2934" operator="lessThan">
      <formula>$C$4</formula>
    </cfRule>
  </conditionalFormatting>
  <conditionalFormatting sqref="M23">
    <cfRule type="cellIs" dxfId="13557" priority="2935" operator="lessThan">
      <formula>$C$4</formula>
    </cfRule>
  </conditionalFormatting>
  <conditionalFormatting sqref="M24">
    <cfRule type="cellIs" dxfId="13556" priority="2936" operator="lessThan">
      <formula>$C$4</formula>
    </cfRule>
  </conditionalFormatting>
  <conditionalFormatting sqref="M24">
    <cfRule type="cellIs" dxfId="13555" priority="2937" operator="lessThan">
      <formula>$C$4</formula>
    </cfRule>
  </conditionalFormatting>
  <conditionalFormatting sqref="M25">
    <cfRule type="cellIs" dxfId="13554" priority="2938" operator="lessThan">
      <formula>$C$4</formula>
    </cfRule>
  </conditionalFormatting>
  <conditionalFormatting sqref="M25">
    <cfRule type="cellIs" dxfId="13553" priority="2939" operator="lessThan">
      <formula>$C$4</formula>
    </cfRule>
  </conditionalFormatting>
  <conditionalFormatting sqref="M26">
    <cfRule type="cellIs" dxfId="13552" priority="2940" operator="lessThan">
      <formula>$C$4</formula>
    </cfRule>
  </conditionalFormatting>
  <conditionalFormatting sqref="M26">
    <cfRule type="cellIs" dxfId="13551" priority="2941" operator="lessThan">
      <formula>$C$4</formula>
    </cfRule>
  </conditionalFormatting>
  <conditionalFormatting sqref="M27">
    <cfRule type="cellIs" dxfId="13550" priority="2942" operator="lessThan">
      <formula>$C$4</formula>
    </cfRule>
  </conditionalFormatting>
  <conditionalFormatting sqref="M27">
    <cfRule type="cellIs" dxfId="13549" priority="2943" operator="lessThan">
      <formula>$C$4</formula>
    </cfRule>
  </conditionalFormatting>
  <conditionalFormatting sqref="M28">
    <cfRule type="cellIs" dxfId="13548" priority="2944" operator="lessThan">
      <formula>$C$4</formula>
    </cfRule>
  </conditionalFormatting>
  <conditionalFormatting sqref="M28">
    <cfRule type="cellIs" dxfId="13547" priority="2945" operator="lessThan">
      <formula>$C$4</formula>
    </cfRule>
  </conditionalFormatting>
  <conditionalFormatting sqref="M29">
    <cfRule type="cellIs" dxfId="13546" priority="2946" operator="lessThan">
      <formula>$C$4</formula>
    </cfRule>
  </conditionalFormatting>
  <conditionalFormatting sqref="M29">
    <cfRule type="cellIs" dxfId="13545" priority="2947" operator="lessThan">
      <formula>$C$4</formula>
    </cfRule>
  </conditionalFormatting>
  <conditionalFormatting sqref="M30">
    <cfRule type="cellIs" dxfId="13544" priority="2948" operator="lessThan">
      <formula>$C$4</formula>
    </cfRule>
  </conditionalFormatting>
  <conditionalFormatting sqref="M30">
    <cfRule type="cellIs" dxfId="13543" priority="2949" operator="lessThan">
      <formula>$C$4</formula>
    </cfRule>
  </conditionalFormatting>
  <conditionalFormatting sqref="M31">
    <cfRule type="cellIs" dxfId="13542" priority="2950" operator="lessThan">
      <formula>$C$4</formula>
    </cfRule>
  </conditionalFormatting>
  <conditionalFormatting sqref="M31">
    <cfRule type="cellIs" dxfId="13541" priority="2951" operator="lessThan">
      <formula>$C$4</formula>
    </cfRule>
  </conditionalFormatting>
  <conditionalFormatting sqref="M32">
    <cfRule type="cellIs" dxfId="13540" priority="2952" operator="lessThan">
      <formula>$C$4</formula>
    </cfRule>
  </conditionalFormatting>
  <conditionalFormatting sqref="M32">
    <cfRule type="cellIs" dxfId="13539" priority="2953" operator="lessThan">
      <formula>$C$4</formula>
    </cfRule>
  </conditionalFormatting>
  <conditionalFormatting sqref="M33">
    <cfRule type="cellIs" dxfId="13538" priority="2954" operator="lessThan">
      <formula>$C$4</formula>
    </cfRule>
  </conditionalFormatting>
  <conditionalFormatting sqref="M33">
    <cfRule type="cellIs" dxfId="13537" priority="2955" operator="lessThan">
      <formula>$C$4</formula>
    </cfRule>
  </conditionalFormatting>
  <conditionalFormatting sqref="M34">
    <cfRule type="cellIs" dxfId="13536" priority="2956" operator="lessThan">
      <formula>$C$4</formula>
    </cfRule>
  </conditionalFormatting>
  <conditionalFormatting sqref="M34">
    <cfRule type="cellIs" dxfId="13535" priority="2957" operator="lessThan">
      <formula>$C$4</formula>
    </cfRule>
  </conditionalFormatting>
  <conditionalFormatting sqref="M35">
    <cfRule type="cellIs" dxfId="13534" priority="2958" operator="lessThan">
      <formula>$C$4</formula>
    </cfRule>
  </conditionalFormatting>
  <conditionalFormatting sqref="M35">
    <cfRule type="cellIs" dxfId="13533" priority="2959" operator="lessThan">
      <formula>$C$4</formula>
    </cfRule>
  </conditionalFormatting>
  <conditionalFormatting sqref="M36">
    <cfRule type="cellIs" dxfId="13532" priority="2960" operator="lessThan">
      <formula>$C$4</formula>
    </cfRule>
  </conditionalFormatting>
  <conditionalFormatting sqref="M36">
    <cfRule type="cellIs" dxfId="13531" priority="2961" operator="lessThan">
      <formula>$C$4</formula>
    </cfRule>
  </conditionalFormatting>
  <conditionalFormatting sqref="M37">
    <cfRule type="cellIs" dxfId="13530" priority="2962" operator="lessThan">
      <formula>$C$4</formula>
    </cfRule>
  </conditionalFormatting>
  <conditionalFormatting sqref="M37">
    <cfRule type="cellIs" dxfId="13529" priority="2963" operator="lessThan">
      <formula>$C$4</formula>
    </cfRule>
  </conditionalFormatting>
  <conditionalFormatting sqref="M38">
    <cfRule type="cellIs" dxfId="13528" priority="2964" operator="lessThan">
      <formula>$C$4</formula>
    </cfRule>
  </conditionalFormatting>
  <conditionalFormatting sqref="M38">
    <cfRule type="cellIs" dxfId="13527" priority="2965" operator="lessThan">
      <formula>$C$4</formula>
    </cfRule>
  </conditionalFormatting>
  <conditionalFormatting sqref="M39">
    <cfRule type="cellIs" dxfId="13526" priority="2966" operator="lessThan">
      <formula>$C$4</formula>
    </cfRule>
  </conditionalFormatting>
  <conditionalFormatting sqref="M39">
    <cfRule type="cellIs" dxfId="13525" priority="2967" operator="lessThan">
      <formula>$C$4</formula>
    </cfRule>
  </conditionalFormatting>
  <conditionalFormatting sqref="M40">
    <cfRule type="cellIs" dxfId="13524" priority="2968" operator="lessThan">
      <formula>$C$4</formula>
    </cfRule>
  </conditionalFormatting>
  <conditionalFormatting sqref="M40">
    <cfRule type="cellIs" dxfId="13523" priority="2969" operator="lessThan">
      <formula>$C$4</formula>
    </cfRule>
  </conditionalFormatting>
  <conditionalFormatting sqref="M41">
    <cfRule type="cellIs" dxfId="13522" priority="2970" operator="lessThan">
      <formula>$C$4</formula>
    </cfRule>
  </conditionalFormatting>
  <conditionalFormatting sqref="M41">
    <cfRule type="cellIs" dxfId="13521" priority="2971" operator="lessThan">
      <formula>$C$4</formula>
    </cfRule>
  </conditionalFormatting>
  <conditionalFormatting sqref="M42">
    <cfRule type="cellIs" dxfId="13520" priority="2972" operator="lessThan">
      <formula>$C$4</formula>
    </cfRule>
  </conditionalFormatting>
  <conditionalFormatting sqref="M42">
    <cfRule type="cellIs" dxfId="13519" priority="2973" operator="lessThan">
      <formula>$C$4</formula>
    </cfRule>
  </conditionalFormatting>
  <conditionalFormatting sqref="M43">
    <cfRule type="cellIs" dxfId="13518" priority="2974" operator="lessThan">
      <formula>$C$4</formula>
    </cfRule>
  </conditionalFormatting>
  <conditionalFormatting sqref="M43">
    <cfRule type="cellIs" dxfId="13517" priority="2975" operator="lessThan">
      <formula>$C$4</formula>
    </cfRule>
  </conditionalFormatting>
  <conditionalFormatting sqref="M44">
    <cfRule type="cellIs" dxfId="13516" priority="2976" operator="lessThan">
      <formula>$C$4</formula>
    </cfRule>
  </conditionalFormatting>
  <conditionalFormatting sqref="M44">
    <cfRule type="cellIs" dxfId="13515" priority="2977" operator="lessThan">
      <formula>$C$4</formula>
    </cfRule>
  </conditionalFormatting>
  <conditionalFormatting sqref="M45">
    <cfRule type="cellIs" dxfId="13514" priority="2978" operator="lessThan">
      <formula>$C$4</formula>
    </cfRule>
  </conditionalFormatting>
  <conditionalFormatting sqref="M45">
    <cfRule type="cellIs" dxfId="13513" priority="2979" operator="lessThan">
      <formula>$C$4</formula>
    </cfRule>
  </conditionalFormatting>
  <conditionalFormatting sqref="M46">
    <cfRule type="cellIs" dxfId="13512" priority="2980" operator="lessThan">
      <formula>$C$4</formula>
    </cfRule>
  </conditionalFormatting>
  <conditionalFormatting sqref="M46">
    <cfRule type="cellIs" dxfId="13511" priority="2981" operator="lessThan">
      <formula>$C$4</formula>
    </cfRule>
  </conditionalFormatting>
  <conditionalFormatting sqref="M47">
    <cfRule type="cellIs" dxfId="13510" priority="2982" operator="lessThan">
      <formula>$C$4</formula>
    </cfRule>
  </conditionalFormatting>
  <conditionalFormatting sqref="M47">
    <cfRule type="cellIs" dxfId="13509" priority="2983" operator="lessThan">
      <formula>$C$4</formula>
    </cfRule>
  </conditionalFormatting>
  <conditionalFormatting sqref="M48">
    <cfRule type="cellIs" dxfId="13508" priority="2984" operator="lessThan">
      <formula>$C$4</formula>
    </cfRule>
  </conditionalFormatting>
  <conditionalFormatting sqref="M48">
    <cfRule type="cellIs" dxfId="13507" priority="2985" operator="lessThan">
      <formula>$C$4</formula>
    </cfRule>
  </conditionalFormatting>
  <conditionalFormatting sqref="M49">
    <cfRule type="cellIs" dxfId="13506" priority="2986" operator="lessThan">
      <formula>$C$4</formula>
    </cfRule>
  </conditionalFormatting>
  <conditionalFormatting sqref="M49">
    <cfRule type="cellIs" dxfId="13505" priority="2987" operator="lessThan">
      <formula>$C$4</formula>
    </cfRule>
  </conditionalFormatting>
  <conditionalFormatting sqref="M50">
    <cfRule type="cellIs" dxfId="13504" priority="2988" operator="lessThan">
      <formula>$C$4</formula>
    </cfRule>
  </conditionalFormatting>
  <conditionalFormatting sqref="M50">
    <cfRule type="cellIs" dxfId="13503" priority="2989" operator="lessThan">
      <formula>$C$4</formula>
    </cfRule>
  </conditionalFormatting>
  <conditionalFormatting sqref="M51">
    <cfRule type="cellIs" dxfId="13502" priority="2990" operator="lessThan">
      <formula>$C$4</formula>
    </cfRule>
  </conditionalFormatting>
  <conditionalFormatting sqref="M51">
    <cfRule type="cellIs" dxfId="13501" priority="2991" operator="lessThan">
      <formula>$C$4</formula>
    </cfRule>
  </conditionalFormatting>
  <conditionalFormatting sqref="M52">
    <cfRule type="cellIs" dxfId="13500" priority="2992" operator="lessThan">
      <formula>$C$4</formula>
    </cfRule>
  </conditionalFormatting>
  <conditionalFormatting sqref="M52">
    <cfRule type="cellIs" dxfId="13499" priority="2993" operator="lessThan">
      <formula>$C$4</formula>
    </cfRule>
  </conditionalFormatting>
  <conditionalFormatting sqref="M53">
    <cfRule type="cellIs" dxfId="13498" priority="2994" operator="lessThan">
      <formula>$C$4</formula>
    </cfRule>
  </conditionalFormatting>
  <conditionalFormatting sqref="M53">
    <cfRule type="cellIs" dxfId="13497" priority="2995" operator="lessThan">
      <formula>$C$4</formula>
    </cfRule>
  </conditionalFormatting>
  <conditionalFormatting sqref="M54">
    <cfRule type="cellIs" dxfId="13496" priority="2996" operator="lessThan">
      <formula>$C$4</formula>
    </cfRule>
  </conditionalFormatting>
  <conditionalFormatting sqref="M54">
    <cfRule type="cellIs" dxfId="13495" priority="2997" operator="lessThan">
      <formula>$C$4</formula>
    </cfRule>
  </conditionalFormatting>
  <conditionalFormatting sqref="M55">
    <cfRule type="cellIs" dxfId="13494" priority="2998" operator="lessThan">
      <formula>$C$4</formula>
    </cfRule>
  </conditionalFormatting>
  <conditionalFormatting sqref="M55">
    <cfRule type="cellIs" dxfId="13493" priority="2999" operator="lessThan">
      <formula>$C$4</formula>
    </cfRule>
  </conditionalFormatting>
  <conditionalFormatting sqref="M56">
    <cfRule type="cellIs" dxfId="13492" priority="3000" operator="lessThan">
      <formula>$C$4</formula>
    </cfRule>
  </conditionalFormatting>
  <conditionalFormatting sqref="M56">
    <cfRule type="cellIs" dxfId="13491" priority="3001" operator="lessThan">
      <formula>$C$4</formula>
    </cfRule>
  </conditionalFormatting>
  <conditionalFormatting sqref="M57">
    <cfRule type="cellIs" dxfId="13490" priority="3002" operator="lessThan">
      <formula>$C$4</formula>
    </cfRule>
  </conditionalFormatting>
  <conditionalFormatting sqref="M57">
    <cfRule type="cellIs" dxfId="13489" priority="3003" operator="lessThan">
      <formula>$C$4</formula>
    </cfRule>
  </conditionalFormatting>
  <conditionalFormatting sqref="M58">
    <cfRule type="cellIs" dxfId="13488" priority="3004" operator="lessThan">
      <formula>$C$4</formula>
    </cfRule>
  </conditionalFormatting>
  <conditionalFormatting sqref="M58">
    <cfRule type="cellIs" dxfId="13487" priority="3005" operator="lessThan">
      <formula>$C$4</formula>
    </cfRule>
  </conditionalFormatting>
  <conditionalFormatting sqref="M59">
    <cfRule type="cellIs" dxfId="13486" priority="3006" operator="lessThan">
      <formula>$C$4</formula>
    </cfRule>
  </conditionalFormatting>
  <conditionalFormatting sqref="M59">
    <cfRule type="cellIs" dxfId="13485" priority="3007" operator="lessThan">
      <formula>$C$4</formula>
    </cfRule>
  </conditionalFormatting>
  <conditionalFormatting sqref="M60">
    <cfRule type="cellIs" dxfId="13484" priority="3008" operator="lessThan">
      <formula>$C$4</formula>
    </cfRule>
  </conditionalFormatting>
  <conditionalFormatting sqref="M60">
    <cfRule type="cellIs" dxfId="13483" priority="3009" operator="lessThan">
      <formula>$C$4</formula>
    </cfRule>
  </conditionalFormatting>
  <conditionalFormatting sqref="CW14">
    <cfRule type="cellIs" dxfId="13482" priority="3014" operator="lessThan">
      <formula>1</formula>
    </cfRule>
  </conditionalFormatting>
  <conditionalFormatting sqref="CW15">
    <cfRule type="cellIs" dxfId="13481" priority="3015" operator="lessThan">
      <formula>1</formula>
    </cfRule>
  </conditionalFormatting>
  <conditionalFormatting sqref="CW16">
    <cfRule type="cellIs" dxfId="13480" priority="3016" operator="lessThan">
      <formula>1</formula>
    </cfRule>
  </conditionalFormatting>
  <conditionalFormatting sqref="CW17">
    <cfRule type="cellIs" dxfId="13479" priority="3017" operator="lessThan">
      <formula>1</formula>
    </cfRule>
  </conditionalFormatting>
  <conditionalFormatting sqref="CW18">
    <cfRule type="cellIs" dxfId="13478" priority="3018" operator="lessThan">
      <formula>1</formula>
    </cfRule>
  </conditionalFormatting>
  <conditionalFormatting sqref="CW19">
    <cfRule type="cellIs" dxfId="13477" priority="3019" operator="lessThan">
      <formula>1</formula>
    </cfRule>
  </conditionalFormatting>
  <conditionalFormatting sqref="CW27">
    <cfRule type="cellIs" dxfId="13476" priority="3024" operator="lessThan">
      <formula>1</formula>
    </cfRule>
  </conditionalFormatting>
  <conditionalFormatting sqref="CW28">
    <cfRule type="cellIs" dxfId="13475" priority="3025" operator="lessThan">
      <formula>1</formula>
    </cfRule>
  </conditionalFormatting>
  <conditionalFormatting sqref="CW29">
    <cfRule type="cellIs" dxfId="13474" priority="3026" operator="lessThan">
      <formula>1</formula>
    </cfRule>
  </conditionalFormatting>
  <conditionalFormatting sqref="CW30">
    <cfRule type="cellIs" dxfId="13473" priority="3027" operator="lessThan">
      <formula>1</formula>
    </cfRule>
  </conditionalFormatting>
  <conditionalFormatting sqref="CW31">
    <cfRule type="cellIs" dxfId="13472" priority="3028" operator="lessThan">
      <formula>1</formula>
    </cfRule>
  </conditionalFormatting>
  <conditionalFormatting sqref="CW32">
    <cfRule type="cellIs" dxfId="13471" priority="3029" operator="lessThan">
      <formula>1</formula>
    </cfRule>
  </conditionalFormatting>
  <conditionalFormatting sqref="AX11">
    <cfRule type="cellIs" dxfId="13470" priority="3030" operator="lessThan">
      <formula>$C$4</formula>
    </cfRule>
  </conditionalFormatting>
  <conditionalFormatting sqref="AX11">
    <cfRule type="cellIs" dxfId="13469" priority="3031" operator="lessThan">
      <formula>$C$4</formula>
    </cfRule>
  </conditionalFormatting>
  <conditionalFormatting sqref="AX12">
    <cfRule type="cellIs" dxfId="13468" priority="3032" operator="lessThan">
      <formula>$C$4</formula>
    </cfRule>
  </conditionalFormatting>
  <conditionalFormatting sqref="AX12">
    <cfRule type="cellIs" dxfId="13467" priority="3033" operator="lessThan">
      <formula>$C$4</formula>
    </cfRule>
  </conditionalFormatting>
  <conditionalFormatting sqref="AX13">
    <cfRule type="cellIs" dxfId="13466" priority="3034" operator="lessThan">
      <formula>$C$4</formula>
    </cfRule>
  </conditionalFormatting>
  <conditionalFormatting sqref="AX13">
    <cfRule type="cellIs" dxfId="13465" priority="3035" operator="lessThan">
      <formula>$C$4</formula>
    </cfRule>
  </conditionalFormatting>
  <conditionalFormatting sqref="AX14">
    <cfRule type="cellIs" dxfId="13464" priority="3036" operator="lessThan">
      <formula>$C$4</formula>
    </cfRule>
  </conditionalFormatting>
  <conditionalFormatting sqref="AX14">
    <cfRule type="cellIs" dxfId="13463" priority="3037" operator="lessThan">
      <formula>$C$4</formula>
    </cfRule>
  </conditionalFormatting>
  <conditionalFormatting sqref="AX15">
    <cfRule type="cellIs" dxfId="13462" priority="3038" operator="lessThan">
      <formula>$C$4</formula>
    </cfRule>
  </conditionalFormatting>
  <conditionalFormatting sqref="AX15">
    <cfRule type="cellIs" dxfId="13461" priority="3039" operator="lessThan">
      <formula>$C$4</formula>
    </cfRule>
  </conditionalFormatting>
  <conditionalFormatting sqref="AX16">
    <cfRule type="cellIs" dxfId="13460" priority="3040" operator="lessThan">
      <formula>$C$4</formula>
    </cfRule>
  </conditionalFormatting>
  <conditionalFormatting sqref="AX16">
    <cfRule type="cellIs" dxfId="13459" priority="3041" operator="lessThan">
      <formula>$C$4</formula>
    </cfRule>
  </conditionalFormatting>
  <conditionalFormatting sqref="AX17">
    <cfRule type="cellIs" dxfId="13458" priority="3042" operator="lessThan">
      <formula>$C$4</formula>
    </cfRule>
  </conditionalFormatting>
  <conditionalFormatting sqref="AX17">
    <cfRule type="cellIs" dxfId="13457" priority="3043" operator="lessThan">
      <formula>$C$4</formula>
    </cfRule>
  </conditionalFormatting>
  <conditionalFormatting sqref="AX18">
    <cfRule type="cellIs" dxfId="13456" priority="3044" operator="lessThan">
      <formula>$C$4</formula>
    </cfRule>
  </conditionalFormatting>
  <conditionalFormatting sqref="AX18">
    <cfRule type="cellIs" dxfId="13455" priority="3045" operator="lessThan">
      <formula>$C$4</formula>
    </cfRule>
  </conditionalFormatting>
  <conditionalFormatting sqref="AX19">
    <cfRule type="cellIs" dxfId="13454" priority="3046" operator="lessThan">
      <formula>$C$4</formula>
    </cfRule>
  </conditionalFormatting>
  <conditionalFormatting sqref="AX19">
    <cfRule type="cellIs" dxfId="13453" priority="3047" operator="lessThan">
      <formula>$C$4</formula>
    </cfRule>
  </conditionalFormatting>
  <conditionalFormatting sqref="AX20">
    <cfRule type="cellIs" dxfId="13452" priority="3048" operator="lessThan">
      <formula>$C$4</formula>
    </cfRule>
  </conditionalFormatting>
  <conditionalFormatting sqref="AX20">
    <cfRule type="cellIs" dxfId="13451" priority="3049" operator="lessThan">
      <formula>$C$4</formula>
    </cfRule>
  </conditionalFormatting>
  <conditionalFormatting sqref="AX21">
    <cfRule type="cellIs" dxfId="13450" priority="3050" operator="lessThan">
      <formula>$C$4</formula>
    </cfRule>
  </conditionalFormatting>
  <conditionalFormatting sqref="AX21">
    <cfRule type="cellIs" dxfId="13449" priority="3051" operator="lessThan">
      <formula>$C$4</formula>
    </cfRule>
  </conditionalFormatting>
  <conditionalFormatting sqref="AX22">
    <cfRule type="cellIs" dxfId="13448" priority="3052" operator="lessThan">
      <formula>$C$4</formula>
    </cfRule>
  </conditionalFormatting>
  <conditionalFormatting sqref="AX22">
    <cfRule type="cellIs" dxfId="13447" priority="3053" operator="lessThan">
      <formula>$C$4</formula>
    </cfRule>
  </conditionalFormatting>
  <conditionalFormatting sqref="AX23">
    <cfRule type="cellIs" dxfId="13446" priority="3054" operator="lessThan">
      <formula>$C$4</formula>
    </cfRule>
  </conditionalFormatting>
  <conditionalFormatting sqref="AX23">
    <cfRule type="cellIs" dxfId="13445" priority="3055" operator="lessThan">
      <formula>$C$4</formula>
    </cfRule>
  </conditionalFormatting>
  <conditionalFormatting sqref="AX24">
    <cfRule type="cellIs" dxfId="13444" priority="3056" operator="lessThan">
      <formula>$C$4</formula>
    </cfRule>
  </conditionalFormatting>
  <conditionalFormatting sqref="AX24">
    <cfRule type="cellIs" dxfId="13443" priority="3057" operator="lessThan">
      <formula>$C$4</formula>
    </cfRule>
  </conditionalFormatting>
  <conditionalFormatting sqref="AX25">
    <cfRule type="cellIs" dxfId="13442" priority="3058" operator="lessThan">
      <formula>$C$4</formula>
    </cfRule>
  </conditionalFormatting>
  <conditionalFormatting sqref="AX25">
    <cfRule type="cellIs" dxfId="13441" priority="3059" operator="lessThan">
      <formula>$C$4</formula>
    </cfRule>
  </conditionalFormatting>
  <conditionalFormatting sqref="AX26">
    <cfRule type="cellIs" dxfId="13440" priority="3060" operator="lessThan">
      <formula>$C$4</formula>
    </cfRule>
  </conditionalFormatting>
  <conditionalFormatting sqref="AX26">
    <cfRule type="cellIs" dxfId="13439" priority="3061" operator="lessThan">
      <formula>$C$4</formula>
    </cfRule>
  </conditionalFormatting>
  <conditionalFormatting sqref="AX27">
    <cfRule type="cellIs" dxfId="13438" priority="3062" operator="lessThan">
      <formula>$C$4</formula>
    </cfRule>
  </conditionalFormatting>
  <conditionalFormatting sqref="AX27">
    <cfRule type="cellIs" dxfId="13437" priority="3063" operator="lessThan">
      <formula>$C$4</formula>
    </cfRule>
  </conditionalFormatting>
  <conditionalFormatting sqref="AX28">
    <cfRule type="cellIs" dxfId="13436" priority="3064" operator="lessThan">
      <formula>$C$4</formula>
    </cfRule>
  </conditionalFormatting>
  <conditionalFormatting sqref="AX28">
    <cfRule type="cellIs" dxfId="13435" priority="3065" operator="lessThan">
      <formula>$C$4</formula>
    </cfRule>
  </conditionalFormatting>
  <conditionalFormatting sqref="AX29">
    <cfRule type="cellIs" dxfId="13434" priority="3066" operator="lessThan">
      <formula>$C$4</formula>
    </cfRule>
  </conditionalFormatting>
  <conditionalFormatting sqref="AX29">
    <cfRule type="cellIs" dxfId="13433" priority="3067" operator="lessThan">
      <formula>$C$4</formula>
    </cfRule>
  </conditionalFormatting>
  <conditionalFormatting sqref="AX30">
    <cfRule type="cellIs" dxfId="13432" priority="3068" operator="lessThan">
      <formula>$C$4</formula>
    </cfRule>
  </conditionalFormatting>
  <conditionalFormatting sqref="AX30">
    <cfRule type="cellIs" dxfId="13431" priority="3069" operator="lessThan">
      <formula>$C$4</formula>
    </cfRule>
  </conditionalFormatting>
  <conditionalFormatting sqref="AX31">
    <cfRule type="cellIs" dxfId="13430" priority="3070" operator="lessThan">
      <formula>$C$4</formula>
    </cfRule>
  </conditionalFormatting>
  <conditionalFormatting sqref="AX31">
    <cfRule type="cellIs" dxfId="13429" priority="3071" operator="lessThan">
      <formula>$C$4</formula>
    </cfRule>
  </conditionalFormatting>
  <conditionalFormatting sqref="AX32">
    <cfRule type="cellIs" dxfId="13428" priority="3072" operator="lessThan">
      <formula>$C$4</formula>
    </cfRule>
  </conditionalFormatting>
  <conditionalFormatting sqref="AX32">
    <cfRule type="cellIs" dxfId="13427" priority="3073" operator="lessThan">
      <formula>$C$4</formula>
    </cfRule>
  </conditionalFormatting>
  <conditionalFormatting sqref="AX33">
    <cfRule type="cellIs" dxfId="13426" priority="3074" operator="lessThan">
      <formula>$C$4</formula>
    </cfRule>
  </conditionalFormatting>
  <conditionalFormatting sqref="AX33">
    <cfRule type="cellIs" dxfId="13425" priority="3075" operator="lessThan">
      <formula>$C$4</formula>
    </cfRule>
  </conditionalFormatting>
  <conditionalFormatting sqref="AX34">
    <cfRule type="cellIs" dxfId="13424" priority="3076" operator="lessThan">
      <formula>$C$4</formula>
    </cfRule>
  </conditionalFormatting>
  <conditionalFormatting sqref="AX34">
    <cfRule type="cellIs" dxfId="13423" priority="3077" operator="lessThan">
      <formula>$C$4</formula>
    </cfRule>
  </conditionalFormatting>
  <conditionalFormatting sqref="AX35">
    <cfRule type="cellIs" dxfId="13422" priority="3078" operator="lessThan">
      <formula>$C$4</formula>
    </cfRule>
  </conditionalFormatting>
  <conditionalFormatting sqref="AX35">
    <cfRule type="cellIs" dxfId="13421" priority="3079" operator="lessThan">
      <formula>$C$4</formula>
    </cfRule>
  </conditionalFormatting>
  <conditionalFormatting sqref="AX36">
    <cfRule type="cellIs" dxfId="13420" priority="3080" operator="lessThan">
      <formula>$C$4</formula>
    </cfRule>
  </conditionalFormatting>
  <conditionalFormatting sqref="AX36">
    <cfRule type="cellIs" dxfId="13419" priority="3081" operator="lessThan">
      <formula>$C$4</formula>
    </cfRule>
  </conditionalFormatting>
  <conditionalFormatting sqref="AX37">
    <cfRule type="cellIs" dxfId="13418" priority="3082" operator="lessThan">
      <formula>$C$4</formula>
    </cfRule>
  </conditionalFormatting>
  <conditionalFormatting sqref="AX37">
    <cfRule type="cellIs" dxfId="13417" priority="3083" operator="lessThan">
      <formula>$C$4</formula>
    </cfRule>
  </conditionalFormatting>
  <conditionalFormatting sqref="AX38">
    <cfRule type="cellIs" dxfId="13416" priority="3084" operator="lessThan">
      <formula>$C$4</formula>
    </cfRule>
  </conditionalFormatting>
  <conditionalFormatting sqref="AX38">
    <cfRule type="cellIs" dxfId="13415" priority="3085" operator="lessThan">
      <formula>$C$4</formula>
    </cfRule>
  </conditionalFormatting>
  <conditionalFormatting sqref="AX39">
    <cfRule type="cellIs" dxfId="13414" priority="3086" operator="lessThan">
      <formula>$C$4</formula>
    </cfRule>
  </conditionalFormatting>
  <conditionalFormatting sqref="AX39">
    <cfRule type="cellIs" dxfId="13413" priority="3087" operator="lessThan">
      <formula>$C$4</formula>
    </cfRule>
  </conditionalFormatting>
  <conditionalFormatting sqref="AX40">
    <cfRule type="cellIs" dxfId="13412" priority="3088" operator="lessThan">
      <formula>$C$4</formula>
    </cfRule>
  </conditionalFormatting>
  <conditionalFormatting sqref="AX40">
    <cfRule type="cellIs" dxfId="13411" priority="3089" operator="lessThan">
      <formula>$C$4</formula>
    </cfRule>
  </conditionalFormatting>
  <conditionalFormatting sqref="AX41">
    <cfRule type="cellIs" dxfId="13410" priority="3090" operator="lessThan">
      <formula>$C$4</formula>
    </cfRule>
  </conditionalFormatting>
  <conditionalFormatting sqref="AX41">
    <cfRule type="cellIs" dxfId="13409" priority="3091" operator="lessThan">
      <formula>$C$4</formula>
    </cfRule>
  </conditionalFormatting>
  <conditionalFormatting sqref="AX42">
    <cfRule type="cellIs" dxfId="13408" priority="3092" operator="lessThan">
      <formula>$C$4</formula>
    </cfRule>
  </conditionalFormatting>
  <conditionalFormatting sqref="AX42">
    <cfRule type="cellIs" dxfId="13407" priority="3093" operator="lessThan">
      <formula>$C$4</formula>
    </cfRule>
  </conditionalFormatting>
  <conditionalFormatting sqref="AX43">
    <cfRule type="cellIs" dxfId="13406" priority="3094" operator="lessThan">
      <formula>$C$4</formula>
    </cfRule>
  </conditionalFormatting>
  <conditionalFormatting sqref="AX43">
    <cfRule type="cellIs" dxfId="13405" priority="3095" operator="lessThan">
      <formula>$C$4</formula>
    </cfRule>
  </conditionalFormatting>
  <conditionalFormatting sqref="AX44">
    <cfRule type="cellIs" dxfId="13404" priority="3096" operator="lessThan">
      <formula>$C$4</formula>
    </cfRule>
  </conditionalFormatting>
  <conditionalFormatting sqref="AX44">
    <cfRule type="cellIs" dxfId="13403" priority="3097" operator="lessThan">
      <formula>$C$4</formula>
    </cfRule>
  </conditionalFormatting>
  <conditionalFormatting sqref="AX45">
    <cfRule type="cellIs" dxfId="13402" priority="3098" operator="lessThan">
      <formula>$C$4</formula>
    </cfRule>
  </conditionalFormatting>
  <conditionalFormatting sqref="AX45">
    <cfRule type="cellIs" dxfId="13401" priority="3099" operator="lessThan">
      <formula>$C$4</formula>
    </cfRule>
  </conditionalFormatting>
  <conditionalFormatting sqref="AX46">
    <cfRule type="cellIs" dxfId="13400" priority="3100" operator="lessThan">
      <formula>$C$4</formula>
    </cfRule>
  </conditionalFormatting>
  <conditionalFormatting sqref="AX46">
    <cfRule type="cellIs" dxfId="13399" priority="3101" operator="lessThan">
      <formula>$C$4</formula>
    </cfRule>
  </conditionalFormatting>
  <conditionalFormatting sqref="AX47">
    <cfRule type="cellIs" dxfId="13398" priority="3102" operator="lessThan">
      <formula>$C$4</formula>
    </cfRule>
  </conditionalFormatting>
  <conditionalFormatting sqref="AX47">
    <cfRule type="cellIs" dxfId="13397" priority="3103" operator="lessThan">
      <formula>$C$4</formula>
    </cfRule>
  </conditionalFormatting>
  <conditionalFormatting sqref="AX48">
    <cfRule type="cellIs" dxfId="13396" priority="3104" operator="lessThan">
      <formula>$C$4</formula>
    </cfRule>
  </conditionalFormatting>
  <conditionalFormatting sqref="AX48">
    <cfRule type="cellIs" dxfId="13395" priority="3105" operator="lessThan">
      <formula>$C$4</formula>
    </cfRule>
  </conditionalFormatting>
  <conditionalFormatting sqref="AX49">
    <cfRule type="cellIs" dxfId="13394" priority="3106" operator="lessThan">
      <formula>$C$4</formula>
    </cfRule>
  </conditionalFormatting>
  <conditionalFormatting sqref="AX49">
    <cfRule type="cellIs" dxfId="13393" priority="3107" operator="lessThan">
      <formula>$C$4</formula>
    </cfRule>
  </conditionalFormatting>
  <conditionalFormatting sqref="AX50">
    <cfRule type="cellIs" dxfId="13392" priority="3108" operator="lessThan">
      <formula>$C$4</formula>
    </cfRule>
  </conditionalFormatting>
  <conditionalFormatting sqref="AX50">
    <cfRule type="cellIs" dxfId="13391" priority="3109" operator="lessThan">
      <formula>$C$4</formula>
    </cfRule>
  </conditionalFormatting>
  <conditionalFormatting sqref="AX51">
    <cfRule type="cellIs" dxfId="13390" priority="3110" operator="lessThan">
      <formula>$C$4</formula>
    </cfRule>
  </conditionalFormatting>
  <conditionalFormatting sqref="AX51">
    <cfRule type="cellIs" dxfId="13389" priority="3111" operator="lessThan">
      <formula>$C$4</formula>
    </cfRule>
  </conditionalFormatting>
  <conditionalFormatting sqref="AX52">
    <cfRule type="cellIs" dxfId="13388" priority="3112" operator="lessThan">
      <formula>$C$4</formula>
    </cfRule>
  </conditionalFormatting>
  <conditionalFormatting sqref="AX52">
    <cfRule type="cellIs" dxfId="13387" priority="3113" operator="lessThan">
      <formula>$C$4</formula>
    </cfRule>
  </conditionalFormatting>
  <conditionalFormatting sqref="AX53">
    <cfRule type="cellIs" dxfId="13386" priority="3114" operator="lessThan">
      <formula>$C$4</formula>
    </cfRule>
  </conditionalFormatting>
  <conditionalFormatting sqref="AX53">
    <cfRule type="cellIs" dxfId="13385" priority="3115" operator="lessThan">
      <formula>$C$4</formula>
    </cfRule>
  </conditionalFormatting>
  <conditionalFormatting sqref="AX54">
    <cfRule type="cellIs" dxfId="13384" priority="3116" operator="lessThan">
      <formula>$C$4</formula>
    </cfRule>
  </conditionalFormatting>
  <conditionalFormatting sqref="AX54">
    <cfRule type="cellIs" dxfId="13383" priority="3117" operator="lessThan">
      <formula>$C$4</formula>
    </cfRule>
  </conditionalFormatting>
  <conditionalFormatting sqref="AX55">
    <cfRule type="cellIs" dxfId="13382" priority="3118" operator="lessThan">
      <formula>$C$4</formula>
    </cfRule>
  </conditionalFormatting>
  <conditionalFormatting sqref="AX55">
    <cfRule type="cellIs" dxfId="13381" priority="3119" operator="lessThan">
      <formula>$C$4</formula>
    </cfRule>
  </conditionalFormatting>
  <conditionalFormatting sqref="AX56">
    <cfRule type="cellIs" dxfId="13380" priority="3120" operator="lessThan">
      <formula>$C$4</formula>
    </cfRule>
  </conditionalFormatting>
  <conditionalFormatting sqref="AX56">
    <cfRule type="cellIs" dxfId="13379" priority="3121" operator="lessThan">
      <formula>$C$4</formula>
    </cfRule>
  </conditionalFormatting>
  <conditionalFormatting sqref="AX57">
    <cfRule type="cellIs" dxfId="13378" priority="3122" operator="lessThan">
      <formula>$C$4</formula>
    </cfRule>
  </conditionalFormatting>
  <conditionalFormatting sqref="AX57">
    <cfRule type="cellIs" dxfId="13377" priority="3123" operator="lessThan">
      <formula>$C$4</formula>
    </cfRule>
  </conditionalFormatting>
  <conditionalFormatting sqref="AX58">
    <cfRule type="cellIs" dxfId="13376" priority="3124" operator="lessThan">
      <formula>$C$4</formula>
    </cfRule>
  </conditionalFormatting>
  <conditionalFormatting sqref="AX58">
    <cfRule type="cellIs" dxfId="13375" priority="3125" operator="lessThan">
      <formula>$C$4</formula>
    </cfRule>
  </conditionalFormatting>
  <conditionalFormatting sqref="AX59">
    <cfRule type="cellIs" dxfId="13374" priority="3126" operator="lessThan">
      <formula>$C$4</formula>
    </cfRule>
  </conditionalFormatting>
  <conditionalFormatting sqref="AX59">
    <cfRule type="cellIs" dxfId="13373" priority="3127" operator="lessThan">
      <formula>$C$4</formula>
    </cfRule>
  </conditionalFormatting>
  <conditionalFormatting sqref="AX60">
    <cfRule type="cellIs" dxfId="13372" priority="3128" operator="lessThan">
      <formula>$C$4</formula>
    </cfRule>
  </conditionalFormatting>
  <conditionalFormatting sqref="AX60">
    <cfRule type="cellIs" dxfId="13371" priority="3129" operator="lessThan">
      <formula>$C$4</formula>
    </cfRule>
  </conditionalFormatting>
  <conditionalFormatting sqref="AY11">
    <cfRule type="cellIs" dxfId="13370" priority="3130" operator="lessThan">
      <formula>$C$4</formula>
    </cfRule>
  </conditionalFormatting>
  <conditionalFormatting sqref="AY11">
    <cfRule type="cellIs" dxfId="13369" priority="3131" operator="lessThan">
      <formula>$C$4</formula>
    </cfRule>
  </conditionalFormatting>
  <conditionalFormatting sqref="AY12">
    <cfRule type="cellIs" dxfId="13368" priority="3132" operator="lessThan">
      <formula>$C$4</formula>
    </cfRule>
  </conditionalFormatting>
  <conditionalFormatting sqref="AY12">
    <cfRule type="cellIs" dxfId="13367" priority="3133" operator="lessThan">
      <formula>$C$4</formula>
    </cfRule>
  </conditionalFormatting>
  <conditionalFormatting sqref="AY13">
    <cfRule type="cellIs" dxfId="13366" priority="3134" operator="lessThan">
      <formula>$C$4</formula>
    </cfRule>
  </conditionalFormatting>
  <conditionalFormatting sqref="AY13">
    <cfRule type="cellIs" dxfId="13365" priority="3135" operator="lessThan">
      <formula>$C$4</formula>
    </cfRule>
  </conditionalFormatting>
  <conditionalFormatting sqref="AY14">
    <cfRule type="cellIs" dxfId="13364" priority="3136" operator="lessThan">
      <formula>$C$4</formula>
    </cfRule>
  </conditionalFormatting>
  <conditionalFormatting sqref="AY14">
    <cfRule type="cellIs" dxfId="13363" priority="3137" operator="lessThan">
      <formula>$C$4</formula>
    </cfRule>
  </conditionalFormatting>
  <conditionalFormatting sqref="AY15">
    <cfRule type="cellIs" dxfId="13362" priority="3138" operator="lessThan">
      <formula>$C$4</formula>
    </cfRule>
  </conditionalFormatting>
  <conditionalFormatting sqref="AY15">
    <cfRule type="cellIs" dxfId="13361" priority="3139" operator="lessThan">
      <formula>$C$4</formula>
    </cfRule>
  </conditionalFormatting>
  <conditionalFormatting sqref="AY16">
    <cfRule type="cellIs" dxfId="13360" priority="3140" operator="lessThan">
      <formula>$C$4</formula>
    </cfRule>
  </conditionalFormatting>
  <conditionalFormatting sqref="AY16">
    <cfRule type="cellIs" dxfId="13359" priority="3141" operator="lessThan">
      <formula>$C$4</formula>
    </cfRule>
  </conditionalFormatting>
  <conditionalFormatting sqref="AY17">
    <cfRule type="cellIs" dxfId="13358" priority="3142" operator="lessThan">
      <formula>$C$4</formula>
    </cfRule>
  </conditionalFormatting>
  <conditionalFormatting sqref="AY17">
    <cfRule type="cellIs" dxfId="13357" priority="3143" operator="lessThan">
      <formula>$C$4</formula>
    </cfRule>
  </conditionalFormatting>
  <conditionalFormatting sqref="AY18">
    <cfRule type="cellIs" dxfId="13356" priority="3144" operator="lessThan">
      <formula>$C$4</formula>
    </cfRule>
  </conditionalFormatting>
  <conditionalFormatting sqref="AY18">
    <cfRule type="cellIs" dxfId="13355" priority="3145" operator="lessThan">
      <formula>$C$4</formula>
    </cfRule>
  </conditionalFormatting>
  <conditionalFormatting sqref="AY19">
    <cfRule type="cellIs" dxfId="13354" priority="3146" operator="lessThan">
      <formula>$C$4</formula>
    </cfRule>
  </conditionalFormatting>
  <conditionalFormatting sqref="AY19">
    <cfRule type="cellIs" dxfId="13353" priority="3147" operator="lessThan">
      <formula>$C$4</formula>
    </cfRule>
  </conditionalFormatting>
  <conditionalFormatting sqref="AY20">
    <cfRule type="cellIs" dxfId="13352" priority="3148" operator="lessThan">
      <formula>$C$4</formula>
    </cfRule>
  </conditionalFormatting>
  <conditionalFormatting sqref="AY20">
    <cfRule type="cellIs" dxfId="13351" priority="3149" operator="lessThan">
      <formula>$C$4</formula>
    </cfRule>
  </conditionalFormatting>
  <conditionalFormatting sqref="AY21">
    <cfRule type="cellIs" dxfId="13350" priority="3150" operator="lessThan">
      <formula>$C$4</formula>
    </cfRule>
  </conditionalFormatting>
  <conditionalFormatting sqref="AY21">
    <cfRule type="cellIs" dxfId="13349" priority="3151" operator="lessThan">
      <formula>$C$4</formula>
    </cfRule>
  </conditionalFormatting>
  <conditionalFormatting sqref="AY22">
    <cfRule type="cellIs" dxfId="13348" priority="3152" operator="lessThan">
      <formula>$C$4</formula>
    </cfRule>
  </conditionalFormatting>
  <conditionalFormatting sqref="AY22">
    <cfRule type="cellIs" dxfId="13347" priority="3153" operator="lessThan">
      <formula>$C$4</formula>
    </cfRule>
  </conditionalFormatting>
  <conditionalFormatting sqref="AY23">
    <cfRule type="cellIs" dxfId="13346" priority="3154" operator="lessThan">
      <formula>$C$4</formula>
    </cfRule>
  </conditionalFormatting>
  <conditionalFormatting sqref="AY23">
    <cfRule type="cellIs" dxfId="13345" priority="3155" operator="lessThan">
      <formula>$C$4</formula>
    </cfRule>
  </conditionalFormatting>
  <conditionalFormatting sqref="AY24">
    <cfRule type="cellIs" dxfId="13344" priority="3156" operator="lessThan">
      <formula>$C$4</formula>
    </cfRule>
  </conditionalFormatting>
  <conditionalFormatting sqref="AY24">
    <cfRule type="cellIs" dxfId="13343" priority="3157" operator="lessThan">
      <formula>$C$4</formula>
    </cfRule>
  </conditionalFormatting>
  <conditionalFormatting sqref="AY25">
    <cfRule type="cellIs" dxfId="13342" priority="3158" operator="lessThan">
      <formula>$C$4</formula>
    </cfRule>
  </conditionalFormatting>
  <conditionalFormatting sqref="AY25">
    <cfRule type="cellIs" dxfId="13341" priority="3159" operator="lessThan">
      <formula>$C$4</formula>
    </cfRule>
  </conditionalFormatting>
  <conditionalFormatting sqref="AY26">
    <cfRule type="cellIs" dxfId="13340" priority="3160" operator="lessThan">
      <formula>$C$4</formula>
    </cfRule>
  </conditionalFormatting>
  <conditionalFormatting sqref="AY26">
    <cfRule type="cellIs" dxfId="13339" priority="3161" operator="lessThan">
      <formula>$C$4</formula>
    </cfRule>
  </conditionalFormatting>
  <conditionalFormatting sqref="AY27">
    <cfRule type="cellIs" dxfId="13338" priority="3162" operator="lessThan">
      <formula>$C$4</formula>
    </cfRule>
  </conditionalFormatting>
  <conditionalFormatting sqref="AY27">
    <cfRule type="cellIs" dxfId="13337" priority="3163" operator="lessThan">
      <formula>$C$4</formula>
    </cfRule>
  </conditionalFormatting>
  <conditionalFormatting sqref="AY28">
    <cfRule type="cellIs" dxfId="13336" priority="3164" operator="lessThan">
      <formula>$C$4</formula>
    </cfRule>
  </conditionalFormatting>
  <conditionalFormatting sqref="AY28">
    <cfRule type="cellIs" dxfId="13335" priority="3165" operator="lessThan">
      <formula>$C$4</formula>
    </cfRule>
  </conditionalFormatting>
  <conditionalFormatting sqref="AY29">
    <cfRule type="cellIs" dxfId="13334" priority="3166" operator="lessThan">
      <formula>$C$4</formula>
    </cfRule>
  </conditionalFormatting>
  <conditionalFormatting sqref="AY29">
    <cfRule type="cellIs" dxfId="13333" priority="3167" operator="lessThan">
      <formula>$C$4</formula>
    </cfRule>
  </conditionalFormatting>
  <conditionalFormatting sqref="AY30">
    <cfRule type="cellIs" dxfId="13332" priority="3168" operator="lessThan">
      <formula>$C$4</formula>
    </cfRule>
  </conditionalFormatting>
  <conditionalFormatting sqref="AY30">
    <cfRule type="cellIs" dxfId="13331" priority="3169" operator="lessThan">
      <formula>$C$4</formula>
    </cfRule>
  </conditionalFormatting>
  <conditionalFormatting sqref="AY31">
    <cfRule type="cellIs" dxfId="13330" priority="3170" operator="lessThan">
      <formula>$C$4</formula>
    </cfRule>
  </conditionalFormatting>
  <conditionalFormatting sqref="AY31">
    <cfRule type="cellIs" dxfId="13329" priority="3171" operator="lessThan">
      <formula>$C$4</formula>
    </cfRule>
  </conditionalFormatting>
  <conditionalFormatting sqref="AY32">
    <cfRule type="cellIs" dxfId="13328" priority="3172" operator="lessThan">
      <formula>$C$4</formula>
    </cfRule>
  </conditionalFormatting>
  <conditionalFormatting sqref="AY32">
    <cfRule type="cellIs" dxfId="13327" priority="3173" operator="lessThan">
      <formula>$C$4</formula>
    </cfRule>
  </conditionalFormatting>
  <conditionalFormatting sqref="AY33">
    <cfRule type="cellIs" dxfId="13326" priority="3174" operator="lessThan">
      <formula>$C$4</formula>
    </cfRule>
  </conditionalFormatting>
  <conditionalFormatting sqref="AY33">
    <cfRule type="cellIs" dxfId="13325" priority="3175" operator="lessThan">
      <formula>$C$4</formula>
    </cfRule>
  </conditionalFormatting>
  <conditionalFormatting sqref="AY34">
    <cfRule type="cellIs" dxfId="13324" priority="3176" operator="lessThan">
      <formula>$C$4</formula>
    </cfRule>
  </conditionalFormatting>
  <conditionalFormatting sqref="AY34">
    <cfRule type="cellIs" dxfId="13323" priority="3177" operator="lessThan">
      <formula>$C$4</formula>
    </cfRule>
  </conditionalFormatting>
  <conditionalFormatting sqref="AY35">
    <cfRule type="cellIs" dxfId="13322" priority="3178" operator="lessThan">
      <formula>$C$4</formula>
    </cfRule>
  </conditionalFormatting>
  <conditionalFormatting sqref="AY35">
    <cfRule type="cellIs" dxfId="13321" priority="3179" operator="lessThan">
      <formula>$C$4</formula>
    </cfRule>
  </conditionalFormatting>
  <conditionalFormatting sqref="AY36">
    <cfRule type="cellIs" dxfId="13320" priority="3180" operator="lessThan">
      <formula>$C$4</formula>
    </cfRule>
  </conditionalFormatting>
  <conditionalFormatting sqref="AY36">
    <cfRule type="cellIs" dxfId="13319" priority="3181" operator="lessThan">
      <formula>$C$4</formula>
    </cfRule>
  </conditionalFormatting>
  <conditionalFormatting sqref="AY37">
    <cfRule type="cellIs" dxfId="13318" priority="3182" operator="lessThan">
      <formula>$C$4</formula>
    </cfRule>
  </conditionalFormatting>
  <conditionalFormatting sqref="AY37">
    <cfRule type="cellIs" dxfId="13317" priority="3183" operator="lessThan">
      <formula>$C$4</formula>
    </cfRule>
  </conditionalFormatting>
  <conditionalFormatting sqref="AY38">
    <cfRule type="cellIs" dxfId="13316" priority="3184" operator="lessThan">
      <formula>$C$4</formula>
    </cfRule>
  </conditionalFormatting>
  <conditionalFormatting sqref="AY38">
    <cfRule type="cellIs" dxfId="13315" priority="3185" operator="lessThan">
      <formula>$C$4</formula>
    </cfRule>
  </conditionalFormatting>
  <conditionalFormatting sqref="AY39">
    <cfRule type="cellIs" dxfId="13314" priority="3186" operator="lessThan">
      <formula>$C$4</formula>
    </cfRule>
  </conditionalFormatting>
  <conditionalFormatting sqref="AY39">
    <cfRule type="cellIs" dxfId="13313" priority="3187" operator="lessThan">
      <formula>$C$4</formula>
    </cfRule>
  </conditionalFormatting>
  <conditionalFormatting sqref="AY40">
    <cfRule type="cellIs" dxfId="13312" priority="3188" operator="lessThan">
      <formula>$C$4</formula>
    </cfRule>
  </conditionalFormatting>
  <conditionalFormatting sqref="AY40">
    <cfRule type="cellIs" dxfId="13311" priority="3189" operator="lessThan">
      <formula>$C$4</formula>
    </cfRule>
  </conditionalFormatting>
  <conditionalFormatting sqref="AY41">
    <cfRule type="cellIs" dxfId="13310" priority="3190" operator="lessThan">
      <formula>$C$4</formula>
    </cfRule>
  </conditionalFormatting>
  <conditionalFormatting sqref="AY41">
    <cfRule type="cellIs" dxfId="13309" priority="3191" operator="lessThan">
      <formula>$C$4</formula>
    </cfRule>
  </conditionalFormatting>
  <conditionalFormatting sqref="AY42">
    <cfRule type="cellIs" dxfId="13308" priority="3192" operator="lessThan">
      <formula>$C$4</formula>
    </cfRule>
  </conditionalFormatting>
  <conditionalFormatting sqref="AY42">
    <cfRule type="cellIs" dxfId="13307" priority="3193" operator="lessThan">
      <formula>$C$4</formula>
    </cfRule>
  </conditionalFormatting>
  <conditionalFormatting sqref="AY43">
    <cfRule type="cellIs" dxfId="13306" priority="3194" operator="lessThan">
      <formula>$C$4</formula>
    </cfRule>
  </conditionalFormatting>
  <conditionalFormatting sqref="AY43">
    <cfRule type="cellIs" dxfId="13305" priority="3195" operator="lessThan">
      <formula>$C$4</formula>
    </cfRule>
  </conditionalFormatting>
  <conditionalFormatting sqref="AY44">
    <cfRule type="cellIs" dxfId="13304" priority="3196" operator="lessThan">
      <formula>$C$4</formula>
    </cfRule>
  </conditionalFormatting>
  <conditionalFormatting sqref="AY44">
    <cfRule type="cellIs" dxfId="13303" priority="3197" operator="lessThan">
      <formula>$C$4</formula>
    </cfRule>
  </conditionalFormatting>
  <conditionalFormatting sqref="AY45">
    <cfRule type="cellIs" dxfId="13302" priority="3198" operator="lessThan">
      <formula>$C$4</formula>
    </cfRule>
  </conditionalFormatting>
  <conditionalFormatting sqref="AY45">
    <cfRule type="cellIs" dxfId="13301" priority="3199" operator="lessThan">
      <formula>$C$4</formula>
    </cfRule>
  </conditionalFormatting>
  <conditionalFormatting sqref="AY46">
    <cfRule type="cellIs" dxfId="13300" priority="3200" operator="lessThan">
      <formula>$C$4</formula>
    </cfRule>
  </conditionalFormatting>
  <conditionalFormatting sqref="AY46">
    <cfRule type="cellIs" dxfId="13299" priority="3201" operator="lessThan">
      <formula>$C$4</formula>
    </cfRule>
  </conditionalFormatting>
  <conditionalFormatting sqref="AY47">
    <cfRule type="cellIs" dxfId="13298" priority="3202" operator="lessThan">
      <formula>$C$4</formula>
    </cfRule>
  </conditionalFormatting>
  <conditionalFormatting sqref="AY47">
    <cfRule type="cellIs" dxfId="13297" priority="3203" operator="lessThan">
      <formula>$C$4</formula>
    </cfRule>
  </conditionalFormatting>
  <conditionalFormatting sqref="AY48">
    <cfRule type="cellIs" dxfId="13296" priority="3204" operator="lessThan">
      <formula>$C$4</formula>
    </cfRule>
  </conditionalFormatting>
  <conditionalFormatting sqref="AY48">
    <cfRule type="cellIs" dxfId="13295" priority="3205" operator="lessThan">
      <formula>$C$4</formula>
    </cfRule>
  </conditionalFormatting>
  <conditionalFormatting sqref="AY49">
    <cfRule type="cellIs" dxfId="13294" priority="3206" operator="lessThan">
      <formula>$C$4</formula>
    </cfRule>
  </conditionalFormatting>
  <conditionalFormatting sqref="AY49">
    <cfRule type="cellIs" dxfId="13293" priority="3207" operator="lessThan">
      <formula>$C$4</formula>
    </cfRule>
  </conditionalFormatting>
  <conditionalFormatting sqref="AY50">
    <cfRule type="cellIs" dxfId="13292" priority="3208" operator="lessThan">
      <formula>$C$4</formula>
    </cfRule>
  </conditionalFormatting>
  <conditionalFormatting sqref="AY50">
    <cfRule type="cellIs" dxfId="13291" priority="3209" operator="lessThan">
      <formula>$C$4</formula>
    </cfRule>
  </conditionalFormatting>
  <conditionalFormatting sqref="AY51">
    <cfRule type="cellIs" dxfId="13290" priority="3210" operator="lessThan">
      <formula>$C$4</formula>
    </cfRule>
  </conditionalFormatting>
  <conditionalFormatting sqref="AY51">
    <cfRule type="cellIs" dxfId="13289" priority="3211" operator="lessThan">
      <formula>$C$4</formula>
    </cfRule>
  </conditionalFormatting>
  <conditionalFormatting sqref="AY52">
    <cfRule type="cellIs" dxfId="13288" priority="3212" operator="lessThan">
      <formula>$C$4</formula>
    </cfRule>
  </conditionalFormatting>
  <conditionalFormatting sqref="AY52">
    <cfRule type="cellIs" dxfId="13287" priority="3213" operator="lessThan">
      <formula>$C$4</formula>
    </cfRule>
  </conditionalFormatting>
  <conditionalFormatting sqref="AY53">
    <cfRule type="cellIs" dxfId="13286" priority="3214" operator="lessThan">
      <formula>$C$4</formula>
    </cfRule>
  </conditionalFormatting>
  <conditionalFormatting sqref="AY53">
    <cfRule type="cellIs" dxfId="13285" priority="3215" operator="lessThan">
      <formula>$C$4</formula>
    </cfRule>
  </conditionalFormatting>
  <conditionalFormatting sqref="AY54">
    <cfRule type="cellIs" dxfId="13284" priority="3216" operator="lessThan">
      <formula>$C$4</formula>
    </cfRule>
  </conditionalFormatting>
  <conditionalFormatting sqref="AY54">
    <cfRule type="cellIs" dxfId="13283" priority="3217" operator="lessThan">
      <formula>$C$4</formula>
    </cfRule>
  </conditionalFormatting>
  <conditionalFormatting sqref="AY55">
    <cfRule type="cellIs" dxfId="13282" priority="3218" operator="lessThan">
      <formula>$C$4</formula>
    </cfRule>
  </conditionalFormatting>
  <conditionalFormatting sqref="AY55">
    <cfRule type="cellIs" dxfId="13281" priority="3219" operator="lessThan">
      <formula>$C$4</formula>
    </cfRule>
  </conditionalFormatting>
  <conditionalFormatting sqref="AY56">
    <cfRule type="cellIs" dxfId="13280" priority="3220" operator="lessThan">
      <formula>$C$4</formula>
    </cfRule>
  </conditionalFormatting>
  <conditionalFormatting sqref="AY56">
    <cfRule type="cellIs" dxfId="13279" priority="3221" operator="lessThan">
      <formula>$C$4</formula>
    </cfRule>
  </conditionalFormatting>
  <conditionalFormatting sqref="AY57">
    <cfRule type="cellIs" dxfId="13278" priority="3222" operator="lessThan">
      <formula>$C$4</formula>
    </cfRule>
  </conditionalFormatting>
  <conditionalFormatting sqref="AY57">
    <cfRule type="cellIs" dxfId="13277" priority="3223" operator="lessThan">
      <formula>$C$4</formula>
    </cfRule>
  </conditionalFormatting>
  <conditionalFormatting sqref="AY58">
    <cfRule type="cellIs" dxfId="13276" priority="3224" operator="lessThan">
      <formula>$C$4</formula>
    </cfRule>
  </conditionalFormatting>
  <conditionalFormatting sqref="AY58">
    <cfRule type="cellIs" dxfId="13275" priority="3225" operator="lessThan">
      <formula>$C$4</formula>
    </cfRule>
  </conditionalFormatting>
  <conditionalFormatting sqref="AY59">
    <cfRule type="cellIs" dxfId="13274" priority="3226" operator="lessThan">
      <formula>$C$4</formula>
    </cfRule>
  </conditionalFormatting>
  <conditionalFormatting sqref="AY59">
    <cfRule type="cellIs" dxfId="13273" priority="3227" operator="lessThan">
      <formula>$C$4</formula>
    </cfRule>
  </conditionalFormatting>
  <conditionalFormatting sqref="AY60">
    <cfRule type="cellIs" dxfId="13272" priority="3228" operator="lessThan">
      <formula>$C$4</formula>
    </cfRule>
  </conditionalFormatting>
  <conditionalFormatting sqref="AY60">
    <cfRule type="cellIs" dxfId="13271" priority="3229" operator="lessThan">
      <formula>$C$4</formula>
    </cfRule>
  </conditionalFormatting>
  <conditionalFormatting sqref="AZ11:AZ44">
    <cfRule type="cellIs" dxfId="13270" priority="3230" operator="lessThan">
      <formula>$C$4</formula>
    </cfRule>
  </conditionalFormatting>
  <conditionalFormatting sqref="AZ11:AZ44">
    <cfRule type="cellIs" dxfId="13269" priority="3231" operator="lessThan">
      <formula>$C$4</formula>
    </cfRule>
  </conditionalFormatting>
  <conditionalFormatting sqref="AZ45">
    <cfRule type="cellIs" dxfId="13268" priority="3298" operator="lessThan">
      <formula>$C$4</formula>
    </cfRule>
  </conditionalFormatting>
  <conditionalFormatting sqref="AZ45">
    <cfRule type="cellIs" dxfId="13267" priority="3299" operator="lessThan">
      <formula>$C$4</formula>
    </cfRule>
  </conditionalFormatting>
  <conditionalFormatting sqref="AZ46">
    <cfRule type="cellIs" dxfId="13266" priority="3300" operator="lessThan">
      <formula>$C$4</formula>
    </cfRule>
  </conditionalFormatting>
  <conditionalFormatting sqref="AZ46">
    <cfRule type="cellIs" dxfId="13265" priority="3301" operator="lessThan">
      <formula>$C$4</formula>
    </cfRule>
  </conditionalFormatting>
  <conditionalFormatting sqref="AZ47">
    <cfRule type="cellIs" dxfId="13264" priority="3302" operator="lessThan">
      <formula>$C$4</formula>
    </cfRule>
  </conditionalFormatting>
  <conditionalFormatting sqref="AZ47">
    <cfRule type="cellIs" dxfId="13263" priority="3303" operator="lessThan">
      <formula>$C$4</formula>
    </cfRule>
  </conditionalFormatting>
  <conditionalFormatting sqref="AZ48">
    <cfRule type="cellIs" dxfId="13262" priority="3304" operator="lessThan">
      <formula>$C$4</formula>
    </cfRule>
  </conditionalFormatting>
  <conditionalFormatting sqref="AZ48">
    <cfRule type="cellIs" dxfId="13261" priority="3305" operator="lessThan">
      <formula>$C$4</formula>
    </cfRule>
  </conditionalFormatting>
  <conditionalFormatting sqref="AZ49">
    <cfRule type="cellIs" dxfId="13260" priority="3306" operator="lessThan">
      <formula>$C$4</formula>
    </cfRule>
  </conditionalFormatting>
  <conditionalFormatting sqref="AZ49">
    <cfRule type="cellIs" dxfId="13259" priority="3307" operator="lessThan">
      <formula>$C$4</formula>
    </cfRule>
  </conditionalFormatting>
  <conditionalFormatting sqref="AZ50">
    <cfRule type="cellIs" dxfId="13258" priority="3308" operator="lessThan">
      <formula>$C$4</formula>
    </cfRule>
  </conditionalFormatting>
  <conditionalFormatting sqref="AZ50">
    <cfRule type="cellIs" dxfId="13257" priority="3309" operator="lessThan">
      <formula>$C$4</formula>
    </cfRule>
  </conditionalFormatting>
  <conditionalFormatting sqref="AZ51">
    <cfRule type="cellIs" dxfId="13256" priority="3310" operator="lessThan">
      <formula>$C$4</formula>
    </cfRule>
  </conditionalFormatting>
  <conditionalFormatting sqref="AZ51">
    <cfRule type="cellIs" dxfId="13255" priority="3311" operator="lessThan">
      <formula>$C$4</formula>
    </cfRule>
  </conditionalFormatting>
  <conditionalFormatting sqref="AZ52">
    <cfRule type="cellIs" dxfId="13254" priority="3312" operator="lessThan">
      <formula>$C$4</formula>
    </cfRule>
  </conditionalFormatting>
  <conditionalFormatting sqref="AZ52">
    <cfRule type="cellIs" dxfId="13253" priority="3313" operator="lessThan">
      <formula>$C$4</formula>
    </cfRule>
  </conditionalFormatting>
  <conditionalFormatting sqref="AZ53">
    <cfRule type="cellIs" dxfId="13252" priority="3314" operator="lessThan">
      <formula>$C$4</formula>
    </cfRule>
  </conditionalFormatting>
  <conditionalFormatting sqref="AZ53">
    <cfRule type="cellIs" dxfId="13251" priority="3315" operator="lessThan">
      <formula>$C$4</formula>
    </cfRule>
  </conditionalFormatting>
  <conditionalFormatting sqref="AZ54">
    <cfRule type="cellIs" dxfId="13250" priority="3316" operator="lessThan">
      <formula>$C$4</formula>
    </cfRule>
  </conditionalFormatting>
  <conditionalFormatting sqref="AZ54">
    <cfRule type="cellIs" dxfId="13249" priority="3317" operator="lessThan">
      <formula>$C$4</formula>
    </cfRule>
  </conditionalFormatting>
  <conditionalFormatting sqref="AZ55">
    <cfRule type="cellIs" dxfId="13248" priority="3318" operator="lessThan">
      <formula>$C$4</formula>
    </cfRule>
  </conditionalFormatting>
  <conditionalFormatting sqref="AZ55">
    <cfRule type="cellIs" dxfId="13247" priority="3319" operator="lessThan">
      <formula>$C$4</formula>
    </cfRule>
  </conditionalFormatting>
  <conditionalFormatting sqref="AZ56">
    <cfRule type="cellIs" dxfId="13246" priority="3320" operator="lessThan">
      <formula>$C$4</formula>
    </cfRule>
  </conditionalFormatting>
  <conditionalFormatting sqref="AZ56">
    <cfRule type="cellIs" dxfId="13245" priority="3321" operator="lessThan">
      <formula>$C$4</formula>
    </cfRule>
  </conditionalFormatting>
  <conditionalFormatting sqref="AZ57">
    <cfRule type="cellIs" dxfId="13244" priority="3322" operator="lessThan">
      <formula>$C$4</formula>
    </cfRule>
  </conditionalFormatting>
  <conditionalFormatting sqref="AZ57">
    <cfRule type="cellIs" dxfId="13243" priority="3323" operator="lessThan">
      <formula>$C$4</formula>
    </cfRule>
  </conditionalFormatting>
  <conditionalFormatting sqref="AZ58">
    <cfRule type="cellIs" dxfId="13242" priority="3324" operator="lessThan">
      <formula>$C$4</formula>
    </cfRule>
  </conditionalFormatting>
  <conditionalFormatting sqref="AZ58">
    <cfRule type="cellIs" dxfId="13241" priority="3325" operator="lessThan">
      <formula>$C$4</formula>
    </cfRule>
  </conditionalFormatting>
  <conditionalFormatting sqref="AZ59">
    <cfRule type="cellIs" dxfId="13240" priority="3326" operator="lessThan">
      <formula>$C$4</formula>
    </cfRule>
  </conditionalFormatting>
  <conditionalFormatting sqref="AZ59">
    <cfRule type="cellIs" dxfId="13239" priority="3327" operator="lessThan">
      <formula>$C$4</formula>
    </cfRule>
  </conditionalFormatting>
  <conditionalFormatting sqref="AZ60">
    <cfRule type="cellIs" dxfId="13238" priority="3328" operator="lessThan">
      <formula>$C$4</formula>
    </cfRule>
  </conditionalFormatting>
  <conditionalFormatting sqref="AZ60">
    <cfRule type="cellIs" dxfId="13237" priority="3329" operator="lessThan">
      <formula>$C$4</formula>
    </cfRule>
  </conditionalFormatting>
  <conditionalFormatting sqref="BA11">
    <cfRule type="cellIs" dxfId="13236" priority="3330" operator="lessThan">
      <formula>$C$4</formula>
    </cfRule>
  </conditionalFormatting>
  <conditionalFormatting sqref="BA11">
    <cfRule type="cellIs" dxfId="13235" priority="3331" operator="lessThan">
      <formula>$C$4</formula>
    </cfRule>
  </conditionalFormatting>
  <conditionalFormatting sqref="BA12">
    <cfRule type="cellIs" dxfId="13234" priority="3332" operator="lessThan">
      <formula>$C$4</formula>
    </cfRule>
  </conditionalFormatting>
  <conditionalFormatting sqref="BA12">
    <cfRule type="cellIs" dxfId="13233" priority="3333" operator="lessThan">
      <formula>$C$4</formula>
    </cfRule>
  </conditionalFormatting>
  <conditionalFormatting sqref="BA13">
    <cfRule type="cellIs" dxfId="13232" priority="3334" operator="lessThan">
      <formula>$C$4</formula>
    </cfRule>
  </conditionalFormatting>
  <conditionalFormatting sqref="BA13">
    <cfRule type="cellIs" dxfId="13231" priority="3335" operator="lessThan">
      <formula>$C$4</formula>
    </cfRule>
  </conditionalFormatting>
  <conditionalFormatting sqref="BA14">
    <cfRule type="cellIs" dxfId="13230" priority="3336" operator="lessThan">
      <formula>$C$4</formula>
    </cfRule>
  </conditionalFormatting>
  <conditionalFormatting sqref="BA14">
    <cfRule type="cellIs" dxfId="13229" priority="3337" operator="lessThan">
      <formula>$C$4</formula>
    </cfRule>
  </conditionalFormatting>
  <conditionalFormatting sqref="BA15">
    <cfRule type="cellIs" dxfId="13228" priority="3338" operator="lessThan">
      <formula>$C$4</formula>
    </cfRule>
  </conditionalFormatting>
  <conditionalFormatting sqref="BA15">
    <cfRule type="cellIs" dxfId="13227" priority="3339" operator="lessThan">
      <formula>$C$4</formula>
    </cfRule>
  </conditionalFormatting>
  <conditionalFormatting sqref="BA16">
    <cfRule type="cellIs" dxfId="13226" priority="3340" operator="lessThan">
      <formula>$C$4</formula>
    </cfRule>
  </conditionalFormatting>
  <conditionalFormatting sqref="BA16">
    <cfRule type="cellIs" dxfId="13225" priority="3341" operator="lessThan">
      <formula>$C$4</formula>
    </cfRule>
  </conditionalFormatting>
  <conditionalFormatting sqref="BA17">
    <cfRule type="cellIs" dxfId="13224" priority="3342" operator="lessThan">
      <formula>$C$4</formula>
    </cfRule>
  </conditionalFormatting>
  <conditionalFormatting sqref="BA17">
    <cfRule type="cellIs" dxfId="13223" priority="3343" operator="lessThan">
      <formula>$C$4</formula>
    </cfRule>
  </conditionalFormatting>
  <conditionalFormatting sqref="BA18">
    <cfRule type="cellIs" dxfId="13222" priority="3344" operator="lessThan">
      <formula>$C$4</formula>
    </cfRule>
  </conditionalFormatting>
  <conditionalFormatting sqref="BA18">
    <cfRule type="cellIs" dxfId="13221" priority="3345" operator="lessThan">
      <formula>$C$4</formula>
    </cfRule>
  </conditionalFormatting>
  <conditionalFormatting sqref="BA19">
    <cfRule type="cellIs" dxfId="13220" priority="3346" operator="lessThan">
      <formula>$C$4</formula>
    </cfRule>
  </conditionalFormatting>
  <conditionalFormatting sqref="BA19">
    <cfRule type="cellIs" dxfId="13219" priority="3347" operator="lessThan">
      <formula>$C$4</formula>
    </cfRule>
  </conditionalFormatting>
  <conditionalFormatting sqref="BA20">
    <cfRule type="cellIs" dxfId="13218" priority="3348" operator="lessThan">
      <formula>$C$4</formula>
    </cfRule>
  </conditionalFormatting>
  <conditionalFormatting sqref="BA20">
    <cfRule type="cellIs" dxfId="13217" priority="3349" operator="lessThan">
      <formula>$C$4</formula>
    </cfRule>
  </conditionalFormatting>
  <conditionalFormatting sqref="BA21">
    <cfRule type="cellIs" dxfId="13216" priority="3350" operator="lessThan">
      <formula>$C$4</formula>
    </cfRule>
  </conditionalFormatting>
  <conditionalFormatting sqref="BA21">
    <cfRule type="cellIs" dxfId="13215" priority="3351" operator="lessThan">
      <formula>$C$4</formula>
    </cfRule>
  </conditionalFormatting>
  <conditionalFormatting sqref="BA22">
    <cfRule type="cellIs" dxfId="13214" priority="3352" operator="lessThan">
      <formula>$C$4</formula>
    </cfRule>
  </conditionalFormatting>
  <conditionalFormatting sqref="BA22">
    <cfRule type="cellIs" dxfId="13213" priority="3353" operator="lessThan">
      <formula>$C$4</formula>
    </cfRule>
  </conditionalFormatting>
  <conditionalFormatting sqref="BA23">
    <cfRule type="cellIs" dxfId="13212" priority="3354" operator="lessThan">
      <formula>$C$4</formula>
    </cfRule>
  </conditionalFormatting>
  <conditionalFormatting sqref="BA23">
    <cfRule type="cellIs" dxfId="13211" priority="3355" operator="lessThan">
      <formula>$C$4</formula>
    </cfRule>
  </conditionalFormatting>
  <conditionalFormatting sqref="BA24">
    <cfRule type="cellIs" dxfId="13210" priority="3356" operator="lessThan">
      <formula>$C$4</formula>
    </cfRule>
  </conditionalFormatting>
  <conditionalFormatting sqref="BA24">
    <cfRule type="cellIs" dxfId="13209" priority="3357" operator="lessThan">
      <formula>$C$4</formula>
    </cfRule>
  </conditionalFormatting>
  <conditionalFormatting sqref="BA25">
    <cfRule type="cellIs" dxfId="13208" priority="3358" operator="lessThan">
      <formula>$C$4</formula>
    </cfRule>
  </conditionalFormatting>
  <conditionalFormatting sqref="BA25">
    <cfRule type="cellIs" dxfId="13207" priority="3359" operator="lessThan">
      <formula>$C$4</formula>
    </cfRule>
  </conditionalFormatting>
  <conditionalFormatting sqref="BA26">
    <cfRule type="cellIs" dxfId="13206" priority="3360" operator="lessThan">
      <formula>$C$4</formula>
    </cfRule>
  </conditionalFormatting>
  <conditionalFormatting sqref="BA26">
    <cfRule type="cellIs" dxfId="13205" priority="3361" operator="lessThan">
      <formula>$C$4</formula>
    </cfRule>
  </conditionalFormatting>
  <conditionalFormatting sqref="BA27">
    <cfRule type="cellIs" dxfId="13204" priority="3362" operator="lessThan">
      <formula>$C$4</formula>
    </cfRule>
  </conditionalFormatting>
  <conditionalFormatting sqref="BA27">
    <cfRule type="cellIs" dxfId="13203" priority="3363" operator="lessThan">
      <formula>$C$4</formula>
    </cfRule>
  </conditionalFormatting>
  <conditionalFormatting sqref="BA28">
    <cfRule type="cellIs" dxfId="13202" priority="3364" operator="lessThan">
      <formula>$C$4</formula>
    </cfRule>
  </conditionalFormatting>
  <conditionalFormatting sqref="BA28">
    <cfRule type="cellIs" dxfId="13201" priority="3365" operator="lessThan">
      <formula>$C$4</formula>
    </cfRule>
  </conditionalFormatting>
  <conditionalFormatting sqref="BA29">
    <cfRule type="cellIs" dxfId="13200" priority="3366" operator="lessThan">
      <formula>$C$4</formula>
    </cfRule>
  </conditionalFormatting>
  <conditionalFormatting sqref="BA29">
    <cfRule type="cellIs" dxfId="13199" priority="3367" operator="lessThan">
      <formula>$C$4</formula>
    </cfRule>
  </conditionalFormatting>
  <conditionalFormatting sqref="BA30">
    <cfRule type="cellIs" dxfId="13198" priority="3368" operator="lessThan">
      <formula>$C$4</formula>
    </cfRule>
  </conditionalFormatting>
  <conditionalFormatting sqref="BA30">
    <cfRule type="cellIs" dxfId="13197" priority="3369" operator="lessThan">
      <formula>$C$4</formula>
    </cfRule>
  </conditionalFormatting>
  <conditionalFormatting sqref="BA31">
    <cfRule type="cellIs" dxfId="13196" priority="3370" operator="lessThan">
      <formula>$C$4</formula>
    </cfRule>
  </conditionalFormatting>
  <conditionalFormatting sqref="BA31">
    <cfRule type="cellIs" dxfId="13195" priority="3371" operator="lessThan">
      <formula>$C$4</formula>
    </cfRule>
  </conditionalFormatting>
  <conditionalFormatting sqref="BA32">
    <cfRule type="cellIs" dxfId="13194" priority="3372" operator="lessThan">
      <formula>$C$4</formula>
    </cfRule>
  </conditionalFormatting>
  <conditionalFormatting sqref="BA32">
    <cfRule type="cellIs" dxfId="13193" priority="3373" operator="lessThan">
      <formula>$C$4</formula>
    </cfRule>
  </conditionalFormatting>
  <conditionalFormatting sqref="BA33">
    <cfRule type="cellIs" dxfId="13192" priority="3374" operator="lessThan">
      <formula>$C$4</formula>
    </cfRule>
  </conditionalFormatting>
  <conditionalFormatting sqref="BA33">
    <cfRule type="cellIs" dxfId="13191" priority="3375" operator="lessThan">
      <formula>$C$4</formula>
    </cfRule>
  </conditionalFormatting>
  <conditionalFormatting sqref="BA34">
    <cfRule type="cellIs" dxfId="13190" priority="3376" operator="lessThan">
      <formula>$C$4</formula>
    </cfRule>
  </conditionalFormatting>
  <conditionalFormatting sqref="BA34">
    <cfRule type="cellIs" dxfId="13189" priority="3377" operator="lessThan">
      <formula>$C$4</formula>
    </cfRule>
  </conditionalFormatting>
  <conditionalFormatting sqref="BA35">
    <cfRule type="cellIs" dxfId="13188" priority="3378" operator="lessThan">
      <formula>$C$4</formula>
    </cfRule>
  </conditionalFormatting>
  <conditionalFormatting sqref="BA35">
    <cfRule type="cellIs" dxfId="13187" priority="3379" operator="lessThan">
      <formula>$C$4</formula>
    </cfRule>
  </conditionalFormatting>
  <conditionalFormatting sqref="BA36">
    <cfRule type="cellIs" dxfId="13186" priority="3380" operator="lessThan">
      <formula>$C$4</formula>
    </cfRule>
  </conditionalFormatting>
  <conditionalFormatting sqref="BA36">
    <cfRule type="cellIs" dxfId="13185" priority="3381" operator="lessThan">
      <formula>$C$4</formula>
    </cfRule>
  </conditionalFormatting>
  <conditionalFormatting sqref="BA37">
    <cfRule type="cellIs" dxfId="13184" priority="3382" operator="lessThan">
      <formula>$C$4</formula>
    </cfRule>
  </conditionalFormatting>
  <conditionalFormatting sqref="BA37">
    <cfRule type="cellIs" dxfId="13183" priority="3383" operator="lessThan">
      <formula>$C$4</formula>
    </cfRule>
  </conditionalFormatting>
  <conditionalFormatting sqref="BA38">
    <cfRule type="cellIs" dxfId="13182" priority="3384" operator="lessThan">
      <formula>$C$4</formula>
    </cfRule>
  </conditionalFormatting>
  <conditionalFormatting sqref="BA38">
    <cfRule type="cellIs" dxfId="13181" priority="3385" operator="lessThan">
      <formula>$C$4</formula>
    </cfRule>
  </conditionalFormatting>
  <conditionalFormatting sqref="BA39">
    <cfRule type="cellIs" dxfId="13180" priority="3386" operator="lessThan">
      <formula>$C$4</formula>
    </cfRule>
  </conditionalFormatting>
  <conditionalFormatting sqref="BA39">
    <cfRule type="cellIs" dxfId="13179" priority="3387" operator="lessThan">
      <formula>$C$4</formula>
    </cfRule>
  </conditionalFormatting>
  <conditionalFormatting sqref="BA40">
    <cfRule type="cellIs" dxfId="13178" priority="3388" operator="lessThan">
      <formula>$C$4</formula>
    </cfRule>
  </conditionalFormatting>
  <conditionalFormatting sqref="BA40">
    <cfRule type="cellIs" dxfId="13177" priority="3389" operator="lessThan">
      <formula>$C$4</formula>
    </cfRule>
  </conditionalFormatting>
  <conditionalFormatting sqref="BA41">
    <cfRule type="cellIs" dxfId="13176" priority="3390" operator="lessThan">
      <formula>$C$4</formula>
    </cfRule>
  </conditionalFormatting>
  <conditionalFormatting sqref="BA41">
    <cfRule type="cellIs" dxfId="13175" priority="3391" operator="lessThan">
      <formula>$C$4</formula>
    </cfRule>
  </conditionalFormatting>
  <conditionalFormatting sqref="BA42">
    <cfRule type="cellIs" dxfId="13174" priority="3392" operator="lessThan">
      <formula>$C$4</formula>
    </cfRule>
  </conditionalFormatting>
  <conditionalFormatting sqref="BA42">
    <cfRule type="cellIs" dxfId="13173" priority="3393" operator="lessThan">
      <formula>$C$4</formula>
    </cfRule>
  </conditionalFormatting>
  <conditionalFormatting sqref="BA43">
    <cfRule type="cellIs" dxfId="13172" priority="3394" operator="lessThan">
      <formula>$C$4</formula>
    </cfRule>
  </conditionalFormatting>
  <conditionalFormatting sqref="BA43">
    <cfRule type="cellIs" dxfId="13171" priority="3395" operator="lessThan">
      <formula>$C$4</formula>
    </cfRule>
  </conditionalFormatting>
  <conditionalFormatting sqref="BA44">
    <cfRule type="cellIs" dxfId="13170" priority="3396" operator="lessThan">
      <formula>$C$4</formula>
    </cfRule>
  </conditionalFormatting>
  <conditionalFormatting sqref="BA44">
    <cfRule type="cellIs" dxfId="13169" priority="3397" operator="lessThan">
      <formula>$C$4</formula>
    </cfRule>
  </conditionalFormatting>
  <conditionalFormatting sqref="BA45">
    <cfRule type="cellIs" dxfId="13168" priority="3398" operator="lessThan">
      <formula>$C$4</formula>
    </cfRule>
  </conditionalFormatting>
  <conditionalFormatting sqref="BA45">
    <cfRule type="cellIs" dxfId="13167" priority="3399" operator="lessThan">
      <formula>$C$4</formula>
    </cfRule>
  </conditionalFormatting>
  <conditionalFormatting sqref="BA46">
    <cfRule type="cellIs" dxfId="13166" priority="3400" operator="lessThan">
      <formula>$C$4</formula>
    </cfRule>
  </conditionalFormatting>
  <conditionalFormatting sqref="BA46">
    <cfRule type="cellIs" dxfId="13165" priority="3401" operator="lessThan">
      <formula>$C$4</formula>
    </cfRule>
  </conditionalFormatting>
  <conditionalFormatting sqref="BA47">
    <cfRule type="cellIs" dxfId="13164" priority="3402" operator="lessThan">
      <formula>$C$4</formula>
    </cfRule>
  </conditionalFormatting>
  <conditionalFormatting sqref="BA47">
    <cfRule type="cellIs" dxfId="13163" priority="3403" operator="lessThan">
      <formula>$C$4</formula>
    </cfRule>
  </conditionalFormatting>
  <conditionalFormatting sqref="BA48">
    <cfRule type="cellIs" dxfId="13162" priority="3404" operator="lessThan">
      <formula>$C$4</formula>
    </cfRule>
  </conditionalFormatting>
  <conditionalFormatting sqref="BA48">
    <cfRule type="cellIs" dxfId="13161" priority="3405" operator="lessThan">
      <formula>$C$4</formula>
    </cfRule>
  </conditionalFormatting>
  <conditionalFormatting sqref="BA49">
    <cfRule type="cellIs" dxfId="13160" priority="3406" operator="lessThan">
      <formula>$C$4</formula>
    </cfRule>
  </conditionalFormatting>
  <conditionalFormatting sqref="BA49">
    <cfRule type="cellIs" dxfId="13159" priority="3407" operator="lessThan">
      <formula>$C$4</formula>
    </cfRule>
  </conditionalFormatting>
  <conditionalFormatting sqref="BA50">
    <cfRule type="cellIs" dxfId="13158" priority="3408" operator="lessThan">
      <formula>$C$4</formula>
    </cfRule>
  </conditionalFormatting>
  <conditionalFormatting sqref="BA50">
    <cfRule type="cellIs" dxfId="13157" priority="3409" operator="lessThan">
      <formula>$C$4</formula>
    </cfRule>
  </conditionalFormatting>
  <conditionalFormatting sqref="BA51">
    <cfRule type="cellIs" dxfId="13156" priority="3410" operator="lessThan">
      <formula>$C$4</formula>
    </cfRule>
  </conditionalFormatting>
  <conditionalFormatting sqref="BA51">
    <cfRule type="cellIs" dxfId="13155" priority="3411" operator="lessThan">
      <formula>$C$4</formula>
    </cfRule>
  </conditionalFormatting>
  <conditionalFormatting sqref="BA52">
    <cfRule type="cellIs" dxfId="13154" priority="3412" operator="lessThan">
      <formula>$C$4</formula>
    </cfRule>
  </conditionalFormatting>
  <conditionalFormatting sqref="BA52">
    <cfRule type="cellIs" dxfId="13153" priority="3413" operator="lessThan">
      <formula>$C$4</formula>
    </cfRule>
  </conditionalFormatting>
  <conditionalFormatting sqref="BA53">
    <cfRule type="cellIs" dxfId="13152" priority="3414" operator="lessThan">
      <formula>$C$4</formula>
    </cfRule>
  </conditionalFormatting>
  <conditionalFormatting sqref="BA53">
    <cfRule type="cellIs" dxfId="13151" priority="3415" operator="lessThan">
      <formula>$C$4</formula>
    </cfRule>
  </conditionalFormatting>
  <conditionalFormatting sqref="BA54">
    <cfRule type="cellIs" dxfId="13150" priority="3416" operator="lessThan">
      <formula>$C$4</formula>
    </cfRule>
  </conditionalFormatting>
  <conditionalFormatting sqref="BA54">
    <cfRule type="cellIs" dxfId="13149" priority="3417" operator="lessThan">
      <formula>$C$4</formula>
    </cfRule>
  </conditionalFormatting>
  <conditionalFormatting sqref="BA55">
    <cfRule type="cellIs" dxfId="13148" priority="3418" operator="lessThan">
      <formula>$C$4</formula>
    </cfRule>
  </conditionalFormatting>
  <conditionalFormatting sqref="BA55">
    <cfRule type="cellIs" dxfId="13147" priority="3419" operator="lessThan">
      <formula>$C$4</formula>
    </cfRule>
  </conditionalFormatting>
  <conditionalFormatting sqref="BA56">
    <cfRule type="cellIs" dxfId="13146" priority="3420" operator="lessThan">
      <formula>$C$4</formula>
    </cfRule>
  </conditionalFormatting>
  <conditionalFormatting sqref="BA56">
    <cfRule type="cellIs" dxfId="13145" priority="3421" operator="lessThan">
      <formula>$C$4</formula>
    </cfRule>
  </conditionalFormatting>
  <conditionalFormatting sqref="BA57">
    <cfRule type="cellIs" dxfId="13144" priority="3422" operator="lessThan">
      <formula>$C$4</formula>
    </cfRule>
  </conditionalFormatting>
  <conditionalFormatting sqref="BA57">
    <cfRule type="cellIs" dxfId="13143" priority="3423" operator="lessThan">
      <formula>$C$4</formula>
    </cfRule>
  </conditionalFormatting>
  <conditionalFormatting sqref="BA58">
    <cfRule type="cellIs" dxfId="13142" priority="3424" operator="lessThan">
      <formula>$C$4</formula>
    </cfRule>
  </conditionalFormatting>
  <conditionalFormatting sqref="BA58">
    <cfRule type="cellIs" dxfId="13141" priority="3425" operator="lessThan">
      <formula>$C$4</formula>
    </cfRule>
  </conditionalFormatting>
  <conditionalFormatting sqref="BA59">
    <cfRule type="cellIs" dxfId="13140" priority="3426" operator="lessThan">
      <formula>$C$4</formula>
    </cfRule>
  </conditionalFormatting>
  <conditionalFormatting sqref="BA59">
    <cfRule type="cellIs" dxfId="13139" priority="3427" operator="lessThan">
      <formula>$C$4</formula>
    </cfRule>
  </conditionalFormatting>
  <conditionalFormatting sqref="BA60">
    <cfRule type="cellIs" dxfId="13138" priority="3428" operator="lessThan">
      <formula>$C$4</formula>
    </cfRule>
  </conditionalFormatting>
  <conditionalFormatting sqref="BA60">
    <cfRule type="cellIs" dxfId="13137" priority="3429" operator="lessThan">
      <formula>$C$4</formula>
    </cfRule>
  </conditionalFormatting>
  <conditionalFormatting sqref="BB11">
    <cfRule type="cellIs" dxfId="13136" priority="3430" operator="lessThan">
      <formula>$C$4</formula>
    </cfRule>
  </conditionalFormatting>
  <conditionalFormatting sqref="BB11">
    <cfRule type="cellIs" dxfId="13135" priority="3431" operator="lessThan">
      <formula>$C$4</formula>
    </cfRule>
  </conditionalFormatting>
  <conditionalFormatting sqref="BB12">
    <cfRule type="cellIs" dxfId="13134" priority="3432" operator="lessThan">
      <formula>$C$4</formula>
    </cfRule>
  </conditionalFormatting>
  <conditionalFormatting sqref="BB12">
    <cfRule type="cellIs" dxfId="13133" priority="3433" operator="lessThan">
      <formula>$C$4</formula>
    </cfRule>
  </conditionalFormatting>
  <conditionalFormatting sqref="BB13">
    <cfRule type="cellIs" dxfId="13132" priority="3434" operator="lessThan">
      <formula>$C$4</formula>
    </cfRule>
  </conditionalFormatting>
  <conditionalFormatting sqref="BB13">
    <cfRule type="cellIs" dxfId="13131" priority="3435" operator="lessThan">
      <formula>$C$4</formula>
    </cfRule>
  </conditionalFormatting>
  <conditionalFormatting sqref="BB14">
    <cfRule type="cellIs" dxfId="13130" priority="3436" operator="lessThan">
      <formula>$C$4</formula>
    </cfRule>
  </conditionalFormatting>
  <conditionalFormatting sqref="BB14">
    <cfRule type="cellIs" dxfId="13129" priority="3437" operator="lessThan">
      <formula>$C$4</formula>
    </cfRule>
  </conditionalFormatting>
  <conditionalFormatting sqref="BB15">
    <cfRule type="cellIs" dxfId="13128" priority="3438" operator="lessThan">
      <formula>$C$4</formula>
    </cfRule>
  </conditionalFormatting>
  <conditionalFormatting sqref="BB15">
    <cfRule type="cellIs" dxfId="13127" priority="3439" operator="lessThan">
      <formula>$C$4</formula>
    </cfRule>
  </conditionalFormatting>
  <conditionalFormatting sqref="BB16">
    <cfRule type="cellIs" dxfId="13126" priority="3440" operator="lessThan">
      <formula>$C$4</formula>
    </cfRule>
  </conditionalFormatting>
  <conditionalFormatting sqref="BB16">
    <cfRule type="cellIs" dxfId="13125" priority="3441" operator="lessThan">
      <formula>$C$4</formula>
    </cfRule>
  </conditionalFormatting>
  <conditionalFormatting sqref="BB17">
    <cfRule type="cellIs" dxfId="13124" priority="3442" operator="lessThan">
      <formula>$C$4</formula>
    </cfRule>
  </conditionalFormatting>
  <conditionalFormatting sqref="BB17">
    <cfRule type="cellIs" dxfId="13123" priority="3443" operator="lessThan">
      <formula>$C$4</formula>
    </cfRule>
  </conditionalFormatting>
  <conditionalFormatting sqref="BB18">
    <cfRule type="cellIs" dxfId="13122" priority="3444" operator="lessThan">
      <formula>$C$4</formula>
    </cfRule>
  </conditionalFormatting>
  <conditionalFormatting sqref="BB18">
    <cfRule type="cellIs" dxfId="13121" priority="3445" operator="lessThan">
      <formula>$C$4</formula>
    </cfRule>
  </conditionalFormatting>
  <conditionalFormatting sqref="BB19">
    <cfRule type="cellIs" dxfId="13120" priority="3446" operator="lessThan">
      <formula>$C$4</formula>
    </cfRule>
  </conditionalFormatting>
  <conditionalFormatting sqref="BB19">
    <cfRule type="cellIs" dxfId="13119" priority="3447" operator="lessThan">
      <formula>$C$4</formula>
    </cfRule>
  </conditionalFormatting>
  <conditionalFormatting sqref="BB20">
    <cfRule type="cellIs" dxfId="13118" priority="3448" operator="lessThan">
      <formula>$C$4</formula>
    </cfRule>
  </conditionalFormatting>
  <conditionalFormatting sqref="BB20">
    <cfRule type="cellIs" dxfId="13117" priority="3449" operator="lessThan">
      <formula>$C$4</formula>
    </cfRule>
  </conditionalFormatting>
  <conditionalFormatting sqref="BB21">
    <cfRule type="cellIs" dxfId="13116" priority="3450" operator="lessThan">
      <formula>$C$4</formula>
    </cfRule>
  </conditionalFormatting>
  <conditionalFormatting sqref="BB21">
    <cfRule type="cellIs" dxfId="13115" priority="3451" operator="lessThan">
      <formula>$C$4</formula>
    </cfRule>
  </conditionalFormatting>
  <conditionalFormatting sqref="BB22">
    <cfRule type="cellIs" dxfId="13114" priority="3452" operator="lessThan">
      <formula>$C$4</formula>
    </cfRule>
  </conditionalFormatting>
  <conditionalFormatting sqref="BB22">
    <cfRule type="cellIs" dxfId="13113" priority="3453" operator="lessThan">
      <formula>$C$4</formula>
    </cfRule>
  </conditionalFormatting>
  <conditionalFormatting sqref="BB23">
    <cfRule type="cellIs" dxfId="13112" priority="3454" operator="lessThan">
      <formula>$C$4</formula>
    </cfRule>
  </conditionalFormatting>
  <conditionalFormatting sqref="BB23">
    <cfRule type="cellIs" dxfId="13111" priority="3455" operator="lessThan">
      <formula>$C$4</formula>
    </cfRule>
  </conditionalFormatting>
  <conditionalFormatting sqref="BB24">
    <cfRule type="cellIs" dxfId="13110" priority="3456" operator="lessThan">
      <formula>$C$4</formula>
    </cfRule>
  </conditionalFormatting>
  <conditionalFormatting sqref="BB24">
    <cfRule type="cellIs" dxfId="13109" priority="3457" operator="lessThan">
      <formula>$C$4</formula>
    </cfRule>
  </conditionalFormatting>
  <conditionalFormatting sqref="BB25">
    <cfRule type="cellIs" dxfId="13108" priority="3458" operator="lessThan">
      <formula>$C$4</formula>
    </cfRule>
  </conditionalFormatting>
  <conditionalFormatting sqref="BB25">
    <cfRule type="cellIs" dxfId="13107" priority="3459" operator="lessThan">
      <formula>$C$4</formula>
    </cfRule>
  </conditionalFormatting>
  <conditionalFormatting sqref="BB26">
    <cfRule type="cellIs" dxfId="13106" priority="3460" operator="lessThan">
      <formula>$C$4</formula>
    </cfRule>
  </conditionalFormatting>
  <conditionalFormatting sqref="BB26">
    <cfRule type="cellIs" dxfId="13105" priority="3461" operator="lessThan">
      <formula>$C$4</formula>
    </cfRule>
  </conditionalFormatting>
  <conditionalFormatting sqref="BB27">
    <cfRule type="cellIs" dxfId="13104" priority="3462" operator="lessThan">
      <formula>$C$4</formula>
    </cfRule>
  </conditionalFormatting>
  <conditionalFormatting sqref="BB27">
    <cfRule type="cellIs" dxfId="13103" priority="3463" operator="lessThan">
      <formula>$C$4</formula>
    </cfRule>
  </conditionalFormatting>
  <conditionalFormatting sqref="BB28">
    <cfRule type="cellIs" dxfId="13102" priority="3464" operator="lessThan">
      <formula>$C$4</formula>
    </cfRule>
  </conditionalFormatting>
  <conditionalFormatting sqref="BB28">
    <cfRule type="cellIs" dxfId="13101" priority="3465" operator="lessThan">
      <formula>$C$4</formula>
    </cfRule>
  </conditionalFormatting>
  <conditionalFormatting sqref="BB29">
    <cfRule type="cellIs" dxfId="13100" priority="3466" operator="lessThan">
      <formula>$C$4</formula>
    </cfRule>
  </conditionalFormatting>
  <conditionalFormatting sqref="BB29">
    <cfRule type="cellIs" dxfId="13099" priority="3467" operator="lessThan">
      <formula>$C$4</formula>
    </cfRule>
  </conditionalFormatting>
  <conditionalFormatting sqref="BB30">
    <cfRule type="cellIs" dxfId="13098" priority="3468" operator="lessThan">
      <formula>$C$4</formula>
    </cfRule>
  </conditionalFormatting>
  <conditionalFormatting sqref="BB30">
    <cfRule type="cellIs" dxfId="13097" priority="3469" operator="lessThan">
      <formula>$C$4</formula>
    </cfRule>
  </conditionalFormatting>
  <conditionalFormatting sqref="BB31">
    <cfRule type="cellIs" dxfId="13096" priority="3470" operator="lessThan">
      <formula>$C$4</formula>
    </cfRule>
  </conditionalFormatting>
  <conditionalFormatting sqref="BB31">
    <cfRule type="cellIs" dxfId="13095" priority="3471" operator="lessThan">
      <formula>$C$4</formula>
    </cfRule>
  </conditionalFormatting>
  <conditionalFormatting sqref="BB32">
    <cfRule type="cellIs" dxfId="13094" priority="3472" operator="lessThan">
      <formula>$C$4</formula>
    </cfRule>
  </conditionalFormatting>
  <conditionalFormatting sqref="BB32">
    <cfRule type="cellIs" dxfId="13093" priority="3473" operator="lessThan">
      <formula>$C$4</formula>
    </cfRule>
  </conditionalFormatting>
  <conditionalFormatting sqref="BB33">
    <cfRule type="cellIs" dxfId="13092" priority="3474" operator="lessThan">
      <formula>$C$4</formula>
    </cfRule>
  </conditionalFormatting>
  <conditionalFormatting sqref="BB33">
    <cfRule type="cellIs" dxfId="13091" priority="3475" operator="lessThan">
      <formula>$C$4</formula>
    </cfRule>
  </conditionalFormatting>
  <conditionalFormatting sqref="BB34">
    <cfRule type="cellIs" dxfId="13090" priority="3476" operator="lessThan">
      <formula>$C$4</formula>
    </cfRule>
  </conditionalFormatting>
  <conditionalFormatting sqref="BB34">
    <cfRule type="cellIs" dxfId="13089" priority="3477" operator="lessThan">
      <formula>$C$4</formula>
    </cfRule>
  </conditionalFormatting>
  <conditionalFormatting sqref="BB35">
    <cfRule type="cellIs" dxfId="13088" priority="3478" operator="lessThan">
      <formula>$C$4</formula>
    </cfRule>
  </conditionalFormatting>
  <conditionalFormatting sqref="BB35">
    <cfRule type="cellIs" dxfId="13087" priority="3479" operator="lessThan">
      <formula>$C$4</formula>
    </cfRule>
  </conditionalFormatting>
  <conditionalFormatting sqref="BB36">
    <cfRule type="cellIs" dxfId="13086" priority="3480" operator="lessThan">
      <formula>$C$4</formula>
    </cfRule>
  </conditionalFormatting>
  <conditionalFormatting sqref="BB36">
    <cfRule type="cellIs" dxfId="13085" priority="3481" operator="lessThan">
      <formula>$C$4</formula>
    </cfRule>
  </conditionalFormatting>
  <conditionalFormatting sqref="BB37">
    <cfRule type="cellIs" dxfId="13084" priority="3482" operator="lessThan">
      <formula>$C$4</formula>
    </cfRule>
  </conditionalFormatting>
  <conditionalFormatting sqref="BB37">
    <cfRule type="cellIs" dxfId="13083" priority="3483" operator="lessThan">
      <formula>$C$4</formula>
    </cfRule>
  </conditionalFormatting>
  <conditionalFormatting sqref="BB38">
    <cfRule type="cellIs" dxfId="13082" priority="3484" operator="lessThan">
      <formula>$C$4</formula>
    </cfRule>
  </conditionalFormatting>
  <conditionalFormatting sqref="BB38">
    <cfRule type="cellIs" dxfId="13081" priority="3485" operator="lessThan">
      <formula>$C$4</formula>
    </cfRule>
  </conditionalFormatting>
  <conditionalFormatting sqref="BB39">
    <cfRule type="cellIs" dxfId="13080" priority="3486" operator="lessThan">
      <formula>$C$4</formula>
    </cfRule>
  </conditionalFormatting>
  <conditionalFormatting sqref="BB39">
    <cfRule type="cellIs" dxfId="13079" priority="3487" operator="lessThan">
      <formula>$C$4</formula>
    </cfRule>
  </conditionalFormatting>
  <conditionalFormatting sqref="BB40">
    <cfRule type="cellIs" dxfId="13078" priority="3488" operator="lessThan">
      <formula>$C$4</formula>
    </cfRule>
  </conditionalFormatting>
  <conditionalFormatting sqref="BB40">
    <cfRule type="cellIs" dxfId="13077" priority="3489" operator="lessThan">
      <formula>$C$4</formula>
    </cfRule>
  </conditionalFormatting>
  <conditionalFormatting sqref="BB41">
    <cfRule type="cellIs" dxfId="13076" priority="3490" operator="lessThan">
      <formula>$C$4</formula>
    </cfRule>
  </conditionalFormatting>
  <conditionalFormatting sqref="BB41">
    <cfRule type="cellIs" dxfId="13075" priority="3491" operator="lessThan">
      <formula>$C$4</formula>
    </cfRule>
  </conditionalFormatting>
  <conditionalFormatting sqref="BB42">
    <cfRule type="cellIs" dxfId="13074" priority="3492" operator="lessThan">
      <formula>$C$4</formula>
    </cfRule>
  </conditionalFormatting>
  <conditionalFormatting sqref="BB42">
    <cfRule type="cellIs" dxfId="13073" priority="3493" operator="lessThan">
      <formula>$C$4</formula>
    </cfRule>
  </conditionalFormatting>
  <conditionalFormatting sqref="BB43">
    <cfRule type="cellIs" dxfId="13072" priority="3494" operator="lessThan">
      <formula>$C$4</formula>
    </cfRule>
  </conditionalFormatting>
  <conditionalFormatting sqref="BB43">
    <cfRule type="cellIs" dxfId="13071" priority="3495" operator="lessThan">
      <formula>$C$4</formula>
    </cfRule>
  </conditionalFormatting>
  <conditionalFormatting sqref="BB44">
    <cfRule type="cellIs" dxfId="13070" priority="3496" operator="lessThan">
      <formula>$C$4</formula>
    </cfRule>
  </conditionalFormatting>
  <conditionalFormatting sqref="BB44">
    <cfRule type="cellIs" dxfId="13069" priority="3497" operator="lessThan">
      <formula>$C$4</formula>
    </cfRule>
  </conditionalFormatting>
  <conditionalFormatting sqref="BB45">
    <cfRule type="cellIs" dxfId="13068" priority="3498" operator="lessThan">
      <formula>$C$4</formula>
    </cfRule>
  </conditionalFormatting>
  <conditionalFormatting sqref="BB45">
    <cfRule type="cellIs" dxfId="13067" priority="3499" operator="lessThan">
      <formula>$C$4</formula>
    </cfRule>
  </conditionalFormatting>
  <conditionalFormatting sqref="BB46">
    <cfRule type="cellIs" dxfId="13066" priority="3500" operator="lessThan">
      <formula>$C$4</formula>
    </cfRule>
  </conditionalFormatting>
  <conditionalFormatting sqref="BB46">
    <cfRule type="cellIs" dxfId="13065" priority="3501" operator="lessThan">
      <formula>$C$4</formula>
    </cfRule>
  </conditionalFormatting>
  <conditionalFormatting sqref="BB47">
    <cfRule type="cellIs" dxfId="13064" priority="3502" operator="lessThan">
      <formula>$C$4</formula>
    </cfRule>
  </conditionalFormatting>
  <conditionalFormatting sqref="BB47">
    <cfRule type="cellIs" dxfId="13063" priority="3503" operator="lessThan">
      <formula>$C$4</formula>
    </cfRule>
  </conditionalFormatting>
  <conditionalFormatting sqref="BB48">
    <cfRule type="cellIs" dxfId="13062" priority="3504" operator="lessThan">
      <formula>$C$4</formula>
    </cfRule>
  </conditionalFormatting>
  <conditionalFormatting sqref="BB48">
    <cfRule type="cellIs" dxfId="13061" priority="3505" operator="lessThan">
      <formula>$C$4</formula>
    </cfRule>
  </conditionalFormatting>
  <conditionalFormatting sqref="BB49">
    <cfRule type="cellIs" dxfId="13060" priority="3506" operator="lessThan">
      <formula>$C$4</formula>
    </cfRule>
  </conditionalFormatting>
  <conditionalFormatting sqref="BB49">
    <cfRule type="cellIs" dxfId="13059" priority="3507" operator="lessThan">
      <formula>$C$4</formula>
    </cfRule>
  </conditionalFormatting>
  <conditionalFormatting sqref="BB50">
    <cfRule type="cellIs" dxfId="13058" priority="3508" operator="lessThan">
      <formula>$C$4</formula>
    </cfRule>
  </conditionalFormatting>
  <conditionalFormatting sqref="BB50">
    <cfRule type="cellIs" dxfId="13057" priority="3509" operator="lessThan">
      <formula>$C$4</formula>
    </cfRule>
  </conditionalFormatting>
  <conditionalFormatting sqref="BB51">
    <cfRule type="cellIs" dxfId="13056" priority="3510" operator="lessThan">
      <formula>$C$4</formula>
    </cfRule>
  </conditionalFormatting>
  <conditionalFormatting sqref="BB51">
    <cfRule type="cellIs" dxfId="13055" priority="3511" operator="lessThan">
      <formula>$C$4</formula>
    </cfRule>
  </conditionalFormatting>
  <conditionalFormatting sqref="BB52">
    <cfRule type="cellIs" dxfId="13054" priority="3512" operator="lessThan">
      <formula>$C$4</formula>
    </cfRule>
  </conditionalFormatting>
  <conditionalFormatting sqref="BB52">
    <cfRule type="cellIs" dxfId="13053" priority="3513" operator="lessThan">
      <formula>$C$4</formula>
    </cfRule>
  </conditionalFormatting>
  <conditionalFormatting sqref="BB53">
    <cfRule type="cellIs" dxfId="13052" priority="3514" operator="lessThan">
      <formula>$C$4</formula>
    </cfRule>
  </conditionalFormatting>
  <conditionalFormatting sqref="BB53">
    <cfRule type="cellIs" dxfId="13051" priority="3515" operator="lessThan">
      <formula>$C$4</formula>
    </cfRule>
  </conditionalFormatting>
  <conditionalFormatting sqref="BB54">
    <cfRule type="cellIs" dxfId="13050" priority="3516" operator="lessThan">
      <formula>$C$4</formula>
    </cfRule>
  </conditionalFormatting>
  <conditionalFormatting sqref="BB54">
    <cfRule type="cellIs" dxfId="13049" priority="3517" operator="lessThan">
      <formula>$C$4</formula>
    </cfRule>
  </conditionalFormatting>
  <conditionalFormatting sqref="BB55">
    <cfRule type="cellIs" dxfId="13048" priority="3518" operator="lessThan">
      <formula>$C$4</formula>
    </cfRule>
  </conditionalFormatting>
  <conditionalFormatting sqref="BB55">
    <cfRule type="cellIs" dxfId="13047" priority="3519" operator="lessThan">
      <formula>$C$4</formula>
    </cfRule>
  </conditionalFormatting>
  <conditionalFormatting sqref="BB56">
    <cfRule type="cellIs" dxfId="13046" priority="3520" operator="lessThan">
      <formula>$C$4</formula>
    </cfRule>
  </conditionalFormatting>
  <conditionalFormatting sqref="BB56">
    <cfRule type="cellIs" dxfId="13045" priority="3521" operator="lessThan">
      <formula>$C$4</formula>
    </cfRule>
  </conditionalFormatting>
  <conditionalFormatting sqref="BB57">
    <cfRule type="cellIs" dxfId="13044" priority="3522" operator="lessThan">
      <formula>$C$4</formula>
    </cfRule>
  </conditionalFormatting>
  <conditionalFormatting sqref="BB57">
    <cfRule type="cellIs" dxfId="13043" priority="3523" operator="lessThan">
      <formula>$C$4</formula>
    </cfRule>
  </conditionalFormatting>
  <conditionalFormatting sqref="BB58">
    <cfRule type="cellIs" dxfId="13042" priority="3524" operator="lessThan">
      <formula>$C$4</formula>
    </cfRule>
  </conditionalFormatting>
  <conditionalFormatting sqref="BB58">
    <cfRule type="cellIs" dxfId="13041" priority="3525" operator="lessThan">
      <formula>$C$4</formula>
    </cfRule>
  </conditionalFormatting>
  <conditionalFormatting sqref="BB59">
    <cfRule type="cellIs" dxfId="13040" priority="3526" operator="lessThan">
      <formula>$C$4</formula>
    </cfRule>
  </conditionalFormatting>
  <conditionalFormatting sqref="BB59">
    <cfRule type="cellIs" dxfId="13039" priority="3527" operator="lessThan">
      <formula>$C$4</formula>
    </cfRule>
  </conditionalFormatting>
  <conditionalFormatting sqref="BB60">
    <cfRule type="cellIs" dxfId="13038" priority="3528" operator="lessThan">
      <formula>$C$4</formula>
    </cfRule>
  </conditionalFormatting>
  <conditionalFormatting sqref="BB60">
    <cfRule type="cellIs" dxfId="13037" priority="3529" operator="lessThan">
      <formula>$C$4</formula>
    </cfRule>
  </conditionalFormatting>
  <conditionalFormatting sqref="BC11:BC44">
    <cfRule type="cellIs" dxfId="13036" priority="3530" operator="lessThan">
      <formula>$C$4</formula>
    </cfRule>
  </conditionalFormatting>
  <conditionalFormatting sqref="BC11:BC44">
    <cfRule type="cellIs" dxfId="13035" priority="3531" operator="lessThan">
      <formula>$C$4</formula>
    </cfRule>
  </conditionalFormatting>
  <conditionalFormatting sqref="BC45">
    <cfRule type="cellIs" dxfId="13034" priority="3598" operator="lessThan">
      <formula>$C$4</formula>
    </cfRule>
  </conditionalFormatting>
  <conditionalFormatting sqref="BC45">
    <cfRule type="cellIs" dxfId="13033" priority="3599" operator="lessThan">
      <formula>$C$4</formula>
    </cfRule>
  </conditionalFormatting>
  <conditionalFormatting sqref="BC46">
    <cfRule type="cellIs" dxfId="13032" priority="3600" operator="lessThan">
      <formula>$C$4</formula>
    </cfRule>
  </conditionalFormatting>
  <conditionalFormatting sqref="BC46">
    <cfRule type="cellIs" dxfId="13031" priority="3601" operator="lessThan">
      <formula>$C$4</formula>
    </cfRule>
  </conditionalFormatting>
  <conditionalFormatting sqref="BC47">
    <cfRule type="cellIs" dxfId="13030" priority="3602" operator="lessThan">
      <formula>$C$4</formula>
    </cfRule>
  </conditionalFormatting>
  <conditionalFormatting sqref="BC47">
    <cfRule type="cellIs" dxfId="13029" priority="3603" operator="lessThan">
      <formula>$C$4</formula>
    </cfRule>
  </conditionalFormatting>
  <conditionalFormatting sqref="BC48">
    <cfRule type="cellIs" dxfId="13028" priority="3604" operator="lessThan">
      <formula>$C$4</formula>
    </cfRule>
  </conditionalFormatting>
  <conditionalFormatting sqref="BC48">
    <cfRule type="cellIs" dxfId="13027" priority="3605" operator="lessThan">
      <formula>$C$4</formula>
    </cfRule>
  </conditionalFormatting>
  <conditionalFormatting sqref="BC49">
    <cfRule type="cellIs" dxfId="13026" priority="3606" operator="lessThan">
      <formula>$C$4</formula>
    </cfRule>
  </conditionalFormatting>
  <conditionalFormatting sqref="BC49">
    <cfRule type="cellIs" dxfId="13025" priority="3607" operator="lessThan">
      <formula>$C$4</formula>
    </cfRule>
  </conditionalFormatting>
  <conditionalFormatting sqref="BC50">
    <cfRule type="cellIs" dxfId="13024" priority="3608" operator="lessThan">
      <formula>$C$4</formula>
    </cfRule>
  </conditionalFormatting>
  <conditionalFormatting sqref="BC50">
    <cfRule type="cellIs" dxfId="13023" priority="3609" operator="lessThan">
      <formula>$C$4</formula>
    </cfRule>
  </conditionalFormatting>
  <conditionalFormatting sqref="BC51">
    <cfRule type="cellIs" dxfId="13022" priority="3610" operator="lessThan">
      <formula>$C$4</formula>
    </cfRule>
  </conditionalFormatting>
  <conditionalFormatting sqref="BC51">
    <cfRule type="cellIs" dxfId="13021" priority="3611" operator="lessThan">
      <formula>$C$4</formula>
    </cfRule>
  </conditionalFormatting>
  <conditionalFormatting sqref="BC52">
    <cfRule type="cellIs" dxfId="13020" priority="3612" operator="lessThan">
      <formula>$C$4</formula>
    </cfRule>
  </conditionalFormatting>
  <conditionalFormatting sqref="BC52">
    <cfRule type="cellIs" dxfId="13019" priority="3613" operator="lessThan">
      <formula>$C$4</formula>
    </cfRule>
  </conditionalFormatting>
  <conditionalFormatting sqref="BC53">
    <cfRule type="cellIs" dxfId="13018" priority="3614" operator="lessThan">
      <formula>$C$4</formula>
    </cfRule>
  </conditionalFormatting>
  <conditionalFormatting sqref="BC53">
    <cfRule type="cellIs" dxfId="13017" priority="3615" operator="lessThan">
      <formula>$C$4</formula>
    </cfRule>
  </conditionalFormatting>
  <conditionalFormatting sqref="BC54">
    <cfRule type="cellIs" dxfId="13016" priority="3616" operator="lessThan">
      <formula>$C$4</formula>
    </cfRule>
  </conditionalFormatting>
  <conditionalFormatting sqref="BC54">
    <cfRule type="cellIs" dxfId="13015" priority="3617" operator="lessThan">
      <formula>$C$4</formula>
    </cfRule>
  </conditionalFormatting>
  <conditionalFormatting sqref="BC55">
    <cfRule type="cellIs" dxfId="13014" priority="3618" operator="lessThan">
      <formula>$C$4</formula>
    </cfRule>
  </conditionalFormatting>
  <conditionalFormatting sqref="BC55">
    <cfRule type="cellIs" dxfId="13013" priority="3619" operator="lessThan">
      <formula>$C$4</formula>
    </cfRule>
  </conditionalFormatting>
  <conditionalFormatting sqref="BC56">
    <cfRule type="cellIs" dxfId="13012" priority="3620" operator="lessThan">
      <formula>$C$4</formula>
    </cfRule>
  </conditionalFormatting>
  <conditionalFormatting sqref="BC56">
    <cfRule type="cellIs" dxfId="13011" priority="3621" operator="lessThan">
      <formula>$C$4</formula>
    </cfRule>
  </conditionalFormatting>
  <conditionalFormatting sqref="BC57">
    <cfRule type="cellIs" dxfId="13010" priority="3622" operator="lessThan">
      <formula>$C$4</formula>
    </cfRule>
  </conditionalFormatting>
  <conditionalFormatting sqref="BC57">
    <cfRule type="cellIs" dxfId="13009" priority="3623" operator="lessThan">
      <formula>$C$4</formula>
    </cfRule>
  </conditionalFormatting>
  <conditionalFormatting sqref="BC58">
    <cfRule type="cellIs" dxfId="13008" priority="3624" operator="lessThan">
      <formula>$C$4</formula>
    </cfRule>
  </conditionalFormatting>
  <conditionalFormatting sqref="BC58">
    <cfRule type="cellIs" dxfId="13007" priority="3625" operator="lessThan">
      <formula>$C$4</formula>
    </cfRule>
  </conditionalFormatting>
  <conditionalFormatting sqref="BC59">
    <cfRule type="cellIs" dxfId="13006" priority="3626" operator="lessThan">
      <formula>$C$4</formula>
    </cfRule>
  </conditionalFormatting>
  <conditionalFormatting sqref="BC59">
    <cfRule type="cellIs" dxfId="13005" priority="3627" operator="lessThan">
      <formula>$C$4</formula>
    </cfRule>
  </conditionalFormatting>
  <conditionalFormatting sqref="BC60">
    <cfRule type="cellIs" dxfId="13004" priority="3628" operator="lessThan">
      <formula>$C$4</formula>
    </cfRule>
  </conditionalFormatting>
  <conditionalFormatting sqref="BC60">
    <cfRule type="cellIs" dxfId="13003" priority="3629" operator="lessThan">
      <formula>$C$4</formula>
    </cfRule>
  </conditionalFormatting>
  <conditionalFormatting sqref="BD11">
    <cfRule type="cellIs" dxfId="13002" priority="3630" operator="lessThan">
      <formula>$C$4</formula>
    </cfRule>
  </conditionalFormatting>
  <conditionalFormatting sqref="BD11">
    <cfRule type="cellIs" dxfId="13001" priority="3631" operator="lessThan">
      <formula>$C$4</formula>
    </cfRule>
  </conditionalFormatting>
  <conditionalFormatting sqref="BD12">
    <cfRule type="cellIs" dxfId="13000" priority="3632" operator="lessThan">
      <formula>$C$4</formula>
    </cfRule>
  </conditionalFormatting>
  <conditionalFormatting sqref="BD12">
    <cfRule type="cellIs" dxfId="12999" priority="3633" operator="lessThan">
      <formula>$C$4</formula>
    </cfRule>
  </conditionalFormatting>
  <conditionalFormatting sqref="BD13">
    <cfRule type="cellIs" dxfId="12998" priority="3634" operator="lessThan">
      <formula>$C$4</formula>
    </cfRule>
  </conditionalFormatting>
  <conditionalFormatting sqref="BD13">
    <cfRule type="cellIs" dxfId="12997" priority="3635" operator="lessThan">
      <formula>$C$4</formula>
    </cfRule>
  </conditionalFormatting>
  <conditionalFormatting sqref="BD14">
    <cfRule type="cellIs" dxfId="12996" priority="3636" operator="lessThan">
      <formula>$C$4</formula>
    </cfRule>
  </conditionalFormatting>
  <conditionalFormatting sqref="BD14">
    <cfRule type="cellIs" dxfId="12995" priority="3637" operator="lessThan">
      <formula>$C$4</formula>
    </cfRule>
  </conditionalFormatting>
  <conditionalFormatting sqref="BD15">
    <cfRule type="cellIs" dxfId="12994" priority="3638" operator="lessThan">
      <formula>$C$4</formula>
    </cfRule>
  </conditionalFormatting>
  <conditionalFormatting sqref="BD15">
    <cfRule type="cellIs" dxfId="12993" priority="3639" operator="lessThan">
      <formula>$C$4</formula>
    </cfRule>
  </conditionalFormatting>
  <conditionalFormatting sqref="BD16">
    <cfRule type="cellIs" dxfId="12992" priority="3640" operator="lessThan">
      <formula>$C$4</formula>
    </cfRule>
  </conditionalFormatting>
  <conditionalFormatting sqref="BD16">
    <cfRule type="cellIs" dxfId="12991" priority="3641" operator="lessThan">
      <formula>$C$4</formula>
    </cfRule>
  </conditionalFormatting>
  <conditionalFormatting sqref="BD17">
    <cfRule type="cellIs" dxfId="12990" priority="3642" operator="lessThan">
      <formula>$C$4</formula>
    </cfRule>
  </conditionalFormatting>
  <conditionalFormatting sqref="BD17">
    <cfRule type="cellIs" dxfId="12989" priority="3643" operator="lessThan">
      <formula>$C$4</formula>
    </cfRule>
  </conditionalFormatting>
  <conditionalFormatting sqref="BD18">
    <cfRule type="cellIs" dxfId="12988" priority="3644" operator="lessThan">
      <formula>$C$4</formula>
    </cfRule>
  </conditionalFormatting>
  <conditionalFormatting sqref="BD18">
    <cfRule type="cellIs" dxfId="12987" priority="3645" operator="lessThan">
      <formula>$C$4</formula>
    </cfRule>
  </conditionalFormatting>
  <conditionalFormatting sqref="BD19">
    <cfRule type="cellIs" dxfId="12986" priority="3646" operator="lessThan">
      <formula>$C$4</formula>
    </cfRule>
  </conditionalFormatting>
  <conditionalFormatting sqref="BD19">
    <cfRule type="cellIs" dxfId="12985" priority="3647" operator="lessThan">
      <formula>$C$4</formula>
    </cfRule>
  </conditionalFormatting>
  <conditionalFormatting sqref="BD20">
    <cfRule type="cellIs" dxfId="12984" priority="3648" operator="lessThan">
      <formula>$C$4</formula>
    </cfRule>
  </conditionalFormatting>
  <conditionalFormatting sqref="BD20">
    <cfRule type="cellIs" dxfId="12983" priority="3649" operator="lessThan">
      <formula>$C$4</formula>
    </cfRule>
  </conditionalFormatting>
  <conditionalFormatting sqref="BD21">
    <cfRule type="cellIs" dxfId="12982" priority="3650" operator="lessThan">
      <formula>$C$4</formula>
    </cfRule>
  </conditionalFormatting>
  <conditionalFormatting sqref="BD21">
    <cfRule type="cellIs" dxfId="12981" priority="3651" operator="lessThan">
      <formula>$C$4</formula>
    </cfRule>
  </conditionalFormatting>
  <conditionalFormatting sqref="BD22">
    <cfRule type="cellIs" dxfId="12980" priority="3652" operator="lessThan">
      <formula>$C$4</formula>
    </cfRule>
  </conditionalFormatting>
  <conditionalFormatting sqref="BD22">
    <cfRule type="cellIs" dxfId="12979" priority="3653" operator="lessThan">
      <formula>$C$4</formula>
    </cfRule>
  </conditionalFormatting>
  <conditionalFormatting sqref="BD23">
    <cfRule type="cellIs" dxfId="12978" priority="3654" operator="lessThan">
      <formula>$C$4</formula>
    </cfRule>
  </conditionalFormatting>
  <conditionalFormatting sqref="BD23">
    <cfRule type="cellIs" dxfId="12977" priority="3655" operator="lessThan">
      <formula>$C$4</formula>
    </cfRule>
  </conditionalFormatting>
  <conditionalFormatting sqref="BD24">
    <cfRule type="cellIs" dxfId="12976" priority="3656" operator="lessThan">
      <formula>$C$4</formula>
    </cfRule>
  </conditionalFormatting>
  <conditionalFormatting sqref="BD24">
    <cfRule type="cellIs" dxfId="12975" priority="3657" operator="lessThan">
      <formula>$C$4</formula>
    </cfRule>
  </conditionalFormatting>
  <conditionalFormatting sqref="BD25">
    <cfRule type="cellIs" dxfId="12974" priority="3658" operator="lessThan">
      <formula>$C$4</formula>
    </cfRule>
  </conditionalFormatting>
  <conditionalFormatting sqref="BD25">
    <cfRule type="cellIs" dxfId="12973" priority="3659" operator="lessThan">
      <formula>$C$4</formula>
    </cfRule>
  </conditionalFormatting>
  <conditionalFormatting sqref="BD26">
    <cfRule type="cellIs" dxfId="12972" priority="3660" operator="lessThan">
      <formula>$C$4</formula>
    </cfRule>
  </conditionalFormatting>
  <conditionalFormatting sqref="BD26">
    <cfRule type="cellIs" dxfId="12971" priority="3661" operator="lessThan">
      <formula>$C$4</formula>
    </cfRule>
  </conditionalFormatting>
  <conditionalFormatting sqref="BD27">
    <cfRule type="cellIs" dxfId="12970" priority="3662" operator="lessThan">
      <formula>$C$4</formula>
    </cfRule>
  </conditionalFormatting>
  <conditionalFormatting sqref="BD27">
    <cfRule type="cellIs" dxfId="12969" priority="3663" operator="lessThan">
      <formula>$C$4</formula>
    </cfRule>
  </conditionalFormatting>
  <conditionalFormatting sqref="BD28">
    <cfRule type="cellIs" dxfId="12968" priority="3664" operator="lessThan">
      <formula>$C$4</formula>
    </cfRule>
  </conditionalFormatting>
  <conditionalFormatting sqref="BD28">
    <cfRule type="cellIs" dxfId="12967" priority="3665" operator="lessThan">
      <formula>$C$4</formula>
    </cfRule>
  </conditionalFormatting>
  <conditionalFormatting sqref="BD29">
    <cfRule type="cellIs" dxfId="12966" priority="3666" operator="lessThan">
      <formula>$C$4</formula>
    </cfRule>
  </conditionalFormatting>
  <conditionalFormatting sqref="BD29">
    <cfRule type="cellIs" dxfId="12965" priority="3667" operator="lessThan">
      <formula>$C$4</formula>
    </cfRule>
  </conditionalFormatting>
  <conditionalFormatting sqref="BD30">
    <cfRule type="cellIs" dxfId="12964" priority="3668" operator="lessThan">
      <formula>$C$4</formula>
    </cfRule>
  </conditionalFormatting>
  <conditionalFormatting sqref="BD30">
    <cfRule type="cellIs" dxfId="12963" priority="3669" operator="lessThan">
      <formula>$C$4</formula>
    </cfRule>
  </conditionalFormatting>
  <conditionalFormatting sqref="BD31">
    <cfRule type="cellIs" dxfId="12962" priority="3670" operator="lessThan">
      <formula>$C$4</formula>
    </cfRule>
  </conditionalFormatting>
  <conditionalFormatting sqref="BD31">
    <cfRule type="cellIs" dxfId="12961" priority="3671" operator="lessThan">
      <formula>$C$4</formula>
    </cfRule>
  </conditionalFormatting>
  <conditionalFormatting sqref="BD32">
    <cfRule type="cellIs" dxfId="12960" priority="3672" operator="lessThan">
      <formula>$C$4</formula>
    </cfRule>
  </conditionalFormatting>
  <conditionalFormatting sqref="BD32">
    <cfRule type="cellIs" dxfId="12959" priority="3673" operator="lessThan">
      <formula>$C$4</formula>
    </cfRule>
  </conditionalFormatting>
  <conditionalFormatting sqref="BD33">
    <cfRule type="cellIs" dxfId="12958" priority="3674" operator="lessThan">
      <formula>$C$4</formula>
    </cfRule>
  </conditionalFormatting>
  <conditionalFormatting sqref="BD33">
    <cfRule type="cellIs" dxfId="12957" priority="3675" operator="lessThan">
      <formula>$C$4</formula>
    </cfRule>
  </conditionalFormatting>
  <conditionalFormatting sqref="BD34">
    <cfRule type="cellIs" dxfId="12956" priority="3676" operator="lessThan">
      <formula>$C$4</formula>
    </cfRule>
  </conditionalFormatting>
  <conditionalFormatting sqref="BD34">
    <cfRule type="cellIs" dxfId="12955" priority="3677" operator="lessThan">
      <formula>$C$4</formula>
    </cfRule>
  </conditionalFormatting>
  <conditionalFormatting sqref="BD35">
    <cfRule type="cellIs" dxfId="12954" priority="3678" operator="lessThan">
      <formula>$C$4</formula>
    </cfRule>
  </conditionalFormatting>
  <conditionalFormatting sqref="BD35">
    <cfRule type="cellIs" dxfId="12953" priority="3679" operator="lessThan">
      <formula>$C$4</formula>
    </cfRule>
  </conditionalFormatting>
  <conditionalFormatting sqref="BD36">
    <cfRule type="cellIs" dxfId="12952" priority="3680" operator="lessThan">
      <formula>$C$4</formula>
    </cfRule>
  </conditionalFormatting>
  <conditionalFormatting sqref="BD36">
    <cfRule type="cellIs" dxfId="12951" priority="3681" operator="lessThan">
      <formula>$C$4</formula>
    </cfRule>
  </conditionalFormatting>
  <conditionalFormatting sqref="BD37">
    <cfRule type="cellIs" dxfId="12950" priority="3682" operator="lessThan">
      <formula>$C$4</formula>
    </cfRule>
  </conditionalFormatting>
  <conditionalFormatting sqref="BD37">
    <cfRule type="cellIs" dxfId="12949" priority="3683" operator="lessThan">
      <formula>$C$4</formula>
    </cfRule>
  </conditionalFormatting>
  <conditionalFormatting sqref="BD38">
    <cfRule type="cellIs" dxfId="12948" priority="3684" operator="lessThan">
      <formula>$C$4</formula>
    </cfRule>
  </conditionalFormatting>
  <conditionalFormatting sqref="BD38">
    <cfRule type="cellIs" dxfId="12947" priority="3685" operator="lessThan">
      <formula>$C$4</formula>
    </cfRule>
  </conditionalFormatting>
  <conditionalFormatting sqref="BD39">
    <cfRule type="cellIs" dxfId="12946" priority="3686" operator="lessThan">
      <formula>$C$4</formula>
    </cfRule>
  </conditionalFormatting>
  <conditionalFormatting sqref="BD39">
    <cfRule type="cellIs" dxfId="12945" priority="3687" operator="lessThan">
      <formula>$C$4</formula>
    </cfRule>
  </conditionalFormatting>
  <conditionalFormatting sqref="BD40">
    <cfRule type="cellIs" dxfId="12944" priority="3688" operator="lessThan">
      <formula>$C$4</formula>
    </cfRule>
  </conditionalFormatting>
  <conditionalFormatting sqref="BD40">
    <cfRule type="cellIs" dxfId="12943" priority="3689" operator="lessThan">
      <formula>$C$4</formula>
    </cfRule>
  </conditionalFormatting>
  <conditionalFormatting sqref="BD41">
    <cfRule type="cellIs" dxfId="12942" priority="3690" operator="lessThan">
      <formula>$C$4</formula>
    </cfRule>
  </conditionalFormatting>
  <conditionalFormatting sqref="BD41">
    <cfRule type="cellIs" dxfId="12941" priority="3691" operator="lessThan">
      <formula>$C$4</formula>
    </cfRule>
  </conditionalFormatting>
  <conditionalFormatting sqref="BD42">
    <cfRule type="cellIs" dxfId="12940" priority="3692" operator="lessThan">
      <formula>$C$4</formula>
    </cfRule>
  </conditionalFormatting>
  <conditionalFormatting sqref="BD42">
    <cfRule type="cellIs" dxfId="12939" priority="3693" operator="lessThan">
      <formula>$C$4</formula>
    </cfRule>
  </conditionalFormatting>
  <conditionalFormatting sqref="BD43">
    <cfRule type="cellIs" dxfId="12938" priority="3694" operator="lessThan">
      <formula>$C$4</formula>
    </cfRule>
  </conditionalFormatting>
  <conditionalFormatting sqref="BD43">
    <cfRule type="cellIs" dxfId="12937" priority="3695" operator="lessThan">
      <formula>$C$4</formula>
    </cfRule>
  </conditionalFormatting>
  <conditionalFormatting sqref="BD44">
    <cfRule type="cellIs" dxfId="12936" priority="3696" operator="lessThan">
      <formula>$C$4</formula>
    </cfRule>
  </conditionalFormatting>
  <conditionalFormatting sqref="BD44">
    <cfRule type="cellIs" dxfId="12935" priority="3697" operator="lessThan">
      <formula>$C$4</formula>
    </cfRule>
  </conditionalFormatting>
  <conditionalFormatting sqref="BD45">
    <cfRule type="cellIs" dxfId="12934" priority="3698" operator="lessThan">
      <formula>$C$4</formula>
    </cfRule>
  </conditionalFormatting>
  <conditionalFormatting sqref="BD45">
    <cfRule type="cellIs" dxfId="12933" priority="3699" operator="lessThan">
      <formula>$C$4</formula>
    </cfRule>
  </conditionalFormatting>
  <conditionalFormatting sqref="BD46">
    <cfRule type="cellIs" dxfId="12932" priority="3700" operator="lessThan">
      <formula>$C$4</formula>
    </cfRule>
  </conditionalFormatting>
  <conditionalFormatting sqref="BD46">
    <cfRule type="cellIs" dxfId="12931" priority="3701" operator="lessThan">
      <formula>$C$4</formula>
    </cfRule>
  </conditionalFormatting>
  <conditionalFormatting sqref="BD47">
    <cfRule type="cellIs" dxfId="12930" priority="3702" operator="lessThan">
      <formula>$C$4</formula>
    </cfRule>
  </conditionalFormatting>
  <conditionalFormatting sqref="BD47">
    <cfRule type="cellIs" dxfId="12929" priority="3703" operator="lessThan">
      <formula>$C$4</formula>
    </cfRule>
  </conditionalFormatting>
  <conditionalFormatting sqref="BD48">
    <cfRule type="cellIs" dxfId="12928" priority="3704" operator="lessThan">
      <formula>$C$4</formula>
    </cfRule>
  </conditionalFormatting>
  <conditionalFormatting sqref="BD48">
    <cfRule type="cellIs" dxfId="12927" priority="3705" operator="lessThan">
      <formula>$C$4</formula>
    </cfRule>
  </conditionalFormatting>
  <conditionalFormatting sqref="BD49">
    <cfRule type="cellIs" dxfId="12926" priority="3706" operator="lessThan">
      <formula>$C$4</formula>
    </cfRule>
  </conditionalFormatting>
  <conditionalFormatting sqref="BD49">
    <cfRule type="cellIs" dxfId="12925" priority="3707" operator="lessThan">
      <formula>$C$4</formula>
    </cfRule>
  </conditionalFormatting>
  <conditionalFormatting sqref="BD50">
    <cfRule type="cellIs" dxfId="12924" priority="3708" operator="lessThan">
      <formula>$C$4</formula>
    </cfRule>
  </conditionalFormatting>
  <conditionalFormatting sqref="BD50">
    <cfRule type="cellIs" dxfId="12923" priority="3709" operator="lessThan">
      <formula>$C$4</formula>
    </cfRule>
  </conditionalFormatting>
  <conditionalFormatting sqref="BD51">
    <cfRule type="cellIs" dxfId="12922" priority="3710" operator="lessThan">
      <formula>$C$4</formula>
    </cfRule>
  </conditionalFormatting>
  <conditionalFormatting sqref="BD51">
    <cfRule type="cellIs" dxfId="12921" priority="3711" operator="lessThan">
      <formula>$C$4</formula>
    </cfRule>
  </conditionalFormatting>
  <conditionalFormatting sqref="BD52">
    <cfRule type="cellIs" dxfId="12920" priority="3712" operator="lessThan">
      <formula>$C$4</formula>
    </cfRule>
  </conditionalFormatting>
  <conditionalFormatting sqref="BD52">
    <cfRule type="cellIs" dxfId="12919" priority="3713" operator="lessThan">
      <formula>$C$4</formula>
    </cfRule>
  </conditionalFormatting>
  <conditionalFormatting sqref="BD53">
    <cfRule type="cellIs" dxfId="12918" priority="3714" operator="lessThan">
      <formula>$C$4</formula>
    </cfRule>
  </conditionalFormatting>
  <conditionalFormatting sqref="BD53">
    <cfRule type="cellIs" dxfId="12917" priority="3715" operator="lessThan">
      <formula>$C$4</formula>
    </cfRule>
  </conditionalFormatting>
  <conditionalFormatting sqref="BD54">
    <cfRule type="cellIs" dxfId="12916" priority="3716" operator="lessThan">
      <formula>$C$4</formula>
    </cfRule>
  </conditionalFormatting>
  <conditionalFormatting sqref="BD54">
    <cfRule type="cellIs" dxfId="12915" priority="3717" operator="lessThan">
      <formula>$C$4</formula>
    </cfRule>
  </conditionalFormatting>
  <conditionalFormatting sqref="BD55">
    <cfRule type="cellIs" dxfId="12914" priority="3718" operator="lessThan">
      <formula>$C$4</formula>
    </cfRule>
  </conditionalFormatting>
  <conditionalFormatting sqref="BD55">
    <cfRule type="cellIs" dxfId="12913" priority="3719" operator="lessThan">
      <formula>$C$4</formula>
    </cfRule>
  </conditionalFormatting>
  <conditionalFormatting sqref="BD56">
    <cfRule type="cellIs" dxfId="12912" priority="3720" operator="lessThan">
      <formula>$C$4</formula>
    </cfRule>
  </conditionalFormatting>
  <conditionalFormatting sqref="BD56">
    <cfRule type="cellIs" dxfId="12911" priority="3721" operator="lessThan">
      <formula>$C$4</formula>
    </cfRule>
  </conditionalFormatting>
  <conditionalFormatting sqref="BD57">
    <cfRule type="cellIs" dxfId="12910" priority="3722" operator="lessThan">
      <formula>$C$4</formula>
    </cfRule>
  </conditionalFormatting>
  <conditionalFormatting sqref="BD57">
    <cfRule type="cellIs" dxfId="12909" priority="3723" operator="lessThan">
      <formula>$C$4</formula>
    </cfRule>
  </conditionalFormatting>
  <conditionalFormatting sqref="BD58">
    <cfRule type="cellIs" dxfId="12908" priority="3724" operator="lessThan">
      <formula>$C$4</formula>
    </cfRule>
  </conditionalFormatting>
  <conditionalFormatting sqref="BD58">
    <cfRule type="cellIs" dxfId="12907" priority="3725" operator="lessThan">
      <formula>$C$4</formula>
    </cfRule>
  </conditionalFormatting>
  <conditionalFormatting sqref="BD59">
    <cfRule type="cellIs" dxfId="12906" priority="3726" operator="lessThan">
      <formula>$C$4</formula>
    </cfRule>
  </conditionalFormatting>
  <conditionalFormatting sqref="BD59">
    <cfRule type="cellIs" dxfId="12905" priority="3727" operator="lessThan">
      <formula>$C$4</formula>
    </cfRule>
  </conditionalFormatting>
  <conditionalFormatting sqref="BD60">
    <cfRule type="cellIs" dxfId="12904" priority="3728" operator="lessThan">
      <formula>$C$4</formula>
    </cfRule>
  </conditionalFormatting>
  <conditionalFormatting sqref="BD60">
    <cfRule type="cellIs" dxfId="12903" priority="3729" operator="lessThan">
      <formula>$C$4</formula>
    </cfRule>
  </conditionalFormatting>
  <conditionalFormatting sqref="BE11">
    <cfRule type="cellIs" dxfId="12902" priority="3730" operator="lessThan">
      <formula>$C$4</formula>
    </cfRule>
  </conditionalFormatting>
  <conditionalFormatting sqref="BE11">
    <cfRule type="cellIs" dxfId="12901" priority="3731" operator="lessThan">
      <formula>$C$4</formula>
    </cfRule>
  </conditionalFormatting>
  <conditionalFormatting sqref="BE12">
    <cfRule type="cellIs" dxfId="12900" priority="3732" operator="lessThan">
      <formula>$C$4</formula>
    </cfRule>
  </conditionalFormatting>
  <conditionalFormatting sqref="BE12">
    <cfRule type="cellIs" dxfId="12899" priority="3733" operator="lessThan">
      <formula>$C$4</formula>
    </cfRule>
  </conditionalFormatting>
  <conditionalFormatting sqref="BE13">
    <cfRule type="cellIs" dxfId="12898" priority="3734" operator="lessThan">
      <formula>$C$4</formula>
    </cfRule>
  </conditionalFormatting>
  <conditionalFormatting sqref="BE13">
    <cfRule type="cellIs" dxfId="12897" priority="3735" operator="lessThan">
      <formula>$C$4</formula>
    </cfRule>
  </conditionalFormatting>
  <conditionalFormatting sqref="BE14">
    <cfRule type="cellIs" dxfId="12896" priority="3736" operator="lessThan">
      <formula>$C$4</formula>
    </cfRule>
  </conditionalFormatting>
  <conditionalFormatting sqref="BE14">
    <cfRule type="cellIs" dxfId="12895" priority="3737" operator="lessThan">
      <formula>$C$4</formula>
    </cfRule>
  </conditionalFormatting>
  <conditionalFormatting sqref="BE15">
    <cfRule type="cellIs" dxfId="12894" priority="3738" operator="lessThan">
      <formula>$C$4</formula>
    </cfRule>
  </conditionalFormatting>
  <conditionalFormatting sqref="BE15">
    <cfRule type="cellIs" dxfId="12893" priority="3739" operator="lessThan">
      <formula>$C$4</formula>
    </cfRule>
  </conditionalFormatting>
  <conditionalFormatting sqref="BE16">
    <cfRule type="cellIs" dxfId="12892" priority="3740" operator="lessThan">
      <formula>$C$4</formula>
    </cfRule>
  </conditionalFormatting>
  <conditionalFormatting sqref="BE16">
    <cfRule type="cellIs" dxfId="12891" priority="3741" operator="lessThan">
      <formula>$C$4</formula>
    </cfRule>
  </conditionalFormatting>
  <conditionalFormatting sqref="BE17">
    <cfRule type="cellIs" dxfId="12890" priority="3742" operator="lessThan">
      <formula>$C$4</formula>
    </cfRule>
  </conditionalFormatting>
  <conditionalFormatting sqref="BE17">
    <cfRule type="cellIs" dxfId="12889" priority="3743" operator="lessThan">
      <formula>$C$4</formula>
    </cfRule>
  </conditionalFormatting>
  <conditionalFormatting sqref="BE18">
    <cfRule type="cellIs" dxfId="12888" priority="3744" operator="lessThan">
      <formula>$C$4</formula>
    </cfRule>
  </conditionalFormatting>
  <conditionalFormatting sqref="BE18">
    <cfRule type="cellIs" dxfId="12887" priority="3745" operator="lessThan">
      <formula>$C$4</formula>
    </cfRule>
  </conditionalFormatting>
  <conditionalFormatting sqref="BE19">
    <cfRule type="cellIs" dxfId="12886" priority="3746" operator="lessThan">
      <formula>$C$4</formula>
    </cfRule>
  </conditionalFormatting>
  <conditionalFormatting sqref="BE19">
    <cfRule type="cellIs" dxfId="12885" priority="3747" operator="lessThan">
      <formula>$C$4</formula>
    </cfRule>
  </conditionalFormatting>
  <conditionalFormatting sqref="BE20">
    <cfRule type="cellIs" dxfId="12884" priority="3748" operator="lessThan">
      <formula>$C$4</formula>
    </cfRule>
  </conditionalFormatting>
  <conditionalFormatting sqref="BE20">
    <cfRule type="cellIs" dxfId="12883" priority="3749" operator="lessThan">
      <formula>$C$4</formula>
    </cfRule>
  </conditionalFormatting>
  <conditionalFormatting sqref="BE21">
    <cfRule type="cellIs" dxfId="12882" priority="3750" operator="lessThan">
      <formula>$C$4</formula>
    </cfRule>
  </conditionalFormatting>
  <conditionalFormatting sqref="BE21">
    <cfRule type="cellIs" dxfId="12881" priority="3751" operator="lessThan">
      <formula>$C$4</formula>
    </cfRule>
  </conditionalFormatting>
  <conditionalFormatting sqref="BE22">
    <cfRule type="cellIs" dxfId="12880" priority="3752" operator="lessThan">
      <formula>$C$4</formula>
    </cfRule>
  </conditionalFormatting>
  <conditionalFormatting sqref="BE22">
    <cfRule type="cellIs" dxfId="12879" priority="3753" operator="lessThan">
      <formula>$C$4</formula>
    </cfRule>
  </conditionalFormatting>
  <conditionalFormatting sqref="BE23">
    <cfRule type="cellIs" dxfId="12878" priority="3754" operator="lessThan">
      <formula>$C$4</formula>
    </cfRule>
  </conditionalFormatting>
  <conditionalFormatting sqref="BE23">
    <cfRule type="cellIs" dxfId="12877" priority="3755" operator="lessThan">
      <formula>$C$4</formula>
    </cfRule>
  </conditionalFormatting>
  <conditionalFormatting sqref="BE24">
    <cfRule type="cellIs" dxfId="12876" priority="3756" operator="lessThan">
      <formula>$C$4</formula>
    </cfRule>
  </conditionalFormatting>
  <conditionalFormatting sqref="BE24">
    <cfRule type="cellIs" dxfId="12875" priority="3757" operator="lessThan">
      <formula>$C$4</formula>
    </cfRule>
  </conditionalFormatting>
  <conditionalFormatting sqref="BE25">
    <cfRule type="cellIs" dxfId="12874" priority="3758" operator="lessThan">
      <formula>$C$4</formula>
    </cfRule>
  </conditionalFormatting>
  <conditionalFormatting sqref="BE25">
    <cfRule type="cellIs" dxfId="12873" priority="3759" operator="lessThan">
      <formula>$C$4</formula>
    </cfRule>
  </conditionalFormatting>
  <conditionalFormatting sqref="BE26">
    <cfRule type="cellIs" dxfId="12872" priority="3760" operator="lessThan">
      <formula>$C$4</formula>
    </cfRule>
  </conditionalFormatting>
  <conditionalFormatting sqref="BE26">
    <cfRule type="cellIs" dxfId="12871" priority="3761" operator="lessThan">
      <formula>$C$4</formula>
    </cfRule>
  </conditionalFormatting>
  <conditionalFormatting sqref="BE27">
    <cfRule type="cellIs" dxfId="12870" priority="3762" operator="lessThan">
      <formula>$C$4</formula>
    </cfRule>
  </conditionalFormatting>
  <conditionalFormatting sqref="BE27">
    <cfRule type="cellIs" dxfId="12869" priority="3763" operator="lessThan">
      <formula>$C$4</formula>
    </cfRule>
  </conditionalFormatting>
  <conditionalFormatting sqref="BE28">
    <cfRule type="cellIs" dxfId="12868" priority="3764" operator="lessThan">
      <formula>$C$4</formula>
    </cfRule>
  </conditionalFormatting>
  <conditionalFormatting sqref="BE28">
    <cfRule type="cellIs" dxfId="12867" priority="3765" operator="lessThan">
      <formula>$C$4</formula>
    </cfRule>
  </conditionalFormatting>
  <conditionalFormatting sqref="BE29">
    <cfRule type="cellIs" dxfId="12866" priority="3766" operator="lessThan">
      <formula>$C$4</formula>
    </cfRule>
  </conditionalFormatting>
  <conditionalFormatting sqref="BE29">
    <cfRule type="cellIs" dxfId="12865" priority="3767" operator="lessThan">
      <formula>$C$4</formula>
    </cfRule>
  </conditionalFormatting>
  <conditionalFormatting sqref="BE30">
    <cfRule type="cellIs" dxfId="12864" priority="3768" operator="lessThan">
      <formula>$C$4</formula>
    </cfRule>
  </conditionalFormatting>
  <conditionalFormatting sqref="BE30">
    <cfRule type="cellIs" dxfId="12863" priority="3769" operator="lessThan">
      <formula>$C$4</formula>
    </cfRule>
  </conditionalFormatting>
  <conditionalFormatting sqref="BE31">
    <cfRule type="cellIs" dxfId="12862" priority="3770" operator="lessThan">
      <formula>$C$4</formula>
    </cfRule>
  </conditionalFormatting>
  <conditionalFormatting sqref="BE31">
    <cfRule type="cellIs" dxfId="12861" priority="3771" operator="lessThan">
      <formula>$C$4</formula>
    </cfRule>
  </conditionalFormatting>
  <conditionalFormatting sqref="BE32">
    <cfRule type="cellIs" dxfId="12860" priority="3772" operator="lessThan">
      <formula>$C$4</formula>
    </cfRule>
  </conditionalFormatting>
  <conditionalFormatting sqref="BE32">
    <cfRule type="cellIs" dxfId="12859" priority="3773" operator="lessThan">
      <formula>$C$4</formula>
    </cfRule>
  </conditionalFormatting>
  <conditionalFormatting sqref="BE33">
    <cfRule type="cellIs" dxfId="12858" priority="3774" operator="lessThan">
      <formula>$C$4</formula>
    </cfRule>
  </conditionalFormatting>
  <conditionalFormatting sqref="BE33">
    <cfRule type="cellIs" dxfId="12857" priority="3775" operator="lessThan">
      <formula>$C$4</formula>
    </cfRule>
  </conditionalFormatting>
  <conditionalFormatting sqref="BE34">
    <cfRule type="cellIs" dxfId="12856" priority="3776" operator="lessThan">
      <formula>$C$4</formula>
    </cfRule>
  </conditionalFormatting>
  <conditionalFormatting sqref="BE34">
    <cfRule type="cellIs" dxfId="12855" priority="3777" operator="lessThan">
      <formula>$C$4</formula>
    </cfRule>
  </conditionalFormatting>
  <conditionalFormatting sqref="BE35">
    <cfRule type="cellIs" dxfId="12854" priority="3778" operator="lessThan">
      <formula>$C$4</formula>
    </cfRule>
  </conditionalFormatting>
  <conditionalFormatting sqref="BE35">
    <cfRule type="cellIs" dxfId="12853" priority="3779" operator="lessThan">
      <formula>$C$4</formula>
    </cfRule>
  </conditionalFormatting>
  <conditionalFormatting sqref="BE36">
    <cfRule type="cellIs" dxfId="12852" priority="3780" operator="lessThan">
      <formula>$C$4</formula>
    </cfRule>
  </conditionalFormatting>
  <conditionalFormatting sqref="BE36">
    <cfRule type="cellIs" dxfId="12851" priority="3781" operator="lessThan">
      <formula>$C$4</formula>
    </cfRule>
  </conditionalFormatting>
  <conditionalFormatting sqref="BE37">
    <cfRule type="cellIs" dxfId="12850" priority="3782" operator="lessThan">
      <formula>$C$4</formula>
    </cfRule>
  </conditionalFormatting>
  <conditionalFormatting sqref="BE37">
    <cfRule type="cellIs" dxfId="12849" priority="3783" operator="lessThan">
      <formula>$C$4</formula>
    </cfRule>
  </conditionalFormatting>
  <conditionalFormatting sqref="BE38">
    <cfRule type="cellIs" dxfId="12848" priority="3784" operator="lessThan">
      <formula>$C$4</formula>
    </cfRule>
  </conditionalFormatting>
  <conditionalFormatting sqref="BE38">
    <cfRule type="cellIs" dxfId="12847" priority="3785" operator="lessThan">
      <formula>$C$4</formula>
    </cfRule>
  </conditionalFormatting>
  <conditionalFormatting sqref="BE39">
    <cfRule type="cellIs" dxfId="12846" priority="3786" operator="lessThan">
      <formula>$C$4</formula>
    </cfRule>
  </conditionalFormatting>
  <conditionalFormatting sqref="BE39">
    <cfRule type="cellIs" dxfId="12845" priority="3787" operator="lessThan">
      <formula>$C$4</formula>
    </cfRule>
  </conditionalFormatting>
  <conditionalFormatting sqref="BE40">
    <cfRule type="cellIs" dxfId="12844" priority="3788" operator="lessThan">
      <formula>$C$4</formula>
    </cfRule>
  </conditionalFormatting>
  <conditionalFormatting sqref="BE40">
    <cfRule type="cellIs" dxfId="12843" priority="3789" operator="lessThan">
      <formula>$C$4</formula>
    </cfRule>
  </conditionalFormatting>
  <conditionalFormatting sqref="BE41">
    <cfRule type="cellIs" dxfId="12842" priority="3790" operator="lessThan">
      <formula>$C$4</formula>
    </cfRule>
  </conditionalFormatting>
  <conditionalFormatting sqref="BE41">
    <cfRule type="cellIs" dxfId="12841" priority="3791" operator="lessThan">
      <formula>$C$4</formula>
    </cfRule>
  </conditionalFormatting>
  <conditionalFormatting sqref="BE42">
    <cfRule type="cellIs" dxfId="12840" priority="3792" operator="lessThan">
      <formula>$C$4</formula>
    </cfRule>
  </conditionalFormatting>
  <conditionalFormatting sqref="BE42">
    <cfRule type="cellIs" dxfId="12839" priority="3793" operator="lessThan">
      <formula>$C$4</formula>
    </cfRule>
  </conditionalFormatting>
  <conditionalFormatting sqref="BE43">
    <cfRule type="cellIs" dxfId="12838" priority="3794" operator="lessThan">
      <formula>$C$4</formula>
    </cfRule>
  </conditionalFormatting>
  <conditionalFormatting sqref="BE43">
    <cfRule type="cellIs" dxfId="12837" priority="3795" operator="lessThan">
      <formula>$C$4</formula>
    </cfRule>
  </conditionalFormatting>
  <conditionalFormatting sqref="BE44">
    <cfRule type="cellIs" dxfId="12836" priority="3796" operator="lessThan">
      <formula>$C$4</formula>
    </cfRule>
  </conditionalFormatting>
  <conditionalFormatting sqref="BE44">
    <cfRule type="cellIs" dxfId="12835" priority="3797" operator="lessThan">
      <formula>$C$4</formula>
    </cfRule>
  </conditionalFormatting>
  <conditionalFormatting sqref="BE45">
    <cfRule type="cellIs" dxfId="12834" priority="3798" operator="lessThan">
      <formula>$C$4</formula>
    </cfRule>
  </conditionalFormatting>
  <conditionalFormatting sqref="BE45">
    <cfRule type="cellIs" dxfId="12833" priority="3799" operator="lessThan">
      <formula>$C$4</formula>
    </cfRule>
  </conditionalFormatting>
  <conditionalFormatting sqref="BE46">
    <cfRule type="cellIs" dxfId="12832" priority="3800" operator="lessThan">
      <formula>$C$4</formula>
    </cfRule>
  </conditionalFormatting>
  <conditionalFormatting sqref="BE46">
    <cfRule type="cellIs" dxfId="12831" priority="3801" operator="lessThan">
      <formula>$C$4</formula>
    </cfRule>
  </conditionalFormatting>
  <conditionalFormatting sqref="BE47">
    <cfRule type="cellIs" dxfId="12830" priority="3802" operator="lessThan">
      <formula>$C$4</formula>
    </cfRule>
  </conditionalFormatting>
  <conditionalFormatting sqref="BE47">
    <cfRule type="cellIs" dxfId="12829" priority="3803" operator="lessThan">
      <formula>$C$4</formula>
    </cfRule>
  </conditionalFormatting>
  <conditionalFormatting sqref="BE48">
    <cfRule type="cellIs" dxfId="12828" priority="3804" operator="lessThan">
      <formula>$C$4</formula>
    </cfRule>
  </conditionalFormatting>
  <conditionalFormatting sqref="BE48">
    <cfRule type="cellIs" dxfId="12827" priority="3805" operator="lessThan">
      <formula>$C$4</formula>
    </cfRule>
  </conditionalFormatting>
  <conditionalFormatting sqref="BE49">
    <cfRule type="cellIs" dxfId="12826" priority="3806" operator="lessThan">
      <formula>$C$4</formula>
    </cfRule>
  </conditionalFormatting>
  <conditionalFormatting sqref="BE49">
    <cfRule type="cellIs" dxfId="12825" priority="3807" operator="lessThan">
      <formula>$C$4</formula>
    </cfRule>
  </conditionalFormatting>
  <conditionalFormatting sqref="BE50">
    <cfRule type="cellIs" dxfId="12824" priority="3808" operator="lessThan">
      <formula>$C$4</formula>
    </cfRule>
  </conditionalFormatting>
  <conditionalFormatting sqref="BE50">
    <cfRule type="cellIs" dxfId="12823" priority="3809" operator="lessThan">
      <formula>$C$4</formula>
    </cfRule>
  </conditionalFormatting>
  <conditionalFormatting sqref="BE51">
    <cfRule type="cellIs" dxfId="12822" priority="3810" operator="lessThan">
      <formula>$C$4</formula>
    </cfRule>
  </conditionalFormatting>
  <conditionalFormatting sqref="BE51">
    <cfRule type="cellIs" dxfId="12821" priority="3811" operator="lessThan">
      <formula>$C$4</formula>
    </cfRule>
  </conditionalFormatting>
  <conditionalFormatting sqref="BE52">
    <cfRule type="cellIs" dxfId="12820" priority="3812" operator="lessThan">
      <formula>$C$4</formula>
    </cfRule>
  </conditionalFormatting>
  <conditionalFormatting sqref="BE52">
    <cfRule type="cellIs" dxfId="12819" priority="3813" operator="lessThan">
      <formula>$C$4</formula>
    </cfRule>
  </conditionalFormatting>
  <conditionalFormatting sqref="BE53">
    <cfRule type="cellIs" dxfId="12818" priority="3814" operator="lessThan">
      <formula>$C$4</formula>
    </cfRule>
  </conditionalFormatting>
  <conditionalFormatting sqref="BE53">
    <cfRule type="cellIs" dxfId="12817" priority="3815" operator="lessThan">
      <formula>$C$4</formula>
    </cfRule>
  </conditionalFormatting>
  <conditionalFormatting sqref="BE54">
    <cfRule type="cellIs" dxfId="12816" priority="3816" operator="lessThan">
      <formula>$C$4</formula>
    </cfRule>
  </conditionalFormatting>
  <conditionalFormatting sqref="BE54">
    <cfRule type="cellIs" dxfId="12815" priority="3817" operator="lessThan">
      <formula>$C$4</formula>
    </cfRule>
  </conditionalFormatting>
  <conditionalFormatting sqref="BE55">
    <cfRule type="cellIs" dxfId="12814" priority="3818" operator="lessThan">
      <formula>$C$4</formula>
    </cfRule>
  </conditionalFormatting>
  <conditionalFormatting sqref="BE55">
    <cfRule type="cellIs" dxfId="12813" priority="3819" operator="lessThan">
      <formula>$C$4</formula>
    </cfRule>
  </conditionalFormatting>
  <conditionalFormatting sqref="BE56">
    <cfRule type="cellIs" dxfId="12812" priority="3820" operator="lessThan">
      <formula>$C$4</formula>
    </cfRule>
  </conditionalFormatting>
  <conditionalFormatting sqref="BE56">
    <cfRule type="cellIs" dxfId="12811" priority="3821" operator="lessThan">
      <formula>$C$4</formula>
    </cfRule>
  </conditionalFormatting>
  <conditionalFormatting sqref="BE57">
    <cfRule type="cellIs" dxfId="12810" priority="3822" operator="lessThan">
      <formula>$C$4</formula>
    </cfRule>
  </conditionalFormatting>
  <conditionalFormatting sqref="BE57">
    <cfRule type="cellIs" dxfId="12809" priority="3823" operator="lessThan">
      <formula>$C$4</formula>
    </cfRule>
  </conditionalFormatting>
  <conditionalFormatting sqref="BE58">
    <cfRule type="cellIs" dxfId="12808" priority="3824" operator="lessThan">
      <formula>$C$4</formula>
    </cfRule>
  </conditionalFormatting>
  <conditionalFormatting sqref="BE58">
    <cfRule type="cellIs" dxfId="12807" priority="3825" operator="lessThan">
      <formula>$C$4</formula>
    </cfRule>
  </conditionalFormatting>
  <conditionalFormatting sqref="BE59">
    <cfRule type="cellIs" dxfId="12806" priority="3826" operator="lessThan">
      <formula>$C$4</formula>
    </cfRule>
  </conditionalFormatting>
  <conditionalFormatting sqref="BE59">
    <cfRule type="cellIs" dxfId="12805" priority="3827" operator="lessThan">
      <formula>$C$4</formula>
    </cfRule>
  </conditionalFormatting>
  <conditionalFormatting sqref="BE60">
    <cfRule type="cellIs" dxfId="12804" priority="3828" operator="lessThan">
      <formula>$C$4</formula>
    </cfRule>
  </conditionalFormatting>
  <conditionalFormatting sqref="BE60">
    <cfRule type="cellIs" dxfId="12803" priority="3829" operator="lessThan">
      <formula>$C$4</formula>
    </cfRule>
  </conditionalFormatting>
  <conditionalFormatting sqref="BF11">
    <cfRule type="cellIs" dxfId="12802" priority="3830" operator="lessThan">
      <formula>$C$4</formula>
    </cfRule>
  </conditionalFormatting>
  <conditionalFormatting sqref="BF11">
    <cfRule type="cellIs" dxfId="12801" priority="3831" operator="lessThan">
      <formula>$C$4</formula>
    </cfRule>
  </conditionalFormatting>
  <conditionalFormatting sqref="BF12">
    <cfRule type="cellIs" dxfId="12800" priority="3832" operator="lessThan">
      <formula>$C$4</formula>
    </cfRule>
  </conditionalFormatting>
  <conditionalFormatting sqref="BF12">
    <cfRule type="cellIs" dxfId="12799" priority="3833" operator="lessThan">
      <formula>$C$4</formula>
    </cfRule>
  </conditionalFormatting>
  <conditionalFormatting sqref="BF13">
    <cfRule type="cellIs" dxfId="12798" priority="3834" operator="lessThan">
      <formula>$C$4</formula>
    </cfRule>
  </conditionalFormatting>
  <conditionalFormatting sqref="BF13">
    <cfRule type="cellIs" dxfId="12797" priority="3835" operator="lessThan">
      <formula>$C$4</formula>
    </cfRule>
  </conditionalFormatting>
  <conditionalFormatting sqref="BF14">
    <cfRule type="cellIs" dxfId="12796" priority="3836" operator="lessThan">
      <formula>$C$4</formula>
    </cfRule>
  </conditionalFormatting>
  <conditionalFormatting sqref="BF14">
    <cfRule type="cellIs" dxfId="12795" priority="3837" operator="lessThan">
      <formula>$C$4</formula>
    </cfRule>
  </conditionalFormatting>
  <conditionalFormatting sqref="BF15">
    <cfRule type="cellIs" dxfId="12794" priority="3838" operator="lessThan">
      <formula>$C$4</formula>
    </cfRule>
  </conditionalFormatting>
  <conditionalFormatting sqref="BF15">
    <cfRule type="cellIs" dxfId="12793" priority="3839" operator="lessThan">
      <formula>$C$4</formula>
    </cfRule>
  </conditionalFormatting>
  <conditionalFormatting sqref="BF16">
    <cfRule type="cellIs" dxfId="12792" priority="3840" operator="lessThan">
      <formula>$C$4</formula>
    </cfRule>
  </conditionalFormatting>
  <conditionalFormatting sqref="BF16">
    <cfRule type="cellIs" dxfId="12791" priority="3841" operator="lessThan">
      <formula>$C$4</formula>
    </cfRule>
  </conditionalFormatting>
  <conditionalFormatting sqref="BF17">
    <cfRule type="cellIs" dxfId="12790" priority="3842" operator="lessThan">
      <formula>$C$4</formula>
    </cfRule>
  </conditionalFormatting>
  <conditionalFormatting sqref="BF17">
    <cfRule type="cellIs" dxfId="12789" priority="3843" operator="lessThan">
      <formula>$C$4</formula>
    </cfRule>
  </conditionalFormatting>
  <conditionalFormatting sqref="BF18">
    <cfRule type="cellIs" dxfId="12788" priority="3844" operator="lessThan">
      <formula>$C$4</formula>
    </cfRule>
  </conditionalFormatting>
  <conditionalFormatting sqref="BF18">
    <cfRule type="cellIs" dxfId="12787" priority="3845" operator="lessThan">
      <formula>$C$4</formula>
    </cfRule>
  </conditionalFormatting>
  <conditionalFormatting sqref="BF19">
    <cfRule type="cellIs" dxfId="12786" priority="3846" operator="lessThan">
      <formula>$C$4</formula>
    </cfRule>
  </conditionalFormatting>
  <conditionalFormatting sqref="BF19">
    <cfRule type="cellIs" dxfId="12785" priority="3847" operator="lessThan">
      <formula>$C$4</formula>
    </cfRule>
  </conditionalFormatting>
  <conditionalFormatting sqref="BF20">
    <cfRule type="cellIs" dxfId="12784" priority="3848" operator="lessThan">
      <formula>$C$4</formula>
    </cfRule>
  </conditionalFormatting>
  <conditionalFormatting sqref="BF20">
    <cfRule type="cellIs" dxfId="12783" priority="3849" operator="lessThan">
      <formula>$C$4</formula>
    </cfRule>
  </conditionalFormatting>
  <conditionalFormatting sqref="BF21">
    <cfRule type="cellIs" dxfId="12782" priority="3850" operator="lessThan">
      <formula>$C$4</formula>
    </cfRule>
  </conditionalFormatting>
  <conditionalFormatting sqref="BF21">
    <cfRule type="cellIs" dxfId="12781" priority="3851" operator="lessThan">
      <formula>$C$4</formula>
    </cfRule>
  </conditionalFormatting>
  <conditionalFormatting sqref="BF22">
    <cfRule type="cellIs" dxfId="12780" priority="3852" operator="lessThan">
      <formula>$C$4</formula>
    </cfRule>
  </conditionalFormatting>
  <conditionalFormatting sqref="BF22">
    <cfRule type="cellIs" dxfId="12779" priority="3853" operator="lessThan">
      <formula>$C$4</formula>
    </cfRule>
  </conditionalFormatting>
  <conditionalFormatting sqref="BF23">
    <cfRule type="cellIs" dxfId="12778" priority="3854" operator="lessThan">
      <formula>$C$4</formula>
    </cfRule>
  </conditionalFormatting>
  <conditionalFormatting sqref="BF23">
    <cfRule type="cellIs" dxfId="12777" priority="3855" operator="lessThan">
      <formula>$C$4</formula>
    </cfRule>
  </conditionalFormatting>
  <conditionalFormatting sqref="BF24">
    <cfRule type="cellIs" dxfId="12776" priority="3856" operator="lessThan">
      <formula>$C$4</formula>
    </cfRule>
  </conditionalFormatting>
  <conditionalFormatting sqref="BF24">
    <cfRule type="cellIs" dxfId="12775" priority="3857" operator="lessThan">
      <formula>$C$4</formula>
    </cfRule>
  </conditionalFormatting>
  <conditionalFormatting sqref="BF25">
    <cfRule type="cellIs" dxfId="12774" priority="3858" operator="lessThan">
      <formula>$C$4</formula>
    </cfRule>
  </conditionalFormatting>
  <conditionalFormatting sqref="BF25">
    <cfRule type="cellIs" dxfId="12773" priority="3859" operator="lessThan">
      <formula>$C$4</formula>
    </cfRule>
  </conditionalFormatting>
  <conditionalFormatting sqref="BF26">
    <cfRule type="cellIs" dxfId="12772" priority="3860" operator="lessThan">
      <formula>$C$4</formula>
    </cfRule>
  </conditionalFormatting>
  <conditionalFormatting sqref="BF26">
    <cfRule type="cellIs" dxfId="12771" priority="3861" operator="lessThan">
      <formula>$C$4</formula>
    </cfRule>
  </conditionalFormatting>
  <conditionalFormatting sqref="BF27">
    <cfRule type="cellIs" dxfId="12770" priority="3862" operator="lessThan">
      <formula>$C$4</formula>
    </cfRule>
  </conditionalFormatting>
  <conditionalFormatting sqref="BF27">
    <cfRule type="cellIs" dxfId="12769" priority="3863" operator="lessThan">
      <formula>$C$4</formula>
    </cfRule>
  </conditionalFormatting>
  <conditionalFormatting sqref="BF28">
    <cfRule type="cellIs" dxfId="12768" priority="3864" operator="lessThan">
      <formula>$C$4</formula>
    </cfRule>
  </conditionalFormatting>
  <conditionalFormatting sqref="BF28">
    <cfRule type="cellIs" dxfId="12767" priority="3865" operator="lessThan">
      <formula>$C$4</formula>
    </cfRule>
  </conditionalFormatting>
  <conditionalFormatting sqref="BF29">
    <cfRule type="cellIs" dxfId="12766" priority="3866" operator="lessThan">
      <formula>$C$4</formula>
    </cfRule>
  </conditionalFormatting>
  <conditionalFormatting sqref="BF29">
    <cfRule type="cellIs" dxfId="12765" priority="3867" operator="lessThan">
      <formula>$C$4</formula>
    </cfRule>
  </conditionalFormatting>
  <conditionalFormatting sqref="BF30">
    <cfRule type="cellIs" dxfId="12764" priority="3868" operator="lessThan">
      <formula>$C$4</formula>
    </cfRule>
  </conditionalFormatting>
  <conditionalFormatting sqref="BF30">
    <cfRule type="cellIs" dxfId="12763" priority="3869" operator="lessThan">
      <formula>$C$4</formula>
    </cfRule>
  </conditionalFormatting>
  <conditionalFormatting sqref="BF31">
    <cfRule type="cellIs" dxfId="12762" priority="3870" operator="lessThan">
      <formula>$C$4</formula>
    </cfRule>
  </conditionalFormatting>
  <conditionalFormatting sqref="BF31">
    <cfRule type="cellIs" dxfId="12761" priority="3871" operator="lessThan">
      <formula>$C$4</formula>
    </cfRule>
  </conditionalFormatting>
  <conditionalFormatting sqref="BF32">
    <cfRule type="cellIs" dxfId="12760" priority="3872" operator="lessThan">
      <formula>$C$4</formula>
    </cfRule>
  </conditionalFormatting>
  <conditionalFormatting sqref="BF32">
    <cfRule type="cellIs" dxfId="12759" priority="3873" operator="lessThan">
      <formula>$C$4</formula>
    </cfRule>
  </conditionalFormatting>
  <conditionalFormatting sqref="BF33">
    <cfRule type="cellIs" dxfId="12758" priority="3874" operator="lessThan">
      <formula>$C$4</formula>
    </cfRule>
  </conditionalFormatting>
  <conditionalFormatting sqref="BF33">
    <cfRule type="cellIs" dxfId="12757" priority="3875" operator="lessThan">
      <formula>$C$4</formula>
    </cfRule>
  </conditionalFormatting>
  <conditionalFormatting sqref="BF34">
    <cfRule type="cellIs" dxfId="12756" priority="3876" operator="lessThan">
      <formula>$C$4</formula>
    </cfRule>
  </conditionalFormatting>
  <conditionalFormatting sqref="BF34">
    <cfRule type="cellIs" dxfId="12755" priority="3877" operator="lessThan">
      <formula>$C$4</formula>
    </cfRule>
  </conditionalFormatting>
  <conditionalFormatting sqref="BF35">
    <cfRule type="cellIs" dxfId="12754" priority="3878" operator="lessThan">
      <formula>$C$4</formula>
    </cfRule>
  </conditionalFormatting>
  <conditionalFormatting sqref="BF35">
    <cfRule type="cellIs" dxfId="12753" priority="3879" operator="lessThan">
      <formula>$C$4</formula>
    </cfRule>
  </conditionalFormatting>
  <conditionalFormatting sqref="BF36">
    <cfRule type="cellIs" dxfId="12752" priority="3880" operator="lessThan">
      <formula>$C$4</formula>
    </cfRule>
  </conditionalFormatting>
  <conditionalFormatting sqref="BF36">
    <cfRule type="cellIs" dxfId="12751" priority="3881" operator="lessThan">
      <formula>$C$4</formula>
    </cfRule>
  </conditionalFormatting>
  <conditionalFormatting sqref="BF37">
    <cfRule type="cellIs" dxfId="12750" priority="3882" operator="lessThan">
      <formula>$C$4</formula>
    </cfRule>
  </conditionalFormatting>
  <conditionalFormatting sqref="BF37">
    <cfRule type="cellIs" dxfId="12749" priority="3883" operator="lessThan">
      <formula>$C$4</formula>
    </cfRule>
  </conditionalFormatting>
  <conditionalFormatting sqref="BF38">
    <cfRule type="cellIs" dxfId="12748" priority="3884" operator="lessThan">
      <formula>$C$4</formula>
    </cfRule>
  </conditionalFormatting>
  <conditionalFormatting sqref="BF38">
    <cfRule type="cellIs" dxfId="12747" priority="3885" operator="lessThan">
      <formula>$C$4</formula>
    </cfRule>
  </conditionalFormatting>
  <conditionalFormatting sqref="BF39">
    <cfRule type="cellIs" dxfId="12746" priority="3886" operator="lessThan">
      <formula>$C$4</formula>
    </cfRule>
  </conditionalFormatting>
  <conditionalFormatting sqref="BF39">
    <cfRule type="cellIs" dxfId="12745" priority="3887" operator="lessThan">
      <formula>$C$4</formula>
    </cfRule>
  </conditionalFormatting>
  <conditionalFormatting sqref="BF40">
    <cfRule type="cellIs" dxfId="12744" priority="3888" operator="lessThan">
      <formula>$C$4</formula>
    </cfRule>
  </conditionalFormatting>
  <conditionalFormatting sqref="BF40">
    <cfRule type="cellIs" dxfId="12743" priority="3889" operator="lessThan">
      <formula>$C$4</formula>
    </cfRule>
  </conditionalFormatting>
  <conditionalFormatting sqref="BF41">
    <cfRule type="cellIs" dxfId="12742" priority="3890" operator="lessThan">
      <formula>$C$4</formula>
    </cfRule>
  </conditionalFormatting>
  <conditionalFormatting sqref="BF41">
    <cfRule type="cellIs" dxfId="12741" priority="3891" operator="lessThan">
      <formula>$C$4</formula>
    </cfRule>
  </conditionalFormatting>
  <conditionalFormatting sqref="BF42">
    <cfRule type="cellIs" dxfId="12740" priority="3892" operator="lessThan">
      <formula>$C$4</formula>
    </cfRule>
  </conditionalFormatting>
  <conditionalFormatting sqref="BF42">
    <cfRule type="cellIs" dxfId="12739" priority="3893" operator="lessThan">
      <formula>$C$4</formula>
    </cfRule>
  </conditionalFormatting>
  <conditionalFormatting sqref="BF43">
    <cfRule type="cellIs" dxfId="12738" priority="3894" operator="lessThan">
      <formula>$C$4</formula>
    </cfRule>
  </conditionalFormatting>
  <conditionalFormatting sqref="BF43">
    <cfRule type="cellIs" dxfId="12737" priority="3895" operator="lessThan">
      <formula>$C$4</formula>
    </cfRule>
  </conditionalFormatting>
  <conditionalFormatting sqref="BF44">
    <cfRule type="cellIs" dxfId="12736" priority="3896" operator="lessThan">
      <formula>$C$4</formula>
    </cfRule>
  </conditionalFormatting>
  <conditionalFormatting sqref="BF44">
    <cfRule type="cellIs" dxfId="12735" priority="3897" operator="lessThan">
      <formula>$C$4</formula>
    </cfRule>
  </conditionalFormatting>
  <conditionalFormatting sqref="BF45">
    <cfRule type="cellIs" dxfId="12734" priority="3898" operator="lessThan">
      <formula>$C$4</formula>
    </cfRule>
  </conditionalFormatting>
  <conditionalFormatting sqref="BF45">
    <cfRule type="cellIs" dxfId="12733" priority="3899" operator="lessThan">
      <formula>$C$4</formula>
    </cfRule>
  </conditionalFormatting>
  <conditionalFormatting sqref="BF46">
    <cfRule type="cellIs" dxfId="12732" priority="3900" operator="lessThan">
      <formula>$C$4</formula>
    </cfRule>
  </conditionalFormatting>
  <conditionalFormatting sqref="BF46">
    <cfRule type="cellIs" dxfId="12731" priority="3901" operator="lessThan">
      <formula>$C$4</formula>
    </cfRule>
  </conditionalFormatting>
  <conditionalFormatting sqref="BF47">
    <cfRule type="cellIs" dxfId="12730" priority="3902" operator="lessThan">
      <formula>$C$4</formula>
    </cfRule>
  </conditionalFormatting>
  <conditionalFormatting sqref="BF47">
    <cfRule type="cellIs" dxfId="12729" priority="3903" operator="lessThan">
      <formula>$C$4</formula>
    </cfRule>
  </conditionalFormatting>
  <conditionalFormatting sqref="BF48">
    <cfRule type="cellIs" dxfId="12728" priority="3904" operator="lessThan">
      <formula>$C$4</formula>
    </cfRule>
  </conditionalFormatting>
  <conditionalFormatting sqref="BF48">
    <cfRule type="cellIs" dxfId="12727" priority="3905" operator="lessThan">
      <formula>$C$4</formula>
    </cfRule>
  </conditionalFormatting>
  <conditionalFormatting sqref="BF49">
    <cfRule type="cellIs" dxfId="12726" priority="3906" operator="lessThan">
      <formula>$C$4</formula>
    </cfRule>
  </conditionalFormatting>
  <conditionalFormatting sqref="BF49">
    <cfRule type="cellIs" dxfId="12725" priority="3907" operator="lessThan">
      <formula>$C$4</formula>
    </cfRule>
  </conditionalFormatting>
  <conditionalFormatting sqref="BF50">
    <cfRule type="cellIs" dxfId="12724" priority="3908" operator="lessThan">
      <formula>$C$4</formula>
    </cfRule>
  </conditionalFormatting>
  <conditionalFormatting sqref="BF50">
    <cfRule type="cellIs" dxfId="12723" priority="3909" operator="lessThan">
      <formula>$C$4</formula>
    </cfRule>
  </conditionalFormatting>
  <conditionalFormatting sqref="BF51">
    <cfRule type="cellIs" dxfId="12722" priority="3910" operator="lessThan">
      <formula>$C$4</formula>
    </cfRule>
  </conditionalFormatting>
  <conditionalFormatting sqref="BF51">
    <cfRule type="cellIs" dxfId="12721" priority="3911" operator="lessThan">
      <formula>$C$4</formula>
    </cfRule>
  </conditionalFormatting>
  <conditionalFormatting sqref="BF52">
    <cfRule type="cellIs" dxfId="12720" priority="3912" operator="lessThan">
      <formula>$C$4</formula>
    </cfRule>
  </conditionalFormatting>
  <conditionalFormatting sqref="BF52">
    <cfRule type="cellIs" dxfId="12719" priority="3913" operator="lessThan">
      <formula>$C$4</formula>
    </cfRule>
  </conditionalFormatting>
  <conditionalFormatting sqref="BF53">
    <cfRule type="cellIs" dxfId="12718" priority="3914" operator="lessThan">
      <formula>$C$4</formula>
    </cfRule>
  </conditionalFormatting>
  <conditionalFormatting sqref="BF53">
    <cfRule type="cellIs" dxfId="12717" priority="3915" operator="lessThan">
      <formula>$C$4</formula>
    </cfRule>
  </conditionalFormatting>
  <conditionalFormatting sqref="BF54">
    <cfRule type="cellIs" dxfId="12716" priority="3916" operator="lessThan">
      <formula>$C$4</formula>
    </cfRule>
  </conditionalFormatting>
  <conditionalFormatting sqref="BF54">
    <cfRule type="cellIs" dxfId="12715" priority="3917" operator="lessThan">
      <formula>$C$4</formula>
    </cfRule>
  </conditionalFormatting>
  <conditionalFormatting sqref="BF55">
    <cfRule type="cellIs" dxfId="12714" priority="3918" operator="lessThan">
      <formula>$C$4</formula>
    </cfRule>
  </conditionalFormatting>
  <conditionalFormatting sqref="BF55">
    <cfRule type="cellIs" dxfId="12713" priority="3919" operator="lessThan">
      <formula>$C$4</formula>
    </cfRule>
  </conditionalFormatting>
  <conditionalFormatting sqref="BF56">
    <cfRule type="cellIs" dxfId="12712" priority="3920" operator="lessThan">
      <formula>$C$4</formula>
    </cfRule>
  </conditionalFormatting>
  <conditionalFormatting sqref="BF56">
    <cfRule type="cellIs" dxfId="12711" priority="3921" operator="lessThan">
      <formula>$C$4</formula>
    </cfRule>
  </conditionalFormatting>
  <conditionalFormatting sqref="BF57">
    <cfRule type="cellIs" dxfId="12710" priority="3922" operator="lessThan">
      <formula>$C$4</formula>
    </cfRule>
  </conditionalFormatting>
  <conditionalFormatting sqref="BF57">
    <cfRule type="cellIs" dxfId="12709" priority="3923" operator="lessThan">
      <formula>$C$4</formula>
    </cfRule>
  </conditionalFormatting>
  <conditionalFormatting sqref="BF58">
    <cfRule type="cellIs" dxfId="12708" priority="3924" operator="lessThan">
      <formula>$C$4</formula>
    </cfRule>
  </conditionalFormatting>
  <conditionalFormatting sqref="BF58">
    <cfRule type="cellIs" dxfId="12707" priority="3925" operator="lessThan">
      <formula>$C$4</formula>
    </cfRule>
  </conditionalFormatting>
  <conditionalFormatting sqref="BF59">
    <cfRule type="cellIs" dxfId="12706" priority="3926" operator="lessThan">
      <formula>$C$4</formula>
    </cfRule>
  </conditionalFormatting>
  <conditionalFormatting sqref="BF59">
    <cfRule type="cellIs" dxfId="12705" priority="3927" operator="lessThan">
      <formula>$C$4</formula>
    </cfRule>
  </conditionalFormatting>
  <conditionalFormatting sqref="BF60">
    <cfRule type="cellIs" dxfId="12704" priority="3928" operator="lessThan">
      <formula>$C$4</formula>
    </cfRule>
  </conditionalFormatting>
  <conditionalFormatting sqref="BF60">
    <cfRule type="cellIs" dxfId="12703" priority="3929" operator="lessThan">
      <formula>$C$4</formula>
    </cfRule>
  </conditionalFormatting>
  <conditionalFormatting sqref="BG11">
    <cfRule type="cellIs" dxfId="12702" priority="3930" operator="lessThan">
      <formula>$C$4</formula>
    </cfRule>
  </conditionalFormatting>
  <conditionalFormatting sqref="BG11">
    <cfRule type="cellIs" dxfId="12701" priority="3931" operator="lessThan">
      <formula>$C$4</formula>
    </cfRule>
  </conditionalFormatting>
  <conditionalFormatting sqref="BG12">
    <cfRule type="cellIs" dxfId="12700" priority="3932" operator="lessThan">
      <formula>$C$4</formula>
    </cfRule>
  </conditionalFormatting>
  <conditionalFormatting sqref="BG12">
    <cfRule type="cellIs" dxfId="12699" priority="3933" operator="lessThan">
      <formula>$C$4</formula>
    </cfRule>
  </conditionalFormatting>
  <conditionalFormatting sqref="BG13">
    <cfRule type="cellIs" dxfId="12698" priority="3934" operator="lessThan">
      <formula>$C$4</formula>
    </cfRule>
  </conditionalFormatting>
  <conditionalFormatting sqref="BG13">
    <cfRule type="cellIs" dxfId="12697" priority="3935" operator="lessThan">
      <formula>$C$4</formula>
    </cfRule>
  </conditionalFormatting>
  <conditionalFormatting sqref="BG14">
    <cfRule type="cellIs" dxfId="12696" priority="3936" operator="lessThan">
      <formula>$C$4</formula>
    </cfRule>
  </conditionalFormatting>
  <conditionalFormatting sqref="BG14">
    <cfRule type="cellIs" dxfId="12695" priority="3937" operator="lessThan">
      <formula>$C$4</formula>
    </cfRule>
  </conditionalFormatting>
  <conditionalFormatting sqref="BG15">
    <cfRule type="cellIs" dxfId="12694" priority="3938" operator="lessThan">
      <formula>$C$4</formula>
    </cfRule>
  </conditionalFormatting>
  <conditionalFormatting sqref="BG15">
    <cfRule type="cellIs" dxfId="12693" priority="3939" operator="lessThan">
      <formula>$C$4</formula>
    </cfRule>
  </conditionalFormatting>
  <conditionalFormatting sqref="BG16">
    <cfRule type="cellIs" dxfId="12692" priority="3940" operator="lessThan">
      <formula>$C$4</formula>
    </cfRule>
  </conditionalFormatting>
  <conditionalFormatting sqref="BG16">
    <cfRule type="cellIs" dxfId="12691" priority="3941" operator="lessThan">
      <formula>$C$4</formula>
    </cfRule>
  </conditionalFormatting>
  <conditionalFormatting sqref="BG17">
    <cfRule type="cellIs" dxfId="12690" priority="3942" operator="lessThan">
      <formula>$C$4</formula>
    </cfRule>
  </conditionalFormatting>
  <conditionalFormatting sqref="BG17">
    <cfRule type="cellIs" dxfId="12689" priority="3943" operator="lessThan">
      <formula>$C$4</formula>
    </cfRule>
  </conditionalFormatting>
  <conditionalFormatting sqref="BG18">
    <cfRule type="cellIs" dxfId="12688" priority="3944" operator="lessThan">
      <formula>$C$4</formula>
    </cfRule>
  </conditionalFormatting>
  <conditionalFormatting sqref="BG18">
    <cfRule type="cellIs" dxfId="12687" priority="3945" operator="lessThan">
      <formula>$C$4</formula>
    </cfRule>
  </conditionalFormatting>
  <conditionalFormatting sqref="BG19">
    <cfRule type="cellIs" dxfId="12686" priority="3946" operator="lessThan">
      <formula>$C$4</formula>
    </cfRule>
  </conditionalFormatting>
  <conditionalFormatting sqref="BG19">
    <cfRule type="cellIs" dxfId="12685" priority="3947" operator="lessThan">
      <formula>$C$4</formula>
    </cfRule>
  </conditionalFormatting>
  <conditionalFormatting sqref="BG20">
    <cfRule type="cellIs" dxfId="12684" priority="3948" operator="lessThan">
      <formula>$C$4</formula>
    </cfRule>
  </conditionalFormatting>
  <conditionalFormatting sqref="BG20">
    <cfRule type="cellIs" dxfId="12683" priority="3949" operator="lessThan">
      <formula>$C$4</formula>
    </cfRule>
  </conditionalFormatting>
  <conditionalFormatting sqref="BG21">
    <cfRule type="cellIs" dxfId="12682" priority="3950" operator="lessThan">
      <formula>$C$4</formula>
    </cfRule>
  </conditionalFormatting>
  <conditionalFormatting sqref="BG21">
    <cfRule type="cellIs" dxfId="12681" priority="3951" operator="lessThan">
      <formula>$C$4</formula>
    </cfRule>
  </conditionalFormatting>
  <conditionalFormatting sqref="BG22">
    <cfRule type="cellIs" dxfId="12680" priority="3952" operator="lessThan">
      <formula>$C$4</formula>
    </cfRule>
  </conditionalFormatting>
  <conditionalFormatting sqref="BG22">
    <cfRule type="cellIs" dxfId="12679" priority="3953" operator="lessThan">
      <formula>$C$4</formula>
    </cfRule>
  </conditionalFormatting>
  <conditionalFormatting sqref="BG23">
    <cfRule type="cellIs" dxfId="12678" priority="3954" operator="lessThan">
      <formula>$C$4</formula>
    </cfRule>
  </conditionalFormatting>
  <conditionalFormatting sqref="BG23">
    <cfRule type="cellIs" dxfId="12677" priority="3955" operator="lessThan">
      <formula>$C$4</formula>
    </cfRule>
  </conditionalFormatting>
  <conditionalFormatting sqref="BG24">
    <cfRule type="cellIs" dxfId="12676" priority="3956" operator="lessThan">
      <formula>$C$4</formula>
    </cfRule>
  </conditionalFormatting>
  <conditionalFormatting sqref="BG24">
    <cfRule type="cellIs" dxfId="12675" priority="3957" operator="lessThan">
      <formula>$C$4</formula>
    </cfRule>
  </conditionalFormatting>
  <conditionalFormatting sqref="BG25">
    <cfRule type="cellIs" dxfId="12674" priority="3958" operator="lessThan">
      <formula>$C$4</formula>
    </cfRule>
  </conditionalFormatting>
  <conditionalFormatting sqref="BG25">
    <cfRule type="cellIs" dxfId="12673" priority="3959" operator="lessThan">
      <formula>$C$4</formula>
    </cfRule>
  </conditionalFormatting>
  <conditionalFormatting sqref="BG26">
    <cfRule type="cellIs" dxfId="12672" priority="3960" operator="lessThan">
      <formula>$C$4</formula>
    </cfRule>
  </conditionalFormatting>
  <conditionalFormatting sqref="BG26">
    <cfRule type="cellIs" dxfId="12671" priority="3961" operator="lessThan">
      <formula>$C$4</formula>
    </cfRule>
  </conditionalFormatting>
  <conditionalFormatting sqref="BG27">
    <cfRule type="cellIs" dxfId="12670" priority="3962" operator="lessThan">
      <formula>$C$4</formula>
    </cfRule>
  </conditionalFormatting>
  <conditionalFormatting sqref="BG27">
    <cfRule type="cellIs" dxfId="12669" priority="3963" operator="lessThan">
      <formula>$C$4</formula>
    </cfRule>
  </conditionalFormatting>
  <conditionalFormatting sqref="BG28">
    <cfRule type="cellIs" dxfId="12668" priority="3964" operator="lessThan">
      <formula>$C$4</formula>
    </cfRule>
  </conditionalFormatting>
  <conditionalFormatting sqref="BG28">
    <cfRule type="cellIs" dxfId="12667" priority="3965" operator="lessThan">
      <formula>$C$4</formula>
    </cfRule>
  </conditionalFormatting>
  <conditionalFormatting sqref="BG29">
    <cfRule type="cellIs" dxfId="12666" priority="3966" operator="lessThan">
      <formula>$C$4</formula>
    </cfRule>
  </conditionalFormatting>
  <conditionalFormatting sqref="BG29">
    <cfRule type="cellIs" dxfId="12665" priority="3967" operator="lessThan">
      <formula>$C$4</formula>
    </cfRule>
  </conditionalFormatting>
  <conditionalFormatting sqref="BG30">
    <cfRule type="cellIs" dxfId="12664" priority="3968" operator="lessThan">
      <formula>$C$4</formula>
    </cfRule>
  </conditionalFormatting>
  <conditionalFormatting sqref="BG30">
    <cfRule type="cellIs" dxfId="12663" priority="3969" operator="lessThan">
      <formula>$C$4</formula>
    </cfRule>
  </conditionalFormatting>
  <conditionalFormatting sqref="BG31">
    <cfRule type="cellIs" dxfId="12662" priority="3970" operator="lessThan">
      <formula>$C$4</formula>
    </cfRule>
  </conditionalFormatting>
  <conditionalFormatting sqref="BG31">
    <cfRule type="cellIs" dxfId="12661" priority="3971" operator="lessThan">
      <formula>$C$4</formula>
    </cfRule>
  </conditionalFormatting>
  <conditionalFormatting sqref="BG32">
    <cfRule type="cellIs" dxfId="12660" priority="3972" operator="lessThan">
      <formula>$C$4</formula>
    </cfRule>
  </conditionalFormatting>
  <conditionalFormatting sqref="BG32">
    <cfRule type="cellIs" dxfId="12659" priority="3973" operator="lessThan">
      <formula>$C$4</formula>
    </cfRule>
  </conditionalFormatting>
  <conditionalFormatting sqref="BG33">
    <cfRule type="cellIs" dxfId="12658" priority="3974" operator="lessThan">
      <formula>$C$4</formula>
    </cfRule>
  </conditionalFormatting>
  <conditionalFormatting sqref="BG33">
    <cfRule type="cellIs" dxfId="12657" priority="3975" operator="lessThan">
      <formula>$C$4</formula>
    </cfRule>
  </conditionalFormatting>
  <conditionalFormatting sqref="BG34">
    <cfRule type="cellIs" dxfId="12656" priority="3976" operator="lessThan">
      <formula>$C$4</formula>
    </cfRule>
  </conditionalFormatting>
  <conditionalFormatting sqref="BG34">
    <cfRule type="cellIs" dxfId="12655" priority="3977" operator="lessThan">
      <formula>$C$4</formula>
    </cfRule>
  </conditionalFormatting>
  <conditionalFormatting sqref="BG35">
    <cfRule type="cellIs" dxfId="12654" priority="3978" operator="lessThan">
      <formula>$C$4</formula>
    </cfRule>
  </conditionalFormatting>
  <conditionalFormatting sqref="BG35">
    <cfRule type="cellIs" dxfId="12653" priority="3979" operator="lessThan">
      <formula>$C$4</formula>
    </cfRule>
  </conditionalFormatting>
  <conditionalFormatting sqref="BG36">
    <cfRule type="cellIs" dxfId="12652" priority="3980" operator="lessThan">
      <formula>$C$4</formula>
    </cfRule>
  </conditionalFormatting>
  <conditionalFormatting sqref="BG36">
    <cfRule type="cellIs" dxfId="12651" priority="3981" operator="lessThan">
      <formula>$C$4</formula>
    </cfRule>
  </conditionalFormatting>
  <conditionalFormatting sqref="BG37">
    <cfRule type="cellIs" dxfId="12650" priority="3982" operator="lessThan">
      <formula>$C$4</formula>
    </cfRule>
  </conditionalFormatting>
  <conditionalFormatting sqref="BG37">
    <cfRule type="cellIs" dxfId="12649" priority="3983" operator="lessThan">
      <formula>$C$4</formula>
    </cfRule>
  </conditionalFormatting>
  <conditionalFormatting sqref="BG38">
    <cfRule type="cellIs" dxfId="12648" priority="3984" operator="lessThan">
      <formula>$C$4</formula>
    </cfRule>
  </conditionalFormatting>
  <conditionalFormatting sqref="BG38">
    <cfRule type="cellIs" dxfId="12647" priority="3985" operator="lessThan">
      <formula>$C$4</formula>
    </cfRule>
  </conditionalFormatting>
  <conditionalFormatting sqref="BG39">
    <cfRule type="cellIs" dxfId="12646" priority="3986" operator="lessThan">
      <formula>$C$4</formula>
    </cfRule>
  </conditionalFormatting>
  <conditionalFormatting sqref="BG39">
    <cfRule type="cellIs" dxfId="12645" priority="3987" operator="lessThan">
      <formula>$C$4</formula>
    </cfRule>
  </conditionalFormatting>
  <conditionalFormatting sqref="BG40">
    <cfRule type="cellIs" dxfId="12644" priority="3988" operator="lessThan">
      <formula>$C$4</formula>
    </cfRule>
  </conditionalFormatting>
  <conditionalFormatting sqref="BG40">
    <cfRule type="cellIs" dxfId="12643" priority="3989" operator="lessThan">
      <formula>$C$4</formula>
    </cfRule>
  </conditionalFormatting>
  <conditionalFormatting sqref="BG41">
    <cfRule type="cellIs" dxfId="12642" priority="3990" operator="lessThan">
      <formula>$C$4</formula>
    </cfRule>
  </conditionalFormatting>
  <conditionalFormatting sqref="BG41">
    <cfRule type="cellIs" dxfId="12641" priority="3991" operator="lessThan">
      <formula>$C$4</formula>
    </cfRule>
  </conditionalFormatting>
  <conditionalFormatting sqref="BG42">
    <cfRule type="cellIs" dxfId="12640" priority="3992" operator="lessThan">
      <formula>$C$4</formula>
    </cfRule>
  </conditionalFormatting>
  <conditionalFormatting sqref="BG42">
    <cfRule type="cellIs" dxfId="12639" priority="3993" operator="lessThan">
      <formula>$C$4</formula>
    </cfRule>
  </conditionalFormatting>
  <conditionalFormatting sqref="BG43">
    <cfRule type="cellIs" dxfId="12638" priority="3994" operator="lessThan">
      <formula>$C$4</formula>
    </cfRule>
  </conditionalFormatting>
  <conditionalFormatting sqref="BG43">
    <cfRule type="cellIs" dxfId="12637" priority="3995" operator="lessThan">
      <formula>$C$4</formula>
    </cfRule>
  </conditionalFormatting>
  <conditionalFormatting sqref="BG44">
    <cfRule type="cellIs" dxfId="12636" priority="3996" operator="lessThan">
      <formula>$C$4</formula>
    </cfRule>
  </conditionalFormatting>
  <conditionalFormatting sqref="BG44">
    <cfRule type="cellIs" dxfId="12635" priority="3997" operator="lessThan">
      <formula>$C$4</formula>
    </cfRule>
  </conditionalFormatting>
  <conditionalFormatting sqref="BG45">
    <cfRule type="cellIs" dxfId="12634" priority="3998" operator="lessThan">
      <formula>$C$4</formula>
    </cfRule>
  </conditionalFormatting>
  <conditionalFormatting sqref="BG45">
    <cfRule type="cellIs" dxfId="12633" priority="3999" operator="lessThan">
      <formula>$C$4</formula>
    </cfRule>
  </conditionalFormatting>
  <conditionalFormatting sqref="BG46">
    <cfRule type="cellIs" dxfId="12632" priority="4000" operator="lessThan">
      <formula>$C$4</formula>
    </cfRule>
  </conditionalFormatting>
  <conditionalFormatting sqref="BG46">
    <cfRule type="cellIs" dxfId="12631" priority="4001" operator="lessThan">
      <formula>$C$4</formula>
    </cfRule>
  </conditionalFormatting>
  <conditionalFormatting sqref="BG47">
    <cfRule type="cellIs" dxfId="12630" priority="4002" operator="lessThan">
      <formula>$C$4</formula>
    </cfRule>
  </conditionalFormatting>
  <conditionalFormatting sqref="BG47">
    <cfRule type="cellIs" dxfId="12629" priority="4003" operator="lessThan">
      <formula>$C$4</formula>
    </cfRule>
  </conditionalFormatting>
  <conditionalFormatting sqref="BG48">
    <cfRule type="cellIs" dxfId="12628" priority="4004" operator="lessThan">
      <formula>$C$4</formula>
    </cfRule>
  </conditionalFormatting>
  <conditionalFormatting sqref="BG48">
    <cfRule type="cellIs" dxfId="12627" priority="4005" operator="lessThan">
      <formula>$C$4</formula>
    </cfRule>
  </conditionalFormatting>
  <conditionalFormatting sqref="BG49">
    <cfRule type="cellIs" dxfId="12626" priority="4006" operator="lessThan">
      <formula>$C$4</formula>
    </cfRule>
  </conditionalFormatting>
  <conditionalFormatting sqref="BG49">
    <cfRule type="cellIs" dxfId="12625" priority="4007" operator="lessThan">
      <formula>$C$4</formula>
    </cfRule>
  </conditionalFormatting>
  <conditionalFormatting sqref="BG50">
    <cfRule type="cellIs" dxfId="12624" priority="4008" operator="lessThan">
      <formula>$C$4</formula>
    </cfRule>
  </conditionalFormatting>
  <conditionalFormatting sqref="BG50">
    <cfRule type="cellIs" dxfId="12623" priority="4009" operator="lessThan">
      <formula>$C$4</formula>
    </cfRule>
  </conditionalFormatting>
  <conditionalFormatting sqref="BG51">
    <cfRule type="cellIs" dxfId="12622" priority="4010" operator="lessThan">
      <formula>$C$4</formula>
    </cfRule>
  </conditionalFormatting>
  <conditionalFormatting sqref="BG51">
    <cfRule type="cellIs" dxfId="12621" priority="4011" operator="lessThan">
      <formula>$C$4</formula>
    </cfRule>
  </conditionalFormatting>
  <conditionalFormatting sqref="BG52">
    <cfRule type="cellIs" dxfId="12620" priority="4012" operator="lessThan">
      <formula>$C$4</formula>
    </cfRule>
  </conditionalFormatting>
  <conditionalFormatting sqref="BG52">
    <cfRule type="cellIs" dxfId="12619" priority="4013" operator="lessThan">
      <formula>$C$4</formula>
    </cfRule>
  </conditionalFormatting>
  <conditionalFormatting sqref="BG53">
    <cfRule type="cellIs" dxfId="12618" priority="4014" operator="lessThan">
      <formula>$C$4</formula>
    </cfRule>
  </conditionalFormatting>
  <conditionalFormatting sqref="BG53">
    <cfRule type="cellIs" dxfId="12617" priority="4015" operator="lessThan">
      <formula>$C$4</formula>
    </cfRule>
  </conditionalFormatting>
  <conditionalFormatting sqref="BG54">
    <cfRule type="cellIs" dxfId="12616" priority="4016" operator="lessThan">
      <formula>$C$4</formula>
    </cfRule>
  </conditionalFormatting>
  <conditionalFormatting sqref="BG54">
    <cfRule type="cellIs" dxfId="12615" priority="4017" operator="lessThan">
      <formula>$C$4</formula>
    </cfRule>
  </conditionalFormatting>
  <conditionalFormatting sqref="BG55">
    <cfRule type="cellIs" dxfId="12614" priority="4018" operator="lessThan">
      <formula>$C$4</formula>
    </cfRule>
  </conditionalFormatting>
  <conditionalFormatting sqref="BG55">
    <cfRule type="cellIs" dxfId="12613" priority="4019" operator="lessThan">
      <formula>$C$4</formula>
    </cfRule>
  </conditionalFormatting>
  <conditionalFormatting sqref="BG56">
    <cfRule type="cellIs" dxfId="12612" priority="4020" operator="lessThan">
      <formula>$C$4</formula>
    </cfRule>
  </conditionalFormatting>
  <conditionalFormatting sqref="BG56">
    <cfRule type="cellIs" dxfId="12611" priority="4021" operator="lessThan">
      <formula>$C$4</formula>
    </cfRule>
  </conditionalFormatting>
  <conditionalFormatting sqref="BG57">
    <cfRule type="cellIs" dxfId="12610" priority="4022" operator="lessThan">
      <formula>$C$4</formula>
    </cfRule>
  </conditionalFormatting>
  <conditionalFormatting sqref="BG57">
    <cfRule type="cellIs" dxfId="12609" priority="4023" operator="lessThan">
      <formula>$C$4</formula>
    </cfRule>
  </conditionalFormatting>
  <conditionalFormatting sqref="BG58">
    <cfRule type="cellIs" dxfId="12608" priority="4024" operator="lessThan">
      <formula>$C$4</formula>
    </cfRule>
  </conditionalFormatting>
  <conditionalFormatting sqref="BG58">
    <cfRule type="cellIs" dxfId="12607" priority="4025" operator="lessThan">
      <formula>$C$4</formula>
    </cfRule>
  </conditionalFormatting>
  <conditionalFormatting sqref="BG59">
    <cfRule type="cellIs" dxfId="12606" priority="4026" operator="lessThan">
      <formula>$C$4</formula>
    </cfRule>
  </conditionalFormatting>
  <conditionalFormatting sqref="BG59">
    <cfRule type="cellIs" dxfId="12605" priority="4027" operator="lessThan">
      <formula>$C$4</formula>
    </cfRule>
  </conditionalFormatting>
  <conditionalFormatting sqref="BG60">
    <cfRule type="cellIs" dxfId="12604" priority="4028" operator="lessThan">
      <formula>$C$4</formula>
    </cfRule>
  </conditionalFormatting>
  <conditionalFormatting sqref="BG60">
    <cfRule type="cellIs" dxfId="12603" priority="4029" operator="lessThan">
      <formula>$C$4</formula>
    </cfRule>
  </conditionalFormatting>
  <conditionalFormatting sqref="BH11">
    <cfRule type="cellIs" dxfId="12602" priority="4030" operator="lessThan">
      <formula>$C$4</formula>
    </cfRule>
  </conditionalFormatting>
  <conditionalFormatting sqref="BH11">
    <cfRule type="cellIs" dxfId="12601" priority="4031" operator="lessThan">
      <formula>$C$4</formula>
    </cfRule>
  </conditionalFormatting>
  <conditionalFormatting sqref="BH12">
    <cfRule type="cellIs" dxfId="12600" priority="4032" operator="lessThan">
      <formula>$C$4</formula>
    </cfRule>
  </conditionalFormatting>
  <conditionalFormatting sqref="BH12">
    <cfRule type="cellIs" dxfId="12599" priority="4033" operator="lessThan">
      <formula>$C$4</formula>
    </cfRule>
  </conditionalFormatting>
  <conditionalFormatting sqref="BH13">
    <cfRule type="cellIs" dxfId="12598" priority="4034" operator="lessThan">
      <formula>$C$4</formula>
    </cfRule>
  </conditionalFormatting>
  <conditionalFormatting sqref="BH13">
    <cfRule type="cellIs" dxfId="12597" priority="4035" operator="lessThan">
      <formula>$C$4</formula>
    </cfRule>
  </conditionalFormatting>
  <conditionalFormatting sqref="BH14">
    <cfRule type="cellIs" dxfId="12596" priority="4036" operator="lessThan">
      <formula>$C$4</formula>
    </cfRule>
  </conditionalFormatting>
  <conditionalFormatting sqref="BH14">
    <cfRule type="cellIs" dxfId="12595" priority="4037" operator="lessThan">
      <formula>$C$4</formula>
    </cfRule>
  </conditionalFormatting>
  <conditionalFormatting sqref="BH15">
    <cfRule type="cellIs" dxfId="12594" priority="4038" operator="lessThan">
      <formula>$C$4</formula>
    </cfRule>
  </conditionalFormatting>
  <conditionalFormatting sqref="BH15">
    <cfRule type="cellIs" dxfId="12593" priority="4039" operator="lessThan">
      <formula>$C$4</formula>
    </cfRule>
  </conditionalFormatting>
  <conditionalFormatting sqref="BH16">
    <cfRule type="cellIs" dxfId="12592" priority="4040" operator="lessThan">
      <formula>$C$4</formula>
    </cfRule>
  </conditionalFormatting>
  <conditionalFormatting sqref="BH16">
    <cfRule type="cellIs" dxfId="12591" priority="4041" operator="lessThan">
      <formula>$C$4</formula>
    </cfRule>
  </conditionalFormatting>
  <conditionalFormatting sqref="BH17">
    <cfRule type="cellIs" dxfId="12590" priority="4042" operator="lessThan">
      <formula>$C$4</formula>
    </cfRule>
  </conditionalFormatting>
  <conditionalFormatting sqref="BH17">
    <cfRule type="cellIs" dxfId="12589" priority="4043" operator="lessThan">
      <formula>$C$4</formula>
    </cfRule>
  </conditionalFormatting>
  <conditionalFormatting sqref="BH18">
    <cfRule type="cellIs" dxfId="12588" priority="4044" operator="lessThan">
      <formula>$C$4</formula>
    </cfRule>
  </conditionalFormatting>
  <conditionalFormatting sqref="BH18">
    <cfRule type="cellIs" dxfId="12587" priority="4045" operator="lessThan">
      <formula>$C$4</formula>
    </cfRule>
  </conditionalFormatting>
  <conditionalFormatting sqref="BH19">
    <cfRule type="cellIs" dxfId="12586" priority="4046" operator="lessThan">
      <formula>$C$4</formula>
    </cfRule>
  </conditionalFormatting>
  <conditionalFormatting sqref="BH19">
    <cfRule type="cellIs" dxfId="12585" priority="4047" operator="lessThan">
      <formula>$C$4</formula>
    </cfRule>
  </conditionalFormatting>
  <conditionalFormatting sqref="BH20">
    <cfRule type="cellIs" dxfId="12584" priority="4048" operator="lessThan">
      <formula>$C$4</formula>
    </cfRule>
  </conditionalFormatting>
  <conditionalFormatting sqref="BH20">
    <cfRule type="cellIs" dxfId="12583" priority="4049" operator="lessThan">
      <formula>$C$4</formula>
    </cfRule>
  </conditionalFormatting>
  <conditionalFormatting sqref="BH21">
    <cfRule type="cellIs" dxfId="12582" priority="4050" operator="lessThan">
      <formula>$C$4</formula>
    </cfRule>
  </conditionalFormatting>
  <conditionalFormatting sqref="BH21">
    <cfRule type="cellIs" dxfId="12581" priority="4051" operator="lessThan">
      <formula>$C$4</formula>
    </cfRule>
  </conditionalFormatting>
  <conditionalFormatting sqref="BH22">
    <cfRule type="cellIs" dxfId="12580" priority="4052" operator="lessThan">
      <formula>$C$4</formula>
    </cfRule>
  </conditionalFormatting>
  <conditionalFormatting sqref="BH22">
    <cfRule type="cellIs" dxfId="12579" priority="4053" operator="lessThan">
      <formula>$C$4</formula>
    </cfRule>
  </conditionalFormatting>
  <conditionalFormatting sqref="BH23">
    <cfRule type="cellIs" dxfId="12578" priority="4054" operator="lessThan">
      <formula>$C$4</formula>
    </cfRule>
  </conditionalFormatting>
  <conditionalFormatting sqref="BH23">
    <cfRule type="cellIs" dxfId="12577" priority="4055" operator="lessThan">
      <formula>$C$4</formula>
    </cfRule>
  </conditionalFormatting>
  <conditionalFormatting sqref="BH24">
    <cfRule type="cellIs" dxfId="12576" priority="4056" operator="lessThan">
      <formula>$C$4</formula>
    </cfRule>
  </conditionalFormatting>
  <conditionalFormatting sqref="BH24">
    <cfRule type="cellIs" dxfId="12575" priority="4057" operator="lessThan">
      <formula>$C$4</formula>
    </cfRule>
  </conditionalFormatting>
  <conditionalFormatting sqref="BH25">
    <cfRule type="cellIs" dxfId="12574" priority="4058" operator="lessThan">
      <formula>$C$4</formula>
    </cfRule>
  </conditionalFormatting>
  <conditionalFormatting sqref="BH25">
    <cfRule type="cellIs" dxfId="12573" priority="4059" operator="lessThan">
      <formula>$C$4</formula>
    </cfRule>
  </conditionalFormatting>
  <conditionalFormatting sqref="BH26">
    <cfRule type="cellIs" dxfId="12572" priority="4060" operator="lessThan">
      <formula>$C$4</formula>
    </cfRule>
  </conditionalFormatting>
  <conditionalFormatting sqref="BH26">
    <cfRule type="cellIs" dxfId="12571" priority="4061" operator="lessThan">
      <formula>$C$4</formula>
    </cfRule>
  </conditionalFormatting>
  <conditionalFormatting sqref="BH27">
    <cfRule type="cellIs" dxfId="12570" priority="4062" operator="lessThan">
      <formula>$C$4</formula>
    </cfRule>
  </conditionalFormatting>
  <conditionalFormatting sqref="BH27">
    <cfRule type="cellIs" dxfId="12569" priority="4063" operator="lessThan">
      <formula>$C$4</formula>
    </cfRule>
  </conditionalFormatting>
  <conditionalFormatting sqref="BH28">
    <cfRule type="cellIs" dxfId="12568" priority="4064" operator="lessThan">
      <formula>$C$4</formula>
    </cfRule>
  </conditionalFormatting>
  <conditionalFormatting sqref="BH28">
    <cfRule type="cellIs" dxfId="12567" priority="4065" operator="lessThan">
      <formula>$C$4</formula>
    </cfRule>
  </conditionalFormatting>
  <conditionalFormatting sqref="BH29">
    <cfRule type="cellIs" dxfId="12566" priority="4066" operator="lessThan">
      <formula>$C$4</formula>
    </cfRule>
  </conditionalFormatting>
  <conditionalFormatting sqref="BH29">
    <cfRule type="cellIs" dxfId="12565" priority="4067" operator="lessThan">
      <formula>$C$4</formula>
    </cfRule>
  </conditionalFormatting>
  <conditionalFormatting sqref="BH30">
    <cfRule type="cellIs" dxfId="12564" priority="4068" operator="lessThan">
      <formula>$C$4</formula>
    </cfRule>
  </conditionalFormatting>
  <conditionalFormatting sqref="BH30">
    <cfRule type="cellIs" dxfId="12563" priority="4069" operator="lessThan">
      <formula>$C$4</formula>
    </cfRule>
  </conditionalFormatting>
  <conditionalFormatting sqref="BH31">
    <cfRule type="cellIs" dxfId="12562" priority="4070" operator="lessThan">
      <formula>$C$4</formula>
    </cfRule>
  </conditionalFormatting>
  <conditionalFormatting sqref="BH31">
    <cfRule type="cellIs" dxfId="12561" priority="4071" operator="lessThan">
      <formula>$C$4</formula>
    </cfRule>
  </conditionalFormatting>
  <conditionalFormatting sqref="BH32">
    <cfRule type="cellIs" dxfId="12560" priority="4072" operator="lessThan">
      <formula>$C$4</formula>
    </cfRule>
  </conditionalFormatting>
  <conditionalFormatting sqref="BH32">
    <cfRule type="cellIs" dxfId="12559" priority="4073" operator="lessThan">
      <formula>$C$4</formula>
    </cfRule>
  </conditionalFormatting>
  <conditionalFormatting sqref="BH33">
    <cfRule type="cellIs" dxfId="12558" priority="4074" operator="lessThan">
      <formula>$C$4</formula>
    </cfRule>
  </conditionalFormatting>
  <conditionalFormatting sqref="BH33">
    <cfRule type="cellIs" dxfId="12557" priority="4075" operator="lessThan">
      <formula>$C$4</formula>
    </cfRule>
  </conditionalFormatting>
  <conditionalFormatting sqref="BH34">
    <cfRule type="cellIs" dxfId="12556" priority="4076" operator="lessThan">
      <formula>$C$4</formula>
    </cfRule>
  </conditionalFormatting>
  <conditionalFormatting sqref="BH34">
    <cfRule type="cellIs" dxfId="12555" priority="4077" operator="lessThan">
      <formula>$C$4</formula>
    </cfRule>
  </conditionalFormatting>
  <conditionalFormatting sqref="BH35">
    <cfRule type="cellIs" dxfId="12554" priority="4078" operator="lessThan">
      <formula>$C$4</formula>
    </cfRule>
  </conditionalFormatting>
  <conditionalFormatting sqref="BH35">
    <cfRule type="cellIs" dxfId="12553" priority="4079" operator="lessThan">
      <formula>$C$4</formula>
    </cfRule>
  </conditionalFormatting>
  <conditionalFormatting sqref="BH36">
    <cfRule type="cellIs" dxfId="12552" priority="4080" operator="lessThan">
      <formula>$C$4</formula>
    </cfRule>
  </conditionalFormatting>
  <conditionalFormatting sqref="BH36">
    <cfRule type="cellIs" dxfId="12551" priority="4081" operator="lessThan">
      <formula>$C$4</formula>
    </cfRule>
  </conditionalFormatting>
  <conditionalFormatting sqref="BH37">
    <cfRule type="cellIs" dxfId="12550" priority="4082" operator="lessThan">
      <formula>$C$4</formula>
    </cfRule>
  </conditionalFormatting>
  <conditionalFormatting sqref="BH37">
    <cfRule type="cellIs" dxfId="12549" priority="4083" operator="lessThan">
      <formula>$C$4</formula>
    </cfRule>
  </conditionalFormatting>
  <conditionalFormatting sqref="BH38">
    <cfRule type="cellIs" dxfId="12548" priority="4084" operator="lessThan">
      <formula>$C$4</formula>
    </cfRule>
  </conditionalFormatting>
  <conditionalFormatting sqref="BH38">
    <cfRule type="cellIs" dxfId="12547" priority="4085" operator="lessThan">
      <formula>$C$4</formula>
    </cfRule>
  </conditionalFormatting>
  <conditionalFormatting sqref="BH39">
    <cfRule type="cellIs" dxfId="12546" priority="4086" operator="lessThan">
      <formula>$C$4</formula>
    </cfRule>
  </conditionalFormatting>
  <conditionalFormatting sqref="BH39">
    <cfRule type="cellIs" dxfId="12545" priority="4087" operator="lessThan">
      <formula>$C$4</formula>
    </cfRule>
  </conditionalFormatting>
  <conditionalFormatting sqref="BH40">
    <cfRule type="cellIs" dxfId="12544" priority="4088" operator="lessThan">
      <formula>$C$4</formula>
    </cfRule>
  </conditionalFormatting>
  <conditionalFormatting sqref="BH40">
    <cfRule type="cellIs" dxfId="12543" priority="4089" operator="lessThan">
      <formula>$C$4</formula>
    </cfRule>
  </conditionalFormatting>
  <conditionalFormatting sqref="BH41">
    <cfRule type="cellIs" dxfId="12542" priority="4090" operator="lessThan">
      <formula>$C$4</formula>
    </cfRule>
  </conditionalFormatting>
  <conditionalFormatting sqref="BH41">
    <cfRule type="cellIs" dxfId="12541" priority="4091" operator="lessThan">
      <formula>$C$4</formula>
    </cfRule>
  </conditionalFormatting>
  <conditionalFormatting sqref="BH42">
    <cfRule type="cellIs" dxfId="12540" priority="4092" operator="lessThan">
      <formula>$C$4</formula>
    </cfRule>
  </conditionalFormatting>
  <conditionalFormatting sqref="BH42">
    <cfRule type="cellIs" dxfId="12539" priority="4093" operator="lessThan">
      <formula>$C$4</formula>
    </cfRule>
  </conditionalFormatting>
  <conditionalFormatting sqref="BH43">
    <cfRule type="cellIs" dxfId="12538" priority="4094" operator="lessThan">
      <formula>$C$4</formula>
    </cfRule>
  </conditionalFormatting>
  <conditionalFormatting sqref="BH43">
    <cfRule type="cellIs" dxfId="12537" priority="4095" operator="lessThan">
      <formula>$C$4</formula>
    </cfRule>
  </conditionalFormatting>
  <conditionalFormatting sqref="BH44">
    <cfRule type="cellIs" dxfId="12536" priority="4096" operator="lessThan">
      <formula>$C$4</formula>
    </cfRule>
  </conditionalFormatting>
  <conditionalFormatting sqref="BH44">
    <cfRule type="cellIs" dxfId="12535" priority="4097" operator="lessThan">
      <formula>$C$4</formula>
    </cfRule>
  </conditionalFormatting>
  <conditionalFormatting sqref="BH45">
    <cfRule type="cellIs" dxfId="12534" priority="4098" operator="lessThan">
      <formula>$C$4</formula>
    </cfRule>
  </conditionalFormatting>
  <conditionalFormatting sqref="BH45">
    <cfRule type="cellIs" dxfId="12533" priority="4099" operator="lessThan">
      <formula>$C$4</formula>
    </cfRule>
  </conditionalFormatting>
  <conditionalFormatting sqref="BH46">
    <cfRule type="cellIs" dxfId="12532" priority="4100" operator="lessThan">
      <formula>$C$4</formula>
    </cfRule>
  </conditionalFormatting>
  <conditionalFormatting sqref="BH46">
    <cfRule type="cellIs" dxfId="12531" priority="4101" operator="lessThan">
      <formula>$C$4</formula>
    </cfRule>
  </conditionalFormatting>
  <conditionalFormatting sqref="BH47">
    <cfRule type="cellIs" dxfId="12530" priority="4102" operator="lessThan">
      <formula>$C$4</formula>
    </cfRule>
  </conditionalFormatting>
  <conditionalFormatting sqref="BH47">
    <cfRule type="cellIs" dxfId="12529" priority="4103" operator="lessThan">
      <formula>$C$4</formula>
    </cfRule>
  </conditionalFormatting>
  <conditionalFormatting sqref="BH48">
    <cfRule type="cellIs" dxfId="12528" priority="4104" operator="lessThan">
      <formula>$C$4</formula>
    </cfRule>
  </conditionalFormatting>
  <conditionalFormatting sqref="BH48">
    <cfRule type="cellIs" dxfId="12527" priority="4105" operator="lessThan">
      <formula>$C$4</formula>
    </cfRule>
  </conditionalFormatting>
  <conditionalFormatting sqref="BH49">
    <cfRule type="cellIs" dxfId="12526" priority="4106" operator="lessThan">
      <formula>$C$4</formula>
    </cfRule>
  </conditionalFormatting>
  <conditionalFormatting sqref="BH49">
    <cfRule type="cellIs" dxfId="12525" priority="4107" operator="lessThan">
      <formula>$C$4</formula>
    </cfRule>
  </conditionalFormatting>
  <conditionalFormatting sqref="BH50">
    <cfRule type="cellIs" dxfId="12524" priority="4108" operator="lessThan">
      <formula>$C$4</formula>
    </cfRule>
  </conditionalFormatting>
  <conditionalFormatting sqref="BH50">
    <cfRule type="cellIs" dxfId="12523" priority="4109" operator="lessThan">
      <formula>$C$4</formula>
    </cfRule>
  </conditionalFormatting>
  <conditionalFormatting sqref="BH51">
    <cfRule type="cellIs" dxfId="12522" priority="4110" operator="lessThan">
      <formula>$C$4</formula>
    </cfRule>
  </conditionalFormatting>
  <conditionalFormatting sqref="BH51">
    <cfRule type="cellIs" dxfId="12521" priority="4111" operator="lessThan">
      <formula>$C$4</formula>
    </cfRule>
  </conditionalFormatting>
  <conditionalFormatting sqref="BH52">
    <cfRule type="cellIs" dxfId="12520" priority="4112" operator="lessThan">
      <formula>$C$4</formula>
    </cfRule>
  </conditionalFormatting>
  <conditionalFormatting sqref="BH52">
    <cfRule type="cellIs" dxfId="12519" priority="4113" operator="lessThan">
      <formula>$C$4</formula>
    </cfRule>
  </conditionalFormatting>
  <conditionalFormatting sqref="BH53">
    <cfRule type="cellIs" dxfId="12518" priority="4114" operator="lessThan">
      <formula>$C$4</formula>
    </cfRule>
  </conditionalFormatting>
  <conditionalFormatting sqref="BH53">
    <cfRule type="cellIs" dxfId="12517" priority="4115" operator="lessThan">
      <formula>$C$4</formula>
    </cfRule>
  </conditionalFormatting>
  <conditionalFormatting sqref="BH54">
    <cfRule type="cellIs" dxfId="12516" priority="4116" operator="lessThan">
      <formula>$C$4</formula>
    </cfRule>
  </conditionalFormatting>
  <conditionalFormatting sqref="BH54">
    <cfRule type="cellIs" dxfId="12515" priority="4117" operator="lessThan">
      <formula>$C$4</formula>
    </cfRule>
  </conditionalFormatting>
  <conditionalFormatting sqref="BH55">
    <cfRule type="cellIs" dxfId="12514" priority="4118" operator="lessThan">
      <formula>$C$4</formula>
    </cfRule>
  </conditionalFormatting>
  <conditionalFormatting sqref="BH55">
    <cfRule type="cellIs" dxfId="12513" priority="4119" operator="lessThan">
      <formula>$C$4</formula>
    </cfRule>
  </conditionalFormatting>
  <conditionalFormatting sqref="BH56">
    <cfRule type="cellIs" dxfId="12512" priority="4120" operator="lessThan">
      <formula>$C$4</formula>
    </cfRule>
  </conditionalFormatting>
  <conditionalFormatting sqref="BH56">
    <cfRule type="cellIs" dxfId="12511" priority="4121" operator="lessThan">
      <formula>$C$4</formula>
    </cfRule>
  </conditionalFormatting>
  <conditionalFormatting sqref="BH57">
    <cfRule type="cellIs" dxfId="12510" priority="4122" operator="lessThan">
      <formula>$C$4</formula>
    </cfRule>
  </conditionalFormatting>
  <conditionalFormatting sqref="BH57">
    <cfRule type="cellIs" dxfId="12509" priority="4123" operator="lessThan">
      <formula>$C$4</formula>
    </cfRule>
  </conditionalFormatting>
  <conditionalFormatting sqref="BH58">
    <cfRule type="cellIs" dxfId="12508" priority="4124" operator="lessThan">
      <formula>$C$4</formula>
    </cfRule>
  </conditionalFormatting>
  <conditionalFormatting sqref="BH58">
    <cfRule type="cellIs" dxfId="12507" priority="4125" operator="lessThan">
      <formula>$C$4</formula>
    </cfRule>
  </conditionalFormatting>
  <conditionalFormatting sqref="BH59">
    <cfRule type="cellIs" dxfId="12506" priority="4126" operator="lessThan">
      <formula>$C$4</formula>
    </cfRule>
  </conditionalFormatting>
  <conditionalFormatting sqref="BH59">
    <cfRule type="cellIs" dxfId="12505" priority="4127" operator="lessThan">
      <formula>$C$4</formula>
    </cfRule>
  </conditionalFormatting>
  <conditionalFormatting sqref="BH60">
    <cfRule type="cellIs" dxfId="12504" priority="4128" operator="lessThan">
      <formula>$C$4</formula>
    </cfRule>
  </conditionalFormatting>
  <conditionalFormatting sqref="BH60">
    <cfRule type="cellIs" dxfId="12503" priority="4129" operator="lessThan">
      <formula>$C$4</formula>
    </cfRule>
  </conditionalFormatting>
  <conditionalFormatting sqref="BI11">
    <cfRule type="cellIs" dxfId="12502" priority="4130" operator="lessThan">
      <formula>$C$4</formula>
    </cfRule>
  </conditionalFormatting>
  <conditionalFormatting sqref="BI11">
    <cfRule type="cellIs" dxfId="12501" priority="4131" operator="lessThan">
      <formula>$C$4</formula>
    </cfRule>
  </conditionalFormatting>
  <conditionalFormatting sqref="BI12">
    <cfRule type="cellIs" dxfId="12500" priority="4132" operator="lessThan">
      <formula>$C$4</formula>
    </cfRule>
  </conditionalFormatting>
  <conditionalFormatting sqref="BI12">
    <cfRule type="cellIs" dxfId="12499" priority="4133" operator="lessThan">
      <formula>$C$4</formula>
    </cfRule>
  </conditionalFormatting>
  <conditionalFormatting sqref="BI13">
    <cfRule type="cellIs" dxfId="12498" priority="4134" operator="lessThan">
      <formula>$C$4</formula>
    </cfRule>
  </conditionalFormatting>
  <conditionalFormatting sqref="BI13">
    <cfRule type="cellIs" dxfId="12497" priority="4135" operator="lessThan">
      <formula>$C$4</formula>
    </cfRule>
  </conditionalFormatting>
  <conditionalFormatting sqref="BI14">
    <cfRule type="cellIs" dxfId="12496" priority="4136" operator="lessThan">
      <formula>$C$4</formula>
    </cfRule>
  </conditionalFormatting>
  <conditionalFormatting sqref="BI14">
    <cfRule type="cellIs" dxfId="12495" priority="4137" operator="lessThan">
      <formula>$C$4</formula>
    </cfRule>
  </conditionalFormatting>
  <conditionalFormatting sqref="BI15">
    <cfRule type="cellIs" dxfId="12494" priority="4138" operator="lessThan">
      <formula>$C$4</formula>
    </cfRule>
  </conditionalFormatting>
  <conditionalFormatting sqref="BI15">
    <cfRule type="cellIs" dxfId="12493" priority="4139" operator="lessThan">
      <formula>$C$4</formula>
    </cfRule>
  </conditionalFormatting>
  <conditionalFormatting sqref="BI16">
    <cfRule type="cellIs" dxfId="12492" priority="4140" operator="lessThan">
      <formula>$C$4</formula>
    </cfRule>
  </conditionalFormatting>
  <conditionalFormatting sqref="BI16">
    <cfRule type="cellIs" dxfId="12491" priority="4141" operator="lessThan">
      <formula>$C$4</formula>
    </cfRule>
  </conditionalFormatting>
  <conditionalFormatting sqref="BI17">
    <cfRule type="cellIs" dxfId="12490" priority="4142" operator="lessThan">
      <formula>$C$4</formula>
    </cfRule>
  </conditionalFormatting>
  <conditionalFormatting sqref="BI17">
    <cfRule type="cellIs" dxfId="12489" priority="4143" operator="lessThan">
      <formula>$C$4</formula>
    </cfRule>
  </conditionalFormatting>
  <conditionalFormatting sqref="BI18">
    <cfRule type="cellIs" dxfId="12488" priority="4144" operator="lessThan">
      <formula>$C$4</formula>
    </cfRule>
  </conditionalFormatting>
  <conditionalFormatting sqref="BI18">
    <cfRule type="cellIs" dxfId="12487" priority="4145" operator="lessThan">
      <formula>$C$4</formula>
    </cfRule>
  </conditionalFormatting>
  <conditionalFormatting sqref="BI19">
    <cfRule type="cellIs" dxfId="12486" priority="4146" operator="lessThan">
      <formula>$C$4</formula>
    </cfRule>
  </conditionalFormatting>
  <conditionalFormatting sqref="BI19">
    <cfRule type="cellIs" dxfId="12485" priority="4147" operator="lessThan">
      <formula>$C$4</formula>
    </cfRule>
  </conditionalFormatting>
  <conditionalFormatting sqref="BI20">
    <cfRule type="cellIs" dxfId="12484" priority="4148" operator="lessThan">
      <formula>$C$4</formula>
    </cfRule>
  </conditionalFormatting>
  <conditionalFormatting sqref="BI20">
    <cfRule type="cellIs" dxfId="12483" priority="4149" operator="lessThan">
      <formula>$C$4</formula>
    </cfRule>
  </conditionalFormatting>
  <conditionalFormatting sqref="BI21">
    <cfRule type="cellIs" dxfId="12482" priority="4150" operator="lessThan">
      <formula>$C$4</formula>
    </cfRule>
  </conditionalFormatting>
  <conditionalFormatting sqref="BI21">
    <cfRule type="cellIs" dxfId="12481" priority="4151" operator="lessThan">
      <formula>$C$4</formula>
    </cfRule>
  </conditionalFormatting>
  <conditionalFormatting sqref="BI22">
    <cfRule type="cellIs" dxfId="12480" priority="4152" operator="lessThan">
      <formula>$C$4</formula>
    </cfRule>
  </conditionalFormatting>
  <conditionalFormatting sqref="BI22">
    <cfRule type="cellIs" dxfId="12479" priority="4153" operator="lessThan">
      <formula>$C$4</formula>
    </cfRule>
  </conditionalFormatting>
  <conditionalFormatting sqref="BI23">
    <cfRule type="cellIs" dxfId="12478" priority="4154" operator="lessThan">
      <formula>$C$4</formula>
    </cfRule>
  </conditionalFormatting>
  <conditionalFormatting sqref="BI23">
    <cfRule type="cellIs" dxfId="12477" priority="4155" operator="lessThan">
      <formula>$C$4</formula>
    </cfRule>
  </conditionalFormatting>
  <conditionalFormatting sqref="BI24">
    <cfRule type="cellIs" dxfId="12476" priority="4156" operator="lessThan">
      <formula>$C$4</formula>
    </cfRule>
  </conditionalFormatting>
  <conditionalFormatting sqref="BI24">
    <cfRule type="cellIs" dxfId="12475" priority="4157" operator="lessThan">
      <formula>$C$4</formula>
    </cfRule>
  </conditionalFormatting>
  <conditionalFormatting sqref="BI25">
    <cfRule type="cellIs" dxfId="12474" priority="4158" operator="lessThan">
      <formula>$C$4</formula>
    </cfRule>
  </conditionalFormatting>
  <conditionalFormatting sqref="BI25">
    <cfRule type="cellIs" dxfId="12473" priority="4159" operator="lessThan">
      <formula>$C$4</formula>
    </cfRule>
  </conditionalFormatting>
  <conditionalFormatting sqref="BI26">
    <cfRule type="cellIs" dxfId="12472" priority="4160" operator="lessThan">
      <formula>$C$4</formula>
    </cfRule>
  </conditionalFormatting>
  <conditionalFormatting sqref="BI26">
    <cfRule type="cellIs" dxfId="12471" priority="4161" operator="lessThan">
      <formula>$C$4</formula>
    </cfRule>
  </conditionalFormatting>
  <conditionalFormatting sqref="BI27">
    <cfRule type="cellIs" dxfId="12470" priority="4162" operator="lessThan">
      <formula>$C$4</formula>
    </cfRule>
  </conditionalFormatting>
  <conditionalFormatting sqref="BI27">
    <cfRule type="cellIs" dxfId="12469" priority="4163" operator="lessThan">
      <formula>$C$4</formula>
    </cfRule>
  </conditionalFormatting>
  <conditionalFormatting sqref="BI28">
    <cfRule type="cellIs" dxfId="12468" priority="4164" operator="lessThan">
      <formula>$C$4</formula>
    </cfRule>
  </conditionalFormatting>
  <conditionalFormatting sqref="BI28">
    <cfRule type="cellIs" dxfId="12467" priority="4165" operator="lessThan">
      <formula>$C$4</formula>
    </cfRule>
  </conditionalFormatting>
  <conditionalFormatting sqref="BI29">
    <cfRule type="cellIs" dxfId="12466" priority="4166" operator="lessThan">
      <formula>$C$4</formula>
    </cfRule>
  </conditionalFormatting>
  <conditionalFormatting sqref="BI29">
    <cfRule type="cellIs" dxfId="12465" priority="4167" operator="lessThan">
      <formula>$C$4</formula>
    </cfRule>
  </conditionalFormatting>
  <conditionalFormatting sqref="BI30">
    <cfRule type="cellIs" dxfId="12464" priority="4168" operator="lessThan">
      <formula>$C$4</formula>
    </cfRule>
  </conditionalFormatting>
  <conditionalFormatting sqref="BI30">
    <cfRule type="cellIs" dxfId="12463" priority="4169" operator="lessThan">
      <formula>$C$4</formula>
    </cfRule>
  </conditionalFormatting>
  <conditionalFormatting sqref="BI31">
    <cfRule type="cellIs" dxfId="12462" priority="4170" operator="lessThan">
      <formula>$C$4</formula>
    </cfRule>
  </conditionalFormatting>
  <conditionalFormatting sqref="BI31">
    <cfRule type="cellIs" dxfId="12461" priority="4171" operator="lessThan">
      <formula>$C$4</formula>
    </cfRule>
  </conditionalFormatting>
  <conditionalFormatting sqref="BI32">
    <cfRule type="cellIs" dxfId="12460" priority="4172" operator="lessThan">
      <formula>$C$4</formula>
    </cfRule>
  </conditionalFormatting>
  <conditionalFormatting sqref="BI32">
    <cfRule type="cellIs" dxfId="12459" priority="4173" operator="lessThan">
      <formula>$C$4</formula>
    </cfRule>
  </conditionalFormatting>
  <conditionalFormatting sqref="BI33">
    <cfRule type="cellIs" dxfId="12458" priority="4174" operator="lessThan">
      <formula>$C$4</formula>
    </cfRule>
  </conditionalFormatting>
  <conditionalFormatting sqref="BI33">
    <cfRule type="cellIs" dxfId="12457" priority="4175" operator="lessThan">
      <formula>$C$4</formula>
    </cfRule>
  </conditionalFormatting>
  <conditionalFormatting sqref="BI34">
    <cfRule type="cellIs" dxfId="12456" priority="4176" operator="lessThan">
      <formula>$C$4</formula>
    </cfRule>
  </conditionalFormatting>
  <conditionalFormatting sqref="BI34">
    <cfRule type="cellIs" dxfId="12455" priority="4177" operator="lessThan">
      <formula>$C$4</formula>
    </cfRule>
  </conditionalFormatting>
  <conditionalFormatting sqref="BI35">
    <cfRule type="cellIs" dxfId="12454" priority="4178" operator="lessThan">
      <formula>$C$4</formula>
    </cfRule>
  </conditionalFormatting>
  <conditionalFormatting sqref="BI35">
    <cfRule type="cellIs" dxfId="12453" priority="4179" operator="lessThan">
      <formula>$C$4</formula>
    </cfRule>
  </conditionalFormatting>
  <conditionalFormatting sqref="BI36">
    <cfRule type="cellIs" dxfId="12452" priority="4180" operator="lessThan">
      <formula>$C$4</formula>
    </cfRule>
  </conditionalFormatting>
  <conditionalFormatting sqref="BI36">
    <cfRule type="cellIs" dxfId="12451" priority="4181" operator="lessThan">
      <formula>$C$4</formula>
    </cfRule>
  </conditionalFormatting>
  <conditionalFormatting sqref="BI37">
    <cfRule type="cellIs" dxfId="12450" priority="4182" operator="lessThan">
      <formula>$C$4</formula>
    </cfRule>
  </conditionalFormatting>
  <conditionalFormatting sqref="BI37">
    <cfRule type="cellIs" dxfId="12449" priority="4183" operator="lessThan">
      <formula>$C$4</formula>
    </cfRule>
  </conditionalFormatting>
  <conditionalFormatting sqref="BI38">
    <cfRule type="cellIs" dxfId="12448" priority="4184" operator="lessThan">
      <formula>$C$4</formula>
    </cfRule>
  </conditionalFormatting>
  <conditionalFormatting sqref="BI38">
    <cfRule type="cellIs" dxfId="12447" priority="4185" operator="lessThan">
      <formula>$C$4</formula>
    </cfRule>
  </conditionalFormatting>
  <conditionalFormatting sqref="BI39">
    <cfRule type="cellIs" dxfId="12446" priority="4186" operator="lessThan">
      <formula>$C$4</formula>
    </cfRule>
  </conditionalFormatting>
  <conditionalFormatting sqref="BI39">
    <cfRule type="cellIs" dxfId="12445" priority="4187" operator="lessThan">
      <formula>$C$4</formula>
    </cfRule>
  </conditionalFormatting>
  <conditionalFormatting sqref="BI40">
    <cfRule type="cellIs" dxfId="12444" priority="4188" operator="lessThan">
      <formula>$C$4</formula>
    </cfRule>
  </conditionalFormatting>
  <conditionalFormatting sqref="BI40">
    <cfRule type="cellIs" dxfId="12443" priority="4189" operator="lessThan">
      <formula>$C$4</formula>
    </cfRule>
  </conditionalFormatting>
  <conditionalFormatting sqref="BI41">
    <cfRule type="cellIs" dxfId="12442" priority="4190" operator="lessThan">
      <formula>$C$4</formula>
    </cfRule>
  </conditionalFormatting>
  <conditionalFormatting sqref="BI41">
    <cfRule type="cellIs" dxfId="12441" priority="4191" operator="lessThan">
      <formula>$C$4</formula>
    </cfRule>
  </conditionalFormatting>
  <conditionalFormatting sqref="BI42">
    <cfRule type="cellIs" dxfId="12440" priority="4192" operator="lessThan">
      <formula>$C$4</formula>
    </cfRule>
  </conditionalFormatting>
  <conditionalFormatting sqref="BI42">
    <cfRule type="cellIs" dxfId="12439" priority="4193" operator="lessThan">
      <formula>$C$4</formula>
    </cfRule>
  </conditionalFormatting>
  <conditionalFormatting sqref="BI43">
    <cfRule type="cellIs" dxfId="12438" priority="4194" operator="lessThan">
      <formula>$C$4</formula>
    </cfRule>
  </conditionalFormatting>
  <conditionalFormatting sqref="BI43">
    <cfRule type="cellIs" dxfId="12437" priority="4195" operator="lessThan">
      <formula>$C$4</formula>
    </cfRule>
  </conditionalFormatting>
  <conditionalFormatting sqref="BI44">
    <cfRule type="cellIs" dxfId="12436" priority="4196" operator="lessThan">
      <formula>$C$4</formula>
    </cfRule>
  </conditionalFormatting>
  <conditionalFormatting sqref="BI44">
    <cfRule type="cellIs" dxfId="12435" priority="4197" operator="lessThan">
      <formula>$C$4</formula>
    </cfRule>
  </conditionalFormatting>
  <conditionalFormatting sqref="BI45">
    <cfRule type="cellIs" dxfId="12434" priority="4198" operator="lessThan">
      <formula>$C$4</formula>
    </cfRule>
  </conditionalFormatting>
  <conditionalFormatting sqref="BI45">
    <cfRule type="cellIs" dxfId="12433" priority="4199" operator="lessThan">
      <formula>$C$4</formula>
    </cfRule>
  </conditionalFormatting>
  <conditionalFormatting sqref="BI46">
    <cfRule type="cellIs" dxfId="12432" priority="4200" operator="lessThan">
      <formula>$C$4</formula>
    </cfRule>
  </conditionalFormatting>
  <conditionalFormatting sqref="BI46">
    <cfRule type="cellIs" dxfId="12431" priority="4201" operator="lessThan">
      <formula>$C$4</formula>
    </cfRule>
  </conditionalFormatting>
  <conditionalFormatting sqref="BI47">
    <cfRule type="cellIs" dxfId="12430" priority="4202" operator="lessThan">
      <formula>$C$4</formula>
    </cfRule>
  </conditionalFormatting>
  <conditionalFormatting sqref="BI47">
    <cfRule type="cellIs" dxfId="12429" priority="4203" operator="lessThan">
      <formula>$C$4</formula>
    </cfRule>
  </conditionalFormatting>
  <conditionalFormatting sqref="BI48">
    <cfRule type="cellIs" dxfId="12428" priority="4204" operator="lessThan">
      <formula>$C$4</formula>
    </cfRule>
  </conditionalFormatting>
  <conditionalFormatting sqref="BI48">
    <cfRule type="cellIs" dxfId="12427" priority="4205" operator="lessThan">
      <formula>$C$4</formula>
    </cfRule>
  </conditionalFormatting>
  <conditionalFormatting sqref="BI49">
    <cfRule type="cellIs" dxfId="12426" priority="4206" operator="lessThan">
      <formula>$C$4</formula>
    </cfRule>
  </conditionalFormatting>
  <conditionalFormatting sqref="BI49">
    <cfRule type="cellIs" dxfId="12425" priority="4207" operator="lessThan">
      <formula>$C$4</formula>
    </cfRule>
  </conditionalFormatting>
  <conditionalFormatting sqref="BI50">
    <cfRule type="cellIs" dxfId="12424" priority="4208" operator="lessThan">
      <formula>$C$4</formula>
    </cfRule>
  </conditionalFormatting>
  <conditionalFormatting sqref="BI50">
    <cfRule type="cellIs" dxfId="12423" priority="4209" operator="lessThan">
      <formula>$C$4</formula>
    </cfRule>
  </conditionalFormatting>
  <conditionalFormatting sqref="BI51">
    <cfRule type="cellIs" dxfId="12422" priority="4210" operator="lessThan">
      <formula>$C$4</formula>
    </cfRule>
  </conditionalFormatting>
  <conditionalFormatting sqref="BI51">
    <cfRule type="cellIs" dxfId="12421" priority="4211" operator="lessThan">
      <formula>$C$4</formula>
    </cfRule>
  </conditionalFormatting>
  <conditionalFormatting sqref="BI52">
    <cfRule type="cellIs" dxfId="12420" priority="4212" operator="lessThan">
      <formula>$C$4</formula>
    </cfRule>
  </conditionalFormatting>
  <conditionalFormatting sqref="BI52">
    <cfRule type="cellIs" dxfId="12419" priority="4213" operator="lessThan">
      <formula>$C$4</formula>
    </cfRule>
  </conditionalFormatting>
  <conditionalFormatting sqref="BI53">
    <cfRule type="cellIs" dxfId="12418" priority="4214" operator="lessThan">
      <formula>$C$4</formula>
    </cfRule>
  </conditionalFormatting>
  <conditionalFormatting sqref="BI53">
    <cfRule type="cellIs" dxfId="12417" priority="4215" operator="lessThan">
      <formula>$C$4</formula>
    </cfRule>
  </conditionalFormatting>
  <conditionalFormatting sqref="BI54">
    <cfRule type="cellIs" dxfId="12416" priority="4216" operator="lessThan">
      <formula>$C$4</formula>
    </cfRule>
  </conditionalFormatting>
  <conditionalFormatting sqref="BI54">
    <cfRule type="cellIs" dxfId="12415" priority="4217" operator="lessThan">
      <formula>$C$4</formula>
    </cfRule>
  </conditionalFormatting>
  <conditionalFormatting sqref="BI55">
    <cfRule type="cellIs" dxfId="12414" priority="4218" operator="lessThan">
      <formula>$C$4</formula>
    </cfRule>
  </conditionalFormatting>
  <conditionalFormatting sqref="BI55">
    <cfRule type="cellIs" dxfId="12413" priority="4219" operator="lessThan">
      <formula>$C$4</formula>
    </cfRule>
  </conditionalFormatting>
  <conditionalFormatting sqref="BI56">
    <cfRule type="cellIs" dxfId="12412" priority="4220" operator="lessThan">
      <formula>$C$4</formula>
    </cfRule>
  </conditionalFormatting>
  <conditionalFormatting sqref="BI56">
    <cfRule type="cellIs" dxfId="12411" priority="4221" operator="lessThan">
      <formula>$C$4</formula>
    </cfRule>
  </conditionalFormatting>
  <conditionalFormatting sqref="BI57">
    <cfRule type="cellIs" dxfId="12410" priority="4222" operator="lessThan">
      <formula>$C$4</formula>
    </cfRule>
  </conditionalFormatting>
  <conditionalFormatting sqref="BI57">
    <cfRule type="cellIs" dxfId="12409" priority="4223" operator="lessThan">
      <formula>$C$4</formula>
    </cfRule>
  </conditionalFormatting>
  <conditionalFormatting sqref="BI58">
    <cfRule type="cellIs" dxfId="12408" priority="4224" operator="lessThan">
      <formula>$C$4</formula>
    </cfRule>
  </conditionalFormatting>
  <conditionalFormatting sqref="BI58">
    <cfRule type="cellIs" dxfId="12407" priority="4225" operator="lessThan">
      <formula>$C$4</formula>
    </cfRule>
  </conditionalFormatting>
  <conditionalFormatting sqref="BI59">
    <cfRule type="cellIs" dxfId="12406" priority="4226" operator="lessThan">
      <formula>$C$4</formula>
    </cfRule>
  </conditionalFormatting>
  <conditionalFormatting sqref="BI59">
    <cfRule type="cellIs" dxfId="12405" priority="4227" operator="lessThan">
      <formula>$C$4</formula>
    </cfRule>
  </conditionalFormatting>
  <conditionalFormatting sqref="BI60">
    <cfRule type="cellIs" dxfId="12404" priority="4228" operator="lessThan">
      <formula>$C$4</formula>
    </cfRule>
  </conditionalFormatting>
  <conditionalFormatting sqref="BI60">
    <cfRule type="cellIs" dxfId="12403" priority="4229" operator="lessThan">
      <formula>$C$4</formula>
    </cfRule>
  </conditionalFormatting>
  <conditionalFormatting sqref="BJ11">
    <cfRule type="cellIs" dxfId="12402" priority="4230" operator="lessThan">
      <formula>$C$4</formula>
    </cfRule>
  </conditionalFormatting>
  <conditionalFormatting sqref="BJ11">
    <cfRule type="cellIs" dxfId="12401" priority="4231" operator="lessThan">
      <formula>$C$4</formula>
    </cfRule>
  </conditionalFormatting>
  <conditionalFormatting sqref="BJ12">
    <cfRule type="cellIs" dxfId="12400" priority="4232" operator="lessThan">
      <formula>$C$4</formula>
    </cfRule>
  </conditionalFormatting>
  <conditionalFormatting sqref="BJ12">
    <cfRule type="cellIs" dxfId="12399" priority="4233" operator="lessThan">
      <formula>$C$4</formula>
    </cfRule>
  </conditionalFormatting>
  <conditionalFormatting sqref="BJ13">
    <cfRule type="cellIs" dxfId="12398" priority="4234" operator="lessThan">
      <formula>$C$4</formula>
    </cfRule>
  </conditionalFormatting>
  <conditionalFormatting sqref="BJ13">
    <cfRule type="cellIs" dxfId="12397" priority="4235" operator="lessThan">
      <formula>$C$4</formula>
    </cfRule>
  </conditionalFormatting>
  <conditionalFormatting sqref="BJ14">
    <cfRule type="cellIs" dxfId="12396" priority="4236" operator="lessThan">
      <formula>$C$4</formula>
    </cfRule>
  </conditionalFormatting>
  <conditionalFormatting sqref="BJ14">
    <cfRule type="cellIs" dxfId="12395" priority="4237" operator="lessThan">
      <formula>$C$4</formula>
    </cfRule>
  </conditionalFormatting>
  <conditionalFormatting sqref="BJ15">
    <cfRule type="cellIs" dxfId="12394" priority="4238" operator="lessThan">
      <formula>$C$4</formula>
    </cfRule>
  </conditionalFormatting>
  <conditionalFormatting sqref="BJ15">
    <cfRule type="cellIs" dxfId="12393" priority="4239" operator="lessThan">
      <formula>$C$4</formula>
    </cfRule>
  </conditionalFormatting>
  <conditionalFormatting sqref="BJ16">
    <cfRule type="cellIs" dxfId="12392" priority="4240" operator="lessThan">
      <formula>$C$4</formula>
    </cfRule>
  </conditionalFormatting>
  <conditionalFormatting sqref="BJ16">
    <cfRule type="cellIs" dxfId="12391" priority="4241" operator="lessThan">
      <formula>$C$4</formula>
    </cfRule>
  </conditionalFormatting>
  <conditionalFormatting sqref="BJ17">
    <cfRule type="cellIs" dxfId="12390" priority="4242" operator="lessThan">
      <formula>$C$4</formula>
    </cfRule>
  </conditionalFormatting>
  <conditionalFormatting sqref="BJ17">
    <cfRule type="cellIs" dxfId="12389" priority="4243" operator="lessThan">
      <formula>$C$4</formula>
    </cfRule>
  </conditionalFormatting>
  <conditionalFormatting sqref="BJ18">
    <cfRule type="cellIs" dxfId="12388" priority="4244" operator="lessThan">
      <formula>$C$4</formula>
    </cfRule>
  </conditionalFormatting>
  <conditionalFormatting sqref="BJ18">
    <cfRule type="cellIs" dxfId="12387" priority="4245" operator="lessThan">
      <formula>$C$4</formula>
    </cfRule>
  </conditionalFormatting>
  <conditionalFormatting sqref="BJ19">
    <cfRule type="cellIs" dxfId="12386" priority="4246" operator="lessThan">
      <formula>$C$4</formula>
    </cfRule>
  </conditionalFormatting>
  <conditionalFormatting sqref="BJ19">
    <cfRule type="cellIs" dxfId="12385" priority="4247" operator="lessThan">
      <formula>$C$4</formula>
    </cfRule>
  </conditionalFormatting>
  <conditionalFormatting sqref="BJ20">
    <cfRule type="cellIs" dxfId="12384" priority="4248" operator="lessThan">
      <formula>$C$4</formula>
    </cfRule>
  </conditionalFormatting>
  <conditionalFormatting sqref="BJ20">
    <cfRule type="cellIs" dxfId="12383" priority="4249" operator="lessThan">
      <formula>$C$4</formula>
    </cfRule>
  </conditionalFormatting>
  <conditionalFormatting sqref="BJ21">
    <cfRule type="cellIs" dxfId="12382" priority="4250" operator="lessThan">
      <formula>$C$4</formula>
    </cfRule>
  </conditionalFormatting>
  <conditionalFormatting sqref="BJ21">
    <cfRule type="cellIs" dxfId="12381" priority="4251" operator="lessThan">
      <formula>$C$4</formula>
    </cfRule>
  </conditionalFormatting>
  <conditionalFormatting sqref="BJ22">
    <cfRule type="cellIs" dxfId="12380" priority="4252" operator="lessThan">
      <formula>$C$4</formula>
    </cfRule>
  </conditionalFormatting>
  <conditionalFormatting sqref="BJ22">
    <cfRule type="cellIs" dxfId="12379" priority="4253" operator="lessThan">
      <formula>$C$4</formula>
    </cfRule>
  </conditionalFormatting>
  <conditionalFormatting sqref="BJ23">
    <cfRule type="cellIs" dxfId="12378" priority="4254" operator="lessThan">
      <formula>$C$4</formula>
    </cfRule>
  </conditionalFormatting>
  <conditionalFormatting sqref="BJ23">
    <cfRule type="cellIs" dxfId="12377" priority="4255" operator="lessThan">
      <formula>$C$4</formula>
    </cfRule>
  </conditionalFormatting>
  <conditionalFormatting sqref="BJ24">
    <cfRule type="cellIs" dxfId="12376" priority="4256" operator="lessThan">
      <formula>$C$4</formula>
    </cfRule>
  </conditionalFormatting>
  <conditionalFormatting sqref="BJ24">
    <cfRule type="cellIs" dxfId="12375" priority="4257" operator="lessThan">
      <formula>$C$4</formula>
    </cfRule>
  </conditionalFormatting>
  <conditionalFormatting sqref="BJ25">
    <cfRule type="cellIs" dxfId="12374" priority="4258" operator="lessThan">
      <formula>$C$4</formula>
    </cfRule>
  </conditionalFormatting>
  <conditionalFormatting sqref="BJ25">
    <cfRule type="cellIs" dxfId="12373" priority="4259" operator="lessThan">
      <formula>$C$4</formula>
    </cfRule>
  </conditionalFormatting>
  <conditionalFormatting sqref="BJ26">
    <cfRule type="cellIs" dxfId="12372" priority="4260" operator="lessThan">
      <formula>$C$4</formula>
    </cfRule>
  </conditionalFormatting>
  <conditionalFormatting sqref="BJ26">
    <cfRule type="cellIs" dxfId="12371" priority="4261" operator="lessThan">
      <formula>$C$4</formula>
    </cfRule>
  </conditionalFormatting>
  <conditionalFormatting sqref="BJ27">
    <cfRule type="cellIs" dxfId="12370" priority="4262" operator="lessThan">
      <formula>$C$4</formula>
    </cfRule>
  </conditionalFormatting>
  <conditionalFormatting sqref="BJ27">
    <cfRule type="cellIs" dxfId="12369" priority="4263" operator="lessThan">
      <formula>$C$4</formula>
    </cfRule>
  </conditionalFormatting>
  <conditionalFormatting sqref="BJ28">
    <cfRule type="cellIs" dxfId="12368" priority="4264" operator="lessThan">
      <formula>$C$4</formula>
    </cfRule>
  </conditionalFormatting>
  <conditionalFormatting sqref="BJ28">
    <cfRule type="cellIs" dxfId="12367" priority="4265" operator="lessThan">
      <formula>$C$4</formula>
    </cfRule>
  </conditionalFormatting>
  <conditionalFormatting sqref="BJ29">
    <cfRule type="cellIs" dxfId="12366" priority="4266" operator="lessThan">
      <formula>$C$4</formula>
    </cfRule>
  </conditionalFormatting>
  <conditionalFormatting sqref="BJ29">
    <cfRule type="cellIs" dxfId="12365" priority="4267" operator="lessThan">
      <formula>$C$4</formula>
    </cfRule>
  </conditionalFormatting>
  <conditionalFormatting sqref="BJ30">
    <cfRule type="cellIs" dxfId="12364" priority="4268" operator="lessThan">
      <formula>$C$4</formula>
    </cfRule>
  </conditionalFormatting>
  <conditionalFormatting sqref="BJ30">
    <cfRule type="cellIs" dxfId="12363" priority="4269" operator="lessThan">
      <formula>$C$4</formula>
    </cfRule>
  </conditionalFormatting>
  <conditionalFormatting sqref="BJ31">
    <cfRule type="cellIs" dxfId="12362" priority="4270" operator="lessThan">
      <formula>$C$4</formula>
    </cfRule>
  </conditionalFormatting>
  <conditionalFormatting sqref="BJ31">
    <cfRule type="cellIs" dxfId="12361" priority="4271" operator="lessThan">
      <formula>$C$4</formula>
    </cfRule>
  </conditionalFormatting>
  <conditionalFormatting sqref="BJ32">
    <cfRule type="cellIs" dxfId="12360" priority="4272" operator="lessThan">
      <formula>$C$4</formula>
    </cfRule>
  </conditionalFormatting>
  <conditionalFormatting sqref="BJ32">
    <cfRule type="cellIs" dxfId="12359" priority="4273" operator="lessThan">
      <formula>$C$4</formula>
    </cfRule>
  </conditionalFormatting>
  <conditionalFormatting sqref="BJ33">
    <cfRule type="cellIs" dxfId="12358" priority="4274" operator="lessThan">
      <formula>$C$4</formula>
    </cfRule>
  </conditionalFormatting>
  <conditionalFormatting sqref="BJ33">
    <cfRule type="cellIs" dxfId="12357" priority="4275" operator="lessThan">
      <formula>$C$4</formula>
    </cfRule>
  </conditionalFormatting>
  <conditionalFormatting sqref="BJ34">
    <cfRule type="cellIs" dxfId="12356" priority="4276" operator="lessThan">
      <formula>$C$4</formula>
    </cfRule>
  </conditionalFormatting>
  <conditionalFormatting sqref="BJ34">
    <cfRule type="cellIs" dxfId="12355" priority="4277" operator="lessThan">
      <formula>$C$4</formula>
    </cfRule>
  </conditionalFormatting>
  <conditionalFormatting sqref="BJ35">
    <cfRule type="cellIs" dxfId="12354" priority="4278" operator="lessThan">
      <formula>$C$4</formula>
    </cfRule>
  </conditionalFormatting>
  <conditionalFormatting sqref="BJ35">
    <cfRule type="cellIs" dxfId="12353" priority="4279" operator="lessThan">
      <formula>$C$4</formula>
    </cfRule>
  </conditionalFormatting>
  <conditionalFormatting sqref="BJ36">
    <cfRule type="cellIs" dxfId="12352" priority="4280" operator="lessThan">
      <formula>$C$4</formula>
    </cfRule>
  </conditionalFormatting>
  <conditionalFormatting sqref="BJ36">
    <cfRule type="cellIs" dxfId="12351" priority="4281" operator="lessThan">
      <formula>$C$4</formula>
    </cfRule>
  </conditionalFormatting>
  <conditionalFormatting sqref="BJ37">
    <cfRule type="cellIs" dxfId="12350" priority="4282" operator="lessThan">
      <formula>$C$4</formula>
    </cfRule>
  </conditionalFormatting>
  <conditionalFormatting sqref="BJ37">
    <cfRule type="cellIs" dxfId="12349" priority="4283" operator="lessThan">
      <formula>$C$4</formula>
    </cfRule>
  </conditionalFormatting>
  <conditionalFormatting sqref="BJ38">
    <cfRule type="cellIs" dxfId="12348" priority="4284" operator="lessThan">
      <formula>$C$4</formula>
    </cfRule>
  </conditionalFormatting>
  <conditionalFormatting sqref="BJ38">
    <cfRule type="cellIs" dxfId="12347" priority="4285" operator="lessThan">
      <formula>$C$4</formula>
    </cfRule>
  </conditionalFormatting>
  <conditionalFormatting sqref="BJ39">
    <cfRule type="cellIs" dxfId="12346" priority="4286" operator="lessThan">
      <formula>$C$4</formula>
    </cfRule>
  </conditionalFormatting>
  <conditionalFormatting sqref="BJ39">
    <cfRule type="cellIs" dxfId="12345" priority="4287" operator="lessThan">
      <formula>$C$4</formula>
    </cfRule>
  </conditionalFormatting>
  <conditionalFormatting sqref="BJ40">
    <cfRule type="cellIs" dxfId="12344" priority="4288" operator="lessThan">
      <formula>$C$4</formula>
    </cfRule>
  </conditionalFormatting>
  <conditionalFormatting sqref="BJ40">
    <cfRule type="cellIs" dxfId="12343" priority="4289" operator="lessThan">
      <formula>$C$4</formula>
    </cfRule>
  </conditionalFormatting>
  <conditionalFormatting sqref="BJ41">
    <cfRule type="cellIs" dxfId="12342" priority="4290" operator="lessThan">
      <formula>$C$4</formula>
    </cfRule>
  </conditionalFormatting>
  <conditionalFormatting sqref="BJ41">
    <cfRule type="cellIs" dxfId="12341" priority="4291" operator="lessThan">
      <formula>$C$4</formula>
    </cfRule>
  </conditionalFormatting>
  <conditionalFormatting sqref="BJ42">
    <cfRule type="cellIs" dxfId="12340" priority="4292" operator="lessThan">
      <formula>$C$4</formula>
    </cfRule>
  </conditionalFormatting>
  <conditionalFormatting sqref="BJ42">
    <cfRule type="cellIs" dxfId="12339" priority="4293" operator="lessThan">
      <formula>$C$4</formula>
    </cfRule>
  </conditionalFormatting>
  <conditionalFormatting sqref="BJ43">
    <cfRule type="cellIs" dxfId="12338" priority="4294" operator="lessThan">
      <formula>$C$4</formula>
    </cfRule>
  </conditionalFormatting>
  <conditionalFormatting sqref="BJ43">
    <cfRule type="cellIs" dxfId="12337" priority="4295" operator="lessThan">
      <formula>$C$4</formula>
    </cfRule>
  </conditionalFormatting>
  <conditionalFormatting sqref="BJ44">
    <cfRule type="cellIs" dxfId="12336" priority="4296" operator="lessThan">
      <formula>$C$4</formula>
    </cfRule>
  </conditionalFormatting>
  <conditionalFormatting sqref="BJ44">
    <cfRule type="cellIs" dxfId="12335" priority="4297" operator="lessThan">
      <formula>$C$4</formula>
    </cfRule>
  </conditionalFormatting>
  <conditionalFormatting sqref="BJ45">
    <cfRule type="cellIs" dxfId="12334" priority="4298" operator="lessThan">
      <formula>$C$4</formula>
    </cfRule>
  </conditionalFormatting>
  <conditionalFormatting sqref="BJ45">
    <cfRule type="cellIs" dxfId="12333" priority="4299" operator="lessThan">
      <formula>$C$4</formula>
    </cfRule>
  </conditionalFormatting>
  <conditionalFormatting sqref="BJ46">
    <cfRule type="cellIs" dxfId="12332" priority="4300" operator="lessThan">
      <formula>$C$4</formula>
    </cfRule>
  </conditionalFormatting>
  <conditionalFormatting sqref="BJ46">
    <cfRule type="cellIs" dxfId="12331" priority="4301" operator="lessThan">
      <formula>$C$4</formula>
    </cfRule>
  </conditionalFormatting>
  <conditionalFormatting sqref="BJ47">
    <cfRule type="cellIs" dxfId="12330" priority="4302" operator="lessThan">
      <formula>$C$4</formula>
    </cfRule>
  </conditionalFormatting>
  <conditionalFormatting sqref="BJ47">
    <cfRule type="cellIs" dxfId="12329" priority="4303" operator="lessThan">
      <formula>$C$4</formula>
    </cfRule>
  </conditionalFormatting>
  <conditionalFormatting sqref="BJ48">
    <cfRule type="cellIs" dxfId="12328" priority="4304" operator="lessThan">
      <formula>$C$4</formula>
    </cfRule>
  </conditionalFormatting>
  <conditionalFormatting sqref="BJ48">
    <cfRule type="cellIs" dxfId="12327" priority="4305" operator="lessThan">
      <formula>$C$4</formula>
    </cfRule>
  </conditionalFormatting>
  <conditionalFormatting sqref="BJ49">
    <cfRule type="cellIs" dxfId="12326" priority="4306" operator="lessThan">
      <formula>$C$4</formula>
    </cfRule>
  </conditionalFormatting>
  <conditionalFormatting sqref="BJ49">
    <cfRule type="cellIs" dxfId="12325" priority="4307" operator="lessThan">
      <formula>$C$4</formula>
    </cfRule>
  </conditionalFormatting>
  <conditionalFormatting sqref="BJ50">
    <cfRule type="cellIs" dxfId="12324" priority="4308" operator="lessThan">
      <formula>$C$4</formula>
    </cfRule>
  </conditionalFormatting>
  <conditionalFormatting sqref="BJ50">
    <cfRule type="cellIs" dxfId="12323" priority="4309" operator="lessThan">
      <formula>$C$4</formula>
    </cfRule>
  </conditionalFormatting>
  <conditionalFormatting sqref="BJ51">
    <cfRule type="cellIs" dxfId="12322" priority="4310" operator="lessThan">
      <formula>$C$4</formula>
    </cfRule>
  </conditionalFormatting>
  <conditionalFormatting sqref="BJ51">
    <cfRule type="cellIs" dxfId="12321" priority="4311" operator="lessThan">
      <formula>$C$4</formula>
    </cfRule>
  </conditionalFormatting>
  <conditionalFormatting sqref="BJ52">
    <cfRule type="cellIs" dxfId="12320" priority="4312" operator="lessThan">
      <formula>$C$4</formula>
    </cfRule>
  </conditionalFormatting>
  <conditionalFormatting sqref="BJ52">
    <cfRule type="cellIs" dxfId="12319" priority="4313" operator="lessThan">
      <formula>$C$4</formula>
    </cfRule>
  </conditionalFormatting>
  <conditionalFormatting sqref="BJ53">
    <cfRule type="cellIs" dxfId="12318" priority="4314" operator="lessThan">
      <formula>$C$4</formula>
    </cfRule>
  </conditionalFormatting>
  <conditionalFormatting sqref="BJ53">
    <cfRule type="cellIs" dxfId="12317" priority="4315" operator="lessThan">
      <formula>$C$4</formula>
    </cfRule>
  </conditionalFormatting>
  <conditionalFormatting sqref="BJ54">
    <cfRule type="cellIs" dxfId="12316" priority="4316" operator="lessThan">
      <formula>$C$4</formula>
    </cfRule>
  </conditionalFormatting>
  <conditionalFormatting sqref="BJ54">
    <cfRule type="cellIs" dxfId="12315" priority="4317" operator="lessThan">
      <formula>$C$4</formula>
    </cfRule>
  </conditionalFormatting>
  <conditionalFormatting sqref="BJ55">
    <cfRule type="cellIs" dxfId="12314" priority="4318" operator="lessThan">
      <formula>$C$4</formula>
    </cfRule>
  </conditionalFormatting>
  <conditionalFormatting sqref="BJ55">
    <cfRule type="cellIs" dxfId="12313" priority="4319" operator="lessThan">
      <formula>$C$4</formula>
    </cfRule>
  </conditionalFormatting>
  <conditionalFormatting sqref="BJ56">
    <cfRule type="cellIs" dxfId="12312" priority="4320" operator="lessThan">
      <formula>$C$4</formula>
    </cfRule>
  </conditionalFormatting>
  <conditionalFormatting sqref="BJ56">
    <cfRule type="cellIs" dxfId="12311" priority="4321" operator="lessThan">
      <formula>$C$4</formula>
    </cfRule>
  </conditionalFormatting>
  <conditionalFormatting sqref="BJ57">
    <cfRule type="cellIs" dxfId="12310" priority="4322" operator="lessThan">
      <formula>$C$4</formula>
    </cfRule>
  </conditionalFormatting>
  <conditionalFormatting sqref="BJ57">
    <cfRule type="cellIs" dxfId="12309" priority="4323" operator="lessThan">
      <formula>$C$4</formula>
    </cfRule>
  </conditionalFormatting>
  <conditionalFormatting sqref="BJ58">
    <cfRule type="cellIs" dxfId="12308" priority="4324" operator="lessThan">
      <formula>$C$4</formula>
    </cfRule>
  </conditionalFormatting>
  <conditionalFormatting sqref="BJ58">
    <cfRule type="cellIs" dxfId="12307" priority="4325" operator="lessThan">
      <formula>$C$4</formula>
    </cfRule>
  </conditionalFormatting>
  <conditionalFormatting sqref="BJ59">
    <cfRule type="cellIs" dxfId="12306" priority="4326" operator="lessThan">
      <formula>$C$4</formula>
    </cfRule>
  </conditionalFormatting>
  <conditionalFormatting sqref="BJ59">
    <cfRule type="cellIs" dxfId="12305" priority="4327" operator="lessThan">
      <formula>$C$4</formula>
    </cfRule>
  </conditionalFormatting>
  <conditionalFormatting sqref="BJ60">
    <cfRule type="cellIs" dxfId="12304" priority="4328" operator="lessThan">
      <formula>$C$4</formula>
    </cfRule>
  </conditionalFormatting>
  <conditionalFormatting sqref="BJ60">
    <cfRule type="cellIs" dxfId="12303" priority="4329" operator="lessThan">
      <formula>$C$4</formula>
    </cfRule>
  </conditionalFormatting>
  <conditionalFormatting sqref="BK11">
    <cfRule type="cellIs" dxfId="12302" priority="4330" operator="lessThan">
      <formula>$C$4</formula>
    </cfRule>
  </conditionalFormatting>
  <conditionalFormatting sqref="BK11">
    <cfRule type="cellIs" dxfId="12301" priority="4331" operator="lessThan">
      <formula>$C$4</formula>
    </cfRule>
  </conditionalFormatting>
  <conditionalFormatting sqref="BK12">
    <cfRule type="cellIs" dxfId="12300" priority="4332" operator="lessThan">
      <formula>$C$4</formula>
    </cfRule>
  </conditionalFormatting>
  <conditionalFormatting sqref="BK12">
    <cfRule type="cellIs" dxfId="12299" priority="4333" operator="lessThan">
      <formula>$C$4</formula>
    </cfRule>
  </conditionalFormatting>
  <conditionalFormatting sqref="BK13">
    <cfRule type="cellIs" dxfId="12298" priority="4334" operator="lessThan">
      <formula>$C$4</formula>
    </cfRule>
  </conditionalFormatting>
  <conditionalFormatting sqref="BK13">
    <cfRule type="cellIs" dxfId="12297" priority="4335" operator="lessThan">
      <formula>$C$4</formula>
    </cfRule>
  </conditionalFormatting>
  <conditionalFormatting sqref="BK14">
    <cfRule type="cellIs" dxfId="12296" priority="4336" operator="lessThan">
      <formula>$C$4</formula>
    </cfRule>
  </conditionalFormatting>
  <conditionalFormatting sqref="BK14">
    <cfRule type="cellIs" dxfId="12295" priority="4337" operator="lessThan">
      <formula>$C$4</formula>
    </cfRule>
  </conditionalFormatting>
  <conditionalFormatting sqref="BK15">
    <cfRule type="cellIs" dxfId="12294" priority="4338" operator="lessThan">
      <formula>$C$4</formula>
    </cfRule>
  </conditionalFormatting>
  <conditionalFormatting sqref="BK15">
    <cfRule type="cellIs" dxfId="12293" priority="4339" operator="lessThan">
      <formula>$C$4</formula>
    </cfRule>
  </conditionalFormatting>
  <conditionalFormatting sqref="BK16">
    <cfRule type="cellIs" dxfId="12292" priority="4340" operator="lessThan">
      <formula>$C$4</formula>
    </cfRule>
  </conditionalFormatting>
  <conditionalFormatting sqref="BK16">
    <cfRule type="cellIs" dxfId="12291" priority="4341" operator="lessThan">
      <formula>$C$4</formula>
    </cfRule>
  </conditionalFormatting>
  <conditionalFormatting sqref="BK17">
    <cfRule type="cellIs" dxfId="12290" priority="4342" operator="lessThan">
      <formula>$C$4</formula>
    </cfRule>
  </conditionalFormatting>
  <conditionalFormatting sqref="BK17">
    <cfRule type="cellIs" dxfId="12289" priority="4343" operator="lessThan">
      <formula>$C$4</formula>
    </cfRule>
  </conditionalFormatting>
  <conditionalFormatting sqref="BK18">
    <cfRule type="cellIs" dxfId="12288" priority="4344" operator="lessThan">
      <formula>$C$4</formula>
    </cfRule>
  </conditionalFormatting>
  <conditionalFormatting sqref="BK18">
    <cfRule type="cellIs" dxfId="12287" priority="4345" operator="lessThan">
      <formula>$C$4</formula>
    </cfRule>
  </conditionalFormatting>
  <conditionalFormatting sqref="BK19">
    <cfRule type="cellIs" dxfId="12286" priority="4346" operator="lessThan">
      <formula>$C$4</formula>
    </cfRule>
  </conditionalFormatting>
  <conditionalFormatting sqref="BK19">
    <cfRule type="cellIs" dxfId="12285" priority="4347" operator="lessThan">
      <formula>$C$4</formula>
    </cfRule>
  </conditionalFormatting>
  <conditionalFormatting sqref="BK20">
    <cfRule type="cellIs" dxfId="12284" priority="4348" operator="lessThan">
      <formula>$C$4</formula>
    </cfRule>
  </conditionalFormatting>
  <conditionalFormatting sqref="BK20">
    <cfRule type="cellIs" dxfId="12283" priority="4349" operator="lessThan">
      <formula>$C$4</formula>
    </cfRule>
  </conditionalFormatting>
  <conditionalFormatting sqref="BK21">
    <cfRule type="cellIs" dxfId="12282" priority="4350" operator="lessThan">
      <formula>$C$4</formula>
    </cfRule>
  </conditionalFormatting>
  <conditionalFormatting sqref="BK21">
    <cfRule type="cellIs" dxfId="12281" priority="4351" operator="lessThan">
      <formula>$C$4</formula>
    </cfRule>
  </conditionalFormatting>
  <conditionalFormatting sqref="BK22">
    <cfRule type="cellIs" dxfId="12280" priority="4352" operator="lessThan">
      <formula>$C$4</formula>
    </cfRule>
  </conditionalFormatting>
  <conditionalFormatting sqref="BK22">
    <cfRule type="cellIs" dxfId="12279" priority="4353" operator="lessThan">
      <formula>$C$4</formula>
    </cfRule>
  </conditionalFormatting>
  <conditionalFormatting sqref="BK23">
    <cfRule type="cellIs" dxfId="12278" priority="4354" operator="lessThan">
      <formula>$C$4</formula>
    </cfRule>
  </conditionalFormatting>
  <conditionalFormatting sqref="BK23">
    <cfRule type="cellIs" dxfId="12277" priority="4355" operator="lessThan">
      <formula>$C$4</formula>
    </cfRule>
  </conditionalFormatting>
  <conditionalFormatting sqref="BK24">
    <cfRule type="cellIs" dxfId="12276" priority="4356" operator="lessThan">
      <formula>$C$4</formula>
    </cfRule>
  </conditionalFormatting>
  <conditionalFormatting sqref="BK24">
    <cfRule type="cellIs" dxfId="12275" priority="4357" operator="lessThan">
      <formula>$C$4</formula>
    </cfRule>
  </conditionalFormatting>
  <conditionalFormatting sqref="BK25">
    <cfRule type="cellIs" dxfId="12274" priority="4358" operator="lessThan">
      <formula>$C$4</formula>
    </cfRule>
  </conditionalFormatting>
  <conditionalFormatting sqref="BK25">
    <cfRule type="cellIs" dxfId="12273" priority="4359" operator="lessThan">
      <formula>$C$4</formula>
    </cfRule>
  </conditionalFormatting>
  <conditionalFormatting sqref="BK26">
    <cfRule type="cellIs" dxfId="12272" priority="4360" operator="lessThan">
      <formula>$C$4</formula>
    </cfRule>
  </conditionalFormatting>
  <conditionalFormatting sqref="BK26">
    <cfRule type="cellIs" dxfId="12271" priority="4361" operator="lessThan">
      <formula>$C$4</formula>
    </cfRule>
  </conditionalFormatting>
  <conditionalFormatting sqref="BK27">
    <cfRule type="cellIs" dxfId="12270" priority="4362" operator="lessThan">
      <formula>$C$4</formula>
    </cfRule>
  </conditionalFormatting>
  <conditionalFormatting sqref="BK27">
    <cfRule type="cellIs" dxfId="12269" priority="4363" operator="lessThan">
      <formula>$C$4</formula>
    </cfRule>
  </conditionalFormatting>
  <conditionalFormatting sqref="BK28">
    <cfRule type="cellIs" dxfId="12268" priority="4364" operator="lessThan">
      <formula>$C$4</formula>
    </cfRule>
  </conditionalFormatting>
  <conditionalFormatting sqref="BK28">
    <cfRule type="cellIs" dxfId="12267" priority="4365" operator="lessThan">
      <formula>$C$4</formula>
    </cfRule>
  </conditionalFormatting>
  <conditionalFormatting sqref="BK29">
    <cfRule type="cellIs" dxfId="12266" priority="4366" operator="lessThan">
      <formula>$C$4</formula>
    </cfRule>
  </conditionalFormatting>
  <conditionalFormatting sqref="BK29">
    <cfRule type="cellIs" dxfId="12265" priority="4367" operator="lessThan">
      <formula>$C$4</formula>
    </cfRule>
  </conditionalFormatting>
  <conditionalFormatting sqref="BK30">
    <cfRule type="cellIs" dxfId="12264" priority="4368" operator="lessThan">
      <formula>$C$4</formula>
    </cfRule>
  </conditionalFormatting>
  <conditionalFormatting sqref="BK30">
    <cfRule type="cellIs" dxfId="12263" priority="4369" operator="lessThan">
      <formula>$C$4</formula>
    </cfRule>
  </conditionalFormatting>
  <conditionalFormatting sqref="BK31">
    <cfRule type="cellIs" dxfId="12262" priority="4370" operator="lessThan">
      <formula>$C$4</formula>
    </cfRule>
  </conditionalFormatting>
  <conditionalFormatting sqref="BK31">
    <cfRule type="cellIs" dxfId="12261" priority="4371" operator="lessThan">
      <formula>$C$4</formula>
    </cfRule>
  </conditionalFormatting>
  <conditionalFormatting sqref="BK32">
    <cfRule type="cellIs" dxfId="12260" priority="4372" operator="lessThan">
      <formula>$C$4</formula>
    </cfRule>
  </conditionalFormatting>
  <conditionalFormatting sqref="BK32">
    <cfRule type="cellIs" dxfId="12259" priority="4373" operator="lessThan">
      <formula>$C$4</formula>
    </cfRule>
  </conditionalFormatting>
  <conditionalFormatting sqref="BK33">
    <cfRule type="cellIs" dxfId="12258" priority="4374" operator="lessThan">
      <formula>$C$4</formula>
    </cfRule>
  </conditionalFormatting>
  <conditionalFormatting sqref="BK33">
    <cfRule type="cellIs" dxfId="12257" priority="4375" operator="lessThan">
      <formula>$C$4</formula>
    </cfRule>
  </conditionalFormatting>
  <conditionalFormatting sqref="BK34">
    <cfRule type="cellIs" dxfId="12256" priority="4376" operator="lessThan">
      <formula>$C$4</formula>
    </cfRule>
  </conditionalFormatting>
  <conditionalFormatting sqref="BK34">
    <cfRule type="cellIs" dxfId="12255" priority="4377" operator="lessThan">
      <formula>$C$4</formula>
    </cfRule>
  </conditionalFormatting>
  <conditionalFormatting sqref="BK35">
    <cfRule type="cellIs" dxfId="12254" priority="4378" operator="lessThan">
      <formula>$C$4</formula>
    </cfRule>
  </conditionalFormatting>
  <conditionalFormatting sqref="BK35">
    <cfRule type="cellIs" dxfId="12253" priority="4379" operator="lessThan">
      <formula>$C$4</formula>
    </cfRule>
  </conditionalFormatting>
  <conditionalFormatting sqref="BK36">
    <cfRule type="cellIs" dxfId="12252" priority="4380" operator="lessThan">
      <formula>$C$4</formula>
    </cfRule>
  </conditionalFormatting>
  <conditionalFormatting sqref="BK36">
    <cfRule type="cellIs" dxfId="12251" priority="4381" operator="lessThan">
      <formula>$C$4</formula>
    </cfRule>
  </conditionalFormatting>
  <conditionalFormatting sqref="BK37">
    <cfRule type="cellIs" dxfId="12250" priority="4382" operator="lessThan">
      <formula>$C$4</formula>
    </cfRule>
  </conditionalFormatting>
  <conditionalFormatting sqref="BK37">
    <cfRule type="cellIs" dxfId="12249" priority="4383" operator="lessThan">
      <formula>$C$4</formula>
    </cfRule>
  </conditionalFormatting>
  <conditionalFormatting sqref="BK38">
    <cfRule type="cellIs" dxfId="12248" priority="4384" operator="lessThan">
      <formula>$C$4</formula>
    </cfRule>
  </conditionalFormatting>
  <conditionalFormatting sqref="BK38">
    <cfRule type="cellIs" dxfId="12247" priority="4385" operator="lessThan">
      <formula>$C$4</formula>
    </cfRule>
  </conditionalFormatting>
  <conditionalFormatting sqref="BK39">
    <cfRule type="cellIs" dxfId="12246" priority="4386" operator="lessThan">
      <formula>$C$4</formula>
    </cfRule>
  </conditionalFormatting>
  <conditionalFormatting sqref="BK39">
    <cfRule type="cellIs" dxfId="12245" priority="4387" operator="lessThan">
      <formula>$C$4</formula>
    </cfRule>
  </conditionalFormatting>
  <conditionalFormatting sqref="BK40">
    <cfRule type="cellIs" dxfId="12244" priority="4388" operator="lessThan">
      <formula>$C$4</formula>
    </cfRule>
  </conditionalFormatting>
  <conditionalFormatting sqref="BK40">
    <cfRule type="cellIs" dxfId="12243" priority="4389" operator="lessThan">
      <formula>$C$4</formula>
    </cfRule>
  </conditionalFormatting>
  <conditionalFormatting sqref="BK41">
    <cfRule type="cellIs" dxfId="12242" priority="4390" operator="lessThan">
      <formula>$C$4</formula>
    </cfRule>
  </conditionalFormatting>
  <conditionalFormatting sqref="BK41">
    <cfRule type="cellIs" dxfId="12241" priority="4391" operator="lessThan">
      <formula>$C$4</formula>
    </cfRule>
  </conditionalFormatting>
  <conditionalFormatting sqref="BK42">
    <cfRule type="cellIs" dxfId="12240" priority="4392" operator="lessThan">
      <formula>$C$4</formula>
    </cfRule>
  </conditionalFormatting>
  <conditionalFormatting sqref="BK42">
    <cfRule type="cellIs" dxfId="12239" priority="4393" operator="lessThan">
      <formula>$C$4</formula>
    </cfRule>
  </conditionalFormatting>
  <conditionalFormatting sqref="BK43">
    <cfRule type="cellIs" dxfId="12238" priority="4394" operator="lessThan">
      <formula>$C$4</formula>
    </cfRule>
  </conditionalFormatting>
  <conditionalFormatting sqref="BK43">
    <cfRule type="cellIs" dxfId="12237" priority="4395" operator="lessThan">
      <formula>$C$4</formula>
    </cfRule>
  </conditionalFormatting>
  <conditionalFormatting sqref="BK44">
    <cfRule type="cellIs" dxfId="12236" priority="4396" operator="lessThan">
      <formula>$C$4</formula>
    </cfRule>
  </conditionalFormatting>
  <conditionalFormatting sqref="BK44">
    <cfRule type="cellIs" dxfId="12235" priority="4397" operator="lessThan">
      <formula>$C$4</formula>
    </cfRule>
  </conditionalFormatting>
  <conditionalFormatting sqref="BK45">
    <cfRule type="cellIs" dxfId="12234" priority="4398" operator="lessThan">
      <formula>$C$4</formula>
    </cfRule>
  </conditionalFormatting>
  <conditionalFormatting sqref="BK45">
    <cfRule type="cellIs" dxfId="12233" priority="4399" operator="lessThan">
      <formula>$C$4</formula>
    </cfRule>
  </conditionalFormatting>
  <conditionalFormatting sqref="BK46">
    <cfRule type="cellIs" dxfId="12232" priority="4400" operator="lessThan">
      <formula>$C$4</formula>
    </cfRule>
  </conditionalFormatting>
  <conditionalFormatting sqref="BK46">
    <cfRule type="cellIs" dxfId="12231" priority="4401" operator="lessThan">
      <formula>$C$4</formula>
    </cfRule>
  </conditionalFormatting>
  <conditionalFormatting sqref="BK47">
    <cfRule type="cellIs" dxfId="12230" priority="4402" operator="lessThan">
      <formula>$C$4</formula>
    </cfRule>
  </conditionalFormatting>
  <conditionalFormatting sqref="BK47">
    <cfRule type="cellIs" dxfId="12229" priority="4403" operator="lessThan">
      <formula>$C$4</formula>
    </cfRule>
  </conditionalFormatting>
  <conditionalFormatting sqref="BK48">
    <cfRule type="cellIs" dxfId="12228" priority="4404" operator="lessThan">
      <formula>$C$4</formula>
    </cfRule>
  </conditionalFormatting>
  <conditionalFormatting sqref="BK48">
    <cfRule type="cellIs" dxfId="12227" priority="4405" operator="lessThan">
      <formula>$C$4</formula>
    </cfRule>
  </conditionalFormatting>
  <conditionalFormatting sqref="BK49">
    <cfRule type="cellIs" dxfId="12226" priority="4406" operator="lessThan">
      <formula>$C$4</formula>
    </cfRule>
  </conditionalFormatting>
  <conditionalFormatting sqref="BK49">
    <cfRule type="cellIs" dxfId="12225" priority="4407" operator="lessThan">
      <formula>$C$4</formula>
    </cfRule>
  </conditionalFormatting>
  <conditionalFormatting sqref="BK50">
    <cfRule type="cellIs" dxfId="12224" priority="4408" operator="lessThan">
      <formula>$C$4</formula>
    </cfRule>
  </conditionalFormatting>
  <conditionalFormatting sqref="BK50">
    <cfRule type="cellIs" dxfId="12223" priority="4409" operator="lessThan">
      <formula>$C$4</formula>
    </cfRule>
  </conditionalFormatting>
  <conditionalFormatting sqref="BK51">
    <cfRule type="cellIs" dxfId="12222" priority="4410" operator="lessThan">
      <formula>$C$4</formula>
    </cfRule>
  </conditionalFormatting>
  <conditionalFormatting sqref="BK51">
    <cfRule type="cellIs" dxfId="12221" priority="4411" operator="lessThan">
      <formula>$C$4</formula>
    </cfRule>
  </conditionalFormatting>
  <conditionalFormatting sqref="BK52">
    <cfRule type="cellIs" dxfId="12220" priority="4412" operator="lessThan">
      <formula>$C$4</formula>
    </cfRule>
  </conditionalFormatting>
  <conditionalFormatting sqref="BK52">
    <cfRule type="cellIs" dxfId="12219" priority="4413" operator="lessThan">
      <formula>$C$4</formula>
    </cfRule>
  </conditionalFormatting>
  <conditionalFormatting sqref="BK53">
    <cfRule type="cellIs" dxfId="12218" priority="4414" operator="lessThan">
      <formula>$C$4</formula>
    </cfRule>
  </conditionalFormatting>
  <conditionalFormatting sqref="BK53">
    <cfRule type="cellIs" dxfId="12217" priority="4415" operator="lessThan">
      <formula>$C$4</formula>
    </cfRule>
  </conditionalFormatting>
  <conditionalFormatting sqref="BK54">
    <cfRule type="cellIs" dxfId="12216" priority="4416" operator="lessThan">
      <formula>$C$4</formula>
    </cfRule>
  </conditionalFormatting>
  <conditionalFormatting sqref="BK54">
    <cfRule type="cellIs" dxfId="12215" priority="4417" operator="lessThan">
      <formula>$C$4</formula>
    </cfRule>
  </conditionalFormatting>
  <conditionalFormatting sqref="BK55">
    <cfRule type="cellIs" dxfId="12214" priority="4418" operator="lessThan">
      <formula>$C$4</formula>
    </cfRule>
  </conditionalFormatting>
  <conditionalFormatting sqref="BK55">
    <cfRule type="cellIs" dxfId="12213" priority="4419" operator="lessThan">
      <formula>$C$4</formula>
    </cfRule>
  </conditionalFormatting>
  <conditionalFormatting sqref="BK56">
    <cfRule type="cellIs" dxfId="12212" priority="4420" operator="lessThan">
      <formula>$C$4</formula>
    </cfRule>
  </conditionalFormatting>
  <conditionalFormatting sqref="BK56">
    <cfRule type="cellIs" dxfId="12211" priority="4421" operator="lessThan">
      <formula>$C$4</formula>
    </cfRule>
  </conditionalFormatting>
  <conditionalFormatting sqref="BK57">
    <cfRule type="cellIs" dxfId="12210" priority="4422" operator="lessThan">
      <formula>$C$4</formula>
    </cfRule>
  </conditionalFormatting>
  <conditionalFormatting sqref="BK57">
    <cfRule type="cellIs" dxfId="12209" priority="4423" operator="lessThan">
      <formula>$C$4</formula>
    </cfRule>
  </conditionalFormatting>
  <conditionalFormatting sqref="BK58">
    <cfRule type="cellIs" dxfId="12208" priority="4424" operator="lessThan">
      <formula>$C$4</formula>
    </cfRule>
  </conditionalFormatting>
  <conditionalFormatting sqref="BK58">
    <cfRule type="cellIs" dxfId="12207" priority="4425" operator="lessThan">
      <formula>$C$4</formula>
    </cfRule>
  </conditionalFormatting>
  <conditionalFormatting sqref="BK59">
    <cfRule type="cellIs" dxfId="12206" priority="4426" operator="lessThan">
      <formula>$C$4</formula>
    </cfRule>
  </conditionalFormatting>
  <conditionalFormatting sqref="BK59">
    <cfRule type="cellIs" dxfId="12205" priority="4427" operator="lessThan">
      <formula>$C$4</formula>
    </cfRule>
  </conditionalFormatting>
  <conditionalFormatting sqref="BK60">
    <cfRule type="cellIs" dxfId="12204" priority="4428" operator="lessThan">
      <formula>$C$4</formula>
    </cfRule>
  </conditionalFormatting>
  <conditionalFormatting sqref="BK60">
    <cfRule type="cellIs" dxfId="12203" priority="4429" operator="lessThan">
      <formula>$C$4</formula>
    </cfRule>
  </conditionalFormatting>
  <conditionalFormatting sqref="BL11">
    <cfRule type="cellIs" dxfId="12202" priority="4430" operator="lessThan">
      <formula>$C$4</formula>
    </cfRule>
  </conditionalFormatting>
  <conditionalFormatting sqref="BL11">
    <cfRule type="cellIs" dxfId="12201" priority="4431" operator="lessThan">
      <formula>$C$4</formula>
    </cfRule>
  </conditionalFormatting>
  <conditionalFormatting sqref="BL12">
    <cfRule type="cellIs" dxfId="12200" priority="4432" operator="lessThan">
      <formula>$C$4</formula>
    </cfRule>
  </conditionalFormatting>
  <conditionalFormatting sqref="BL12">
    <cfRule type="cellIs" dxfId="12199" priority="4433" operator="lessThan">
      <formula>$C$4</formula>
    </cfRule>
  </conditionalFormatting>
  <conditionalFormatting sqref="BL13">
    <cfRule type="cellIs" dxfId="12198" priority="4434" operator="lessThan">
      <formula>$C$4</formula>
    </cfRule>
  </conditionalFormatting>
  <conditionalFormatting sqref="BL13">
    <cfRule type="cellIs" dxfId="12197" priority="4435" operator="lessThan">
      <formula>$C$4</formula>
    </cfRule>
  </conditionalFormatting>
  <conditionalFormatting sqref="BL14">
    <cfRule type="cellIs" dxfId="12196" priority="4436" operator="lessThan">
      <formula>$C$4</formula>
    </cfRule>
  </conditionalFormatting>
  <conditionalFormatting sqref="BL14">
    <cfRule type="cellIs" dxfId="12195" priority="4437" operator="lessThan">
      <formula>$C$4</formula>
    </cfRule>
  </conditionalFormatting>
  <conditionalFormatting sqref="BL15">
    <cfRule type="cellIs" dxfId="12194" priority="4438" operator="lessThan">
      <formula>$C$4</formula>
    </cfRule>
  </conditionalFormatting>
  <conditionalFormatting sqref="BL15">
    <cfRule type="cellIs" dxfId="12193" priority="4439" operator="lessThan">
      <formula>$C$4</formula>
    </cfRule>
  </conditionalFormatting>
  <conditionalFormatting sqref="BL16">
    <cfRule type="cellIs" dxfId="12192" priority="4440" operator="lessThan">
      <formula>$C$4</formula>
    </cfRule>
  </conditionalFormatting>
  <conditionalFormatting sqref="BL16">
    <cfRule type="cellIs" dxfId="12191" priority="4441" operator="lessThan">
      <formula>$C$4</formula>
    </cfRule>
  </conditionalFormatting>
  <conditionalFormatting sqref="BL17">
    <cfRule type="cellIs" dxfId="12190" priority="4442" operator="lessThan">
      <formula>$C$4</formula>
    </cfRule>
  </conditionalFormatting>
  <conditionalFormatting sqref="BL17">
    <cfRule type="cellIs" dxfId="12189" priority="4443" operator="lessThan">
      <formula>$C$4</formula>
    </cfRule>
  </conditionalFormatting>
  <conditionalFormatting sqref="BL18">
    <cfRule type="cellIs" dxfId="12188" priority="4444" operator="lessThan">
      <formula>$C$4</formula>
    </cfRule>
  </conditionalFormatting>
  <conditionalFormatting sqref="BL18">
    <cfRule type="cellIs" dxfId="12187" priority="4445" operator="lessThan">
      <formula>$C$4</formula>
    </cfRule>
  </conditionalFormatting>
  <conditionalFormatting sqref="BL19">
    <cfRule type="cellIs" dxfId="12186" priority="4446" operator="lessThan">
      <formula>$C$4</formula>
    </cfRule>
  </conditionalFormatting>
  <conditionalFormatting sqref="BL19">
    <cfRule type="cellIs" dxfId="12185" priority="4447" operator="lessThan">
      <formula>$C$4</formula>
    </cfRule>
  </conditionalFormatting>
  <conditionalFormatting sqref="BL20">
    <cfRule type="cellIs" dxfId="12184" priority="4448" operator="lessThan">
      <formula>$C$4</formula>
    </cfRule>
  </conditionalFormatting>
  <conditionalFormatting sqref="BL20">
    <cfRule type="cellIs" dxfId="12183" priority="4449" operator="lessThan">
      <formula>$C$4</formula>
    </cfRule>
  </conditionalFormatting>
  <conditionalFormatting sqref="BL21">
    <cfRule type="cellIs" dxfId="12182" priority="4450" operator="lessThan">
      <formula>$C$4</formula>
    </cfRule>
  </conditionalFormatting>
  <conditionalFormatting sqref="BL21">
    <cfRule type="cellIs" dxfId="12181" priority="4451" operator="lessThan">
      <formula>$C$4</formula>
    </cfRule>
  </conditionalFormatting>
  <conditionalFormatting sqref="BL22">
    <cfRule type="cellIs" dxfId="12180" priority="4452" operator="lessThan">
      <formula>$C$4</formula>
    </cfRule>
  </conditionalFormatting>
  <conditionalFormatting sqref="BL22">
    <cfRule type="cellIs" dxfId="12179" priority="4453" operator="lessThan">
      <formula>$C$4</formula>
    </cfRule>
  </conditionalFormatting>
  <conditionalFormatting sqref="BL23">
    <cfRule type="cellIs" dxfId="12178" priority="4454" operator="lessThan">
      <formula>$C$4</formula>
    </cfRule>
  </conditionalFormatting>
  <conditionalFormatting sqref="BL23">
    <cfRule type="cellIs" dxfId="12177" priority="4455" operator="lessThan">
      <formula>$C$4</formula>
    </cfRule>
  </conditionalFormatting>
  <conditionalFormatting sqref="BL24">
    <cfRule type="cellIs" dxfId="12176" priority="4456" operator="lessThan">
      <formula>$C$4</formula>
    </cfRule>
  </conditionalFormatting>
  <conditionalFormatting sqref="BL24">
    <cfRule type="cellIs" dxfId="12175" priority="4457" operator="lessThan">
      <formula>$C$4</formula>
    </cfRule>
  </conditionalFormatting>
  <conditionalFormatting sqref="BL25">
    <cfRule type="cellIs" dxfId="12174" priority="4458" operator="lessThan">
      <formula>$C$4</formula>
    </cfRule>
  </conditionalFormatting>
  <conditionalFormatting sqref="BL25">
    <cfRule type="cellIs" dxfId="12173" priority="4459" operator="lessThan">
      <formula>$C$4</formula>
    </cfRule>
  </conditionalFormatting>
  <conditionalFormatting sqref="BL26">
    <cfRule type="cellIs" dxfId="12172" priority="4460" operator="lessThan">
      <formula>$C$4</formula>
    </cfRule>
  </conditionalFormatting>
  <conditionalFormatting sqref="BL26">
    <cfRule type="cellIs" dxfId="12171" priority="4461" operator="lessThan">
      <formula>$C$4</formula>
    </cfRule>
  </conditionalFormatting>
  <conditionalFormatting sqref="BL27">
    <cfRule type="cellIs" dxfId="12170" priority="4462" operator="lessThan">
      <formula>$C$4</formula>
    </cfRule>
  </conditionalFormatting>
  <conditionalFormatting sqref="BL27">
    <cfRule type="cellIs" dxfId="12169" priority="4463" operator="lessThan">
      <formula>$C$4</formula>
    </cfRule>
  </conditionalFormatting>
  <conditionalFormatting sqref="BL28">
    <cfRule type="cellIs" dxfId="12168" priority="4464" operator="lessThan">
      <formula>$C$4</formula>
    </cfRule>
  </conditionalFormatting>
  <conditionalFormatting sqref="BL28">
    <cfRule type="cellIs" dxfId="12167" priority="4465" operator="lessThan">
      <formula>$C$4</formula>
    </cfRule>
  </conditionalFormatting>
  <conditionalFormatting sqref="BL29">
    <cfRule type="cellIs" dxfId="12166" priority="4466" operator="lessThan">
      <formula>$C$4</formula>
    </cfRule>
  </conditionalFormatting>
  <conditionalFormatting sqref="BL29">
    <cfRule type="cellIs" dxfId="12165" priority="4467" operator="lessThan">
      <formula>$C$4</formula>
    </cfRule>
  </conditionalFormatting>
  <conditionalFormatting sqref="BL30">
    <cfRule type="cellIs" dxfId="12164" priority="4468" operator="lessThan">
      <formula>$C$4</formula>
    </cfRule>
  </conditionalFormatting>
  <conditionalFormatting sqref="BL30">
    <cfRule type="cellIs" dxfId="12163" priority="4469" operator="lessThan">
      <formula>$C$4</formula>
    </cfRule>
  </conditionalFormatting>
  <conditionalFormatting sqref="BL31">
    <cfRule type="cellIs" dxfId="12162" priority="4470" operator="lessThan">
      <formula>$C$4</formula>
    </cfRule>
  </conditionalFormatting>
  <conditionalFormatting sqref="BL31">
    <cfRule type="cellIs" dxfId="12161" priority="4471" operator="lessThan">
      <formula>$C$4</formula>
    </cfRule>
  </conditionalFormatting>
  <conditionalFormatting sqref="BL32">
    <cfRule type="cellIs" dxfId="12160" priority="4472" operator="lessThan">
      <formula>$C$4</formula>
    </cfRule>
  </conditionalFormatting>
  <conditionalFormatting sqref="BL32">
    <cfRule type="cellIs" dxfId="12159" priority="4473" operator="lessThan">
      <formula>$C$4</formula>
    </cfRule>
  </conditionalFormatting>
  <conditionalFormatting sqref="BL33">
    <cfRule type="cellIs" dxfId="12158" priority="4474" operator="lessThan">
      <formula>$C$4</formula>
    </cfRule>
  </conditionalFormatting>
  <conditionalFormatting sqref="BL33">
    <cfRule type="cellIs" dxfId="12157" priority="4475" operator="lessThan">
      <formula>$C$4</formula>
    </cfRule>
  </conditionalFormatting>
  <conditionalFormatting sqref="BL34">
    <cfRule type="cellIs" dxfId="12156" priority="4476" operator="lessThan">
      <formula>$C$4</formula>
    </cfRule>
  </conditionalFormatting>
  <conditionalFormatting sqref="BL34">
    <cfRule type="cellIs" dxfId="12155" priority="4477" operator="lessThan">
      <formula>$C$4</formula>
    </cfRule>
  </conditionalFormatting>
  <conditionalFormatting sqref="BL35">
    <cfRule type="cellIs" dxfId="12154" priority="4478" operator="lessThan">
      <formula>$C$4</formula>
    </cfRule>
  </conditionalFormatting>
  <conditionalFormatting sqref="BL35">
    <cfRule type="cellIs" dxfId="12153" priority="4479" operator="lessThan">
      <formula>$C$4</formula>
    </cfRule>
  </conditionalFormatting>
  <conditionalFormatting sqref="BL36">
    <cfRule type="cellIs" dxfId="12152" priority="4480" operator="lessThan">
      <formula>$C$4</formula>
    </cfRule>
  </conditionalFormatting>
  <conditionalFormatting sqref="BL36">
    <cfRule type="cellIs" dxfId="12151" priority="4481" operator="lessThan">
      <formula>$C$4</formula>
    </cfRule>
  </conditionalFormatting>
  <conditionalFormatting sqref="BL37">
    <cfRule type="cellIs" dxfId="12150" priority="4482" operator="lessThan">
      <formula>$C$4</formula>
    </cfRule>
  </conditionalFormatting>
  <conditionalFormatting sqref="BL37">
    <cfRule type="cellIs" dxfId="12149" priority="4483" operator="lessThan">
      <formula>$C$4</formula>
    </cfRule>
  </conditionalFormatting>
  <conditionalFormatting sqref="BL38">
    <cfRule type="cellIs" dxfId="12148" priority="4484" operator="lessThan">
      <formula>$C$4</formula>
    </cfRule>
  </conditionalFormatting>
  <conditionalFormatting sqref="BL38">
    <cfRule type="cellIs" dxfId="12147" priority="4485" operator="lessThan">
      <formula>$C$4</formula>
    </cfRule>
  </conditionalFormatting>
  <conditionalFormatting sqref="BL39">
    <cfRule type="cellIs" dxfId="12146" priority="4486" operator="lessThan">
      <formula>$C$4</formula>
    </cfRule>
  </conditionalFormatting>
  <conditionalFormatting sqref="BL39">
    <cfRule type="cellIs" dxfId="12145" priority="4487" operator="lessThan">
      <formula>$C$4</formula>
    </cfRule>
  </conditionalFormatting>
  <conditionalFormatting sqref="BL40">
    <cfRule type="cellIs" dxfId="12144" priority="4488" operator="lessThan">
      <formula>$C$4</formula>
    </cfRule>
  </conditionalFormatting>
  <conditionalFormatting sqref="BL40">
    <cfRule type="cellIs" dxfId="12143" priority="4489" operator="lessThan">
      <formula>$C$4</formula>
    </cfRule>
  </conditionalFormatting>
  <conditionalFormatting sqref="BL41">
    <cfRule type="cellIs" dxfId="12142" priority="4490" operator="lessThan">
      <formula>$C$4</formula>
    </cfRule>
  </conditionalFormatting>
  <conditionalFormatting sqref="BL41">
    <cfRule type="cellIs" dxfId="12141" priority="4491" operator="lessThan">
      <formula>$C$4</formula>
    </cfRule>
  </conditionalFormatting>
  <conditionalFormatting sqref="BL42">
    <cfRule type="cellIs" dxfId="12140" priority="4492" operator="lessThan">
      <formula>$C$4</formula>
    </cfRule>
  </conditionalFormatting>
  <conditionalFormatting sqref="BL42">
    <cfRule type="cellIs" dxfId="12139" priority="4493" operator="lessThan">
      <formula>$C$4</formula>
    </cfRule>
  </conditionalFormatting>
  <conditionalFormatting sqref="BL43">
    <cfRule type="cellIs" dxfId="12138" priority="4494" operator="lessThan">
      <formula>$C$4</formula>
    </cfRule>
  </conditionalFormatting>
  <conditionalFormatting sqref="BL43">
    <cfRule type="cellIs" dxfId="12137" priority="4495" operator="lessThan">
      <formula>$C$4</formula>
    </cfRule>
  </conditionalFormatting>
  <conditionalFormatting sqref="BL44">
    <cfRule type="cellIs" dxfId="12136" priority="4496" operator="lessThan">
      <formula>$C$4</formula>
    </cfRule>
  </conditionalFormatting>
  <conditionalFormatting sqref="BL44">
    <cfRule type="cellIs" dxfId="12135" priority="4497" operator="lessThan">
      <formula>$C$4</formula>
    </cfRule>
  </conditionalFormatting>
  <conditionalFormatting sqref="BL45">
    <cfRule type="cellIs" dxfId="12134" priority="4498" operator="lessThan">
      <formula>$C$4</formula>
    </cfRule>
  </conditionalFormatting>
  <conditionalFormatting sqref="BL45">
    <cfRule type="cellIs" dxfId="12133" priority="4499" operator="lessThan">
      <formula>$C$4</formula>
    </cfRule>
  </conditionalFormatting>
  <conditionalFormatting sqref="BL46">
    <cfRule type="cellIs" dxfId="12132" priority="4500" operator="lessThan">
      <formula>$C$4</formula>
    </cfRule>
  </conditionalFormatting>
  <conditionalFormatting sqref="BL46">
    <cfRule type="cellIs" dxfId="12131" priority="4501" operator="lessThan">
      <formula>$C$4</formula>
    </cfRule>
  </conditionalFormatting>
  <conditionalFormatting sqref="BL47">
    <cfRule type="cellIs" dxfId="12130" priority="4502" operator="lessThan">
      <formula>$C$4</formula>
    </cfRule>
  </conditionalFormatting>
  <conditionalFormatting sqref="BL47">
    <cfRule type="cellIs" dxfId="12129" priority="4503" operator="lessThan">
      <formula>$C$4</formula>
    </cfRule>
  </conditionalFormatting>
  <conditionalFormatting sqref="BL48">
    <cfRule type="cellIs" dxfId="12128" priority="4504" operator="lessThan">
      <formula>$C$4</formula>
    </cfRule>
  </conditionalFormatting>
  <conditionalFormatting sqref="BL48">
    <cfRule type="cellIs" dxfId="12127" priority="4505" operator="lessThan">
      <formula>$C$4</formula>
    </cfRule>
  </conditionalFormatting>
  <conditionalFormatting sqref="BL49">
    <cfRule type="cellIs" dxfId="12126" priority="4506" operator="lessThan">
      <formula>$C$4</formula>
    </cfRule>
  </conditionalFormatting>
  <conditionalFormatting sqref="BL49">
    <cfRule type="cellIs" dxfId="12125" priority="4507" operator="lessThan">
      <formula>$C$4</formula>
    </cfRule>
  </conditionalFormatting>
  <conditionalFormatting sqref="BL50">
    <cfRule type="cellIs" dxfId="12124" priority="4508" operator="lessThan">
      <formula>$C$4</formula>
    </cfRule>
  </conditionalFormatting>
  <conditionalFormatting sqref="BL50">
    <cfRule type="cellIs" dxfId="12123" priority="4509" operator="lessThan">
      <formula>$C$4</formula>
    </cfRule>
  </conditionalFormatting>
  <conditionalFormatting sqref="BL51">
    <cfRule type="cellIs" dxfId="12122" priority="4510" operator="lessThan">
      <formula>$C$4</formula>
    </cfRule>
  </conditionalFormatting>
  <conditionalFormatting sqref="BL51">
    <cfRule type="cellIs" dxfId="12121" priority="4511" operator="lessThan">
      <formula>$C$4</formula>
    </cfRule>
  </conditionalFormatting>
  <conditionalFormatting sqref="BL52">
    <cfRule type="cellIs" dxfId="12120" priority="4512" operator="lessThan">
      <formula>$C$4</formula>
    </cfRule>
  </conditionalFormatting>
  <conditionalFormatting sqref="BL52">
    <cfRule type="cellIs" dxfId="12119" priority="4513" operator="lessThan">
      <formula>$C$4</formula>
    </cfRule>
  </conditionalFormatting>
  <conditionalFormatting sqref="BL53">
    <cfRule type="cellIs" dxfId="12118" priority="4514" operator="lessThan">
      <formula>$C$4</formula>
    </cfRule>
  </conditionalFormatting>
  <conditionalFormatting sqref="BL53">
    <cfRule type="cellIs" dxfId="12117" priority="4515" operator="lessThan">
      <formula>$C$4</formula>
    </cfRule>
  </conditionalFormatting>
  <conditionalFormatting sqref="BL54">
    <cfRule type="cellIs" dxfId="12116" priority="4516" operator="lessThan">
      <formula>$C$4</formula>
    </cfRule>
  </conditionalFormatting>
  <conditionalFormatting sqref="BL54">
    <cfRule type="cellIs" dxfId="12115" priority="4517" operator="lessThan">
      <formula>$C$4</formula>
    </cfRule>
  </conditionalFormatting>
  <conditionalFormatting sqref="BL55">
    <cfRule type="cellIs" dxfId="12114" priority="4518" operator="lessThan">
      <formula>$C$4</formula>
    </cfRule>
  </conditionalFormatting>
  <conditionalFormatting sqref="BL55">
    <cfRule type="cellIs" dxfId="12113" priority="4519" operator="lessThan">
      <formula>$C$4</formula>
    </cfRule>
  </conditionalFormatting>
  <conditionalFormatting sqref="BL56">
    <cfRule type="cellIs" dxfId="12112" priority="4520" operator="lessThan">
      <formula>$C$4</formula>
    </cfRule>
  </conditionalFormatting>
  <conditionalFormatting sqref="BL56">
    <cfRule type="cellIs" dxfId="12111" priority="4521" operator="lessThan">
      <formula>$C$4</formula>
    </cfRule>
  </conditionalFormatting>
  <conditionalFormatting sqref="BL57">
    <cfRule type="cellIs" dxfId="12110" priority="4522" operator="lessThan">
      <formula>$C$4</formula>
    </cfRule>
  </conditionalFormatting>
  <conditionalFormatting sqref="BL57">
    <cfRule type="cellIs" dxfId="12109" priority="4523" operator="lessThan">
      <formula>$C$4</formula>
    </cfRule>
  </conditionalFormatting>
  <conditionalFormatting sqref="BL58">
    <cfRule type="cellIs" dxfId="12108" priority="4524" operator="lessThan">
      <formula>$C$4</formula>
    </cfRule>
  </conditionalFormatting>
  <conditionalFormatting sqref="BL58">
    <cfRule type="cellIs" dxfId="12107" priority="4525" operator="lessThan">
      <formula>$C$4</formula>
    </cfRule>
  </conditionalFormatting>
  <conditionalFormatting sqref="BL59">
    <cfRule type="cellIs" dxfId="12106" priority="4526" operator="lessThan">
      <formula>$C$4</formula>
    </cfRule>
  </conditionalFormatting>
  <conditionalFormatting sqref="BL59">
    <cfRule type="cellIs" dxfId="12105" priority="4527" operator="lessThan">
      <formula>$C$4</formula>
    </cfRule>
  </conditionalFormatting>
  <conditionalFormatting sqref="BL60">
    <cfRule type="cellIs" dxfId="12104" priority="4528" operator="lessThan">
      <formula>$C$4</formula>
    </cfRule>
  </conditionalFormatting>
  <conditionalFormatting sqref="BL60">
    <cfRule type="cellIs" dxfId="12103" priority="4529" operator="lessThan">
      <formula>$C$4</formula>
    </cfRule>
  </conditionalFormatting>
  <conditionalFormatting sqref="BM11">
    <cfRule type="cellIs" dxfId="12102" priority="4530" operator="lessThan">
      <formula>$C$4</formula>
    </cfRule>
  </conditionalFormatting>
  <conditionalFormatting sqref="BM11">
    <cfRule type="cellIs" dxfId="12101" priority="4531" operator="lessThan">
      <formula>$C$4</formula>
    </cfRule>
  </conditionalFormatting>
  <conditionalFormatting sqref="BM12">
    <cfRule type="cellIs" dxfId="12100" priority="4532" operator="lessThan">
      <formula>$C$4</formula>
    </cfRule>
  </conditionalFormatting>
  <conditionalFormatting sqref="BM12">
    <cfRule type="cellIs" dxfId="12099" priority="4533" operator="lessThan">
      <formula>$C$4</formula>
    </cfRule>
  </conditionalFormatting>
  <conditionalFormatting sqref="BM13">
    <cfRule type="cellIs" dxfId="12098" priority="4534" operator="lessThan">
      <formula>$C$4</formula>
    </cfRule>
  </conditionalFormatting>
  <conditionalFormatting sqref="BM13">
    <cfRule type="cellIs" dxfId="12097" priority="4535" operator="lessThan">
      <formula>$C$4</formula>
    </cfRule>
  </conditionalFormatting>
  <conditionalFormatting sqref="BM14">
    <cfRule type="cellIs" dxfId="12096" priority="4536" operator="lessThan">
      <formula>$C$4</formula>
    </cfRule>
  </conditionalFormatting>
  <conditionalFormatting sqref="BM14">
    <cfRule type="cellIs" dxfId="12095" priority="4537" operator="lessThan">
      <formula>$C$4</formula>
    </cfRule>
  </conditionalFormatting>
  <conditionalFormatting sqref="BM15">
    <cfRule type="cellIs" dxfId="12094" priority="4538" operator="lessThan">
      <formula>$C$4</formula>
    </cfRule>
  </conditionalFormatting>
  <conditionalFormatting sqref="BM15">
    <cfRule type="cellIs" dxfId="12093" priority="4539" operator="lessThan">
      <formula>$C$4</formula>
    </cfRule>
  </conditionalFormatting>
  <conditionalFormatting sqref="BM16">
    <cfRule type="cellIs" dxfId="12092" priority="4540" operator="lessThan">
      <formula>$C$4</formula>
    </cfRule>
  </conditionalFormatting>
  <conditionalFormatting sqref="BM16">
    <cfRule type="cellIs" dxfId="12091" priority="4541" operator="lessThan">
      <formula>$C$4</formula>
    </cfRule>
  </conditionalFormatting>
  <conditionalFormatting sqref="BM17">
    <cfRule type="cellIs" dxfId="12090" priority="4542" operator="lessThan">
      <formula>$C$4</formula>
    </cfRule>
  </conditionalFormatting>
  <conditionalFormatting sqref="BM17">
    <cfRule type="cellIs" dxfId="12089" priority="4543" operator="lessThan">
      <formula>$C$4</formula>
    </cfRule>
  </conditionalFormatting>
  <conditionalFormatting sqref="BM18">
    <cfRule type="cellIs" dxfId="12088" priority="4544" operator="lessThan">
      <formula>$C$4</formula>
    </cfRule>
  </conditionalFormatting>
  <conditionalFormatting sqref="BM18">
    <cfRule type="cellIs" dxfId="12087" priority="4545" operator="lessThan">
      <formula>$C$4</formula>
    </cfRule>
  </conditionalFormatting>
  <conditionalFormatting sqref="BM19">
    <cfRule type="cellIs" dxfId="12086" priority="4546" operator="lessThan">
      <formula>$C$4</formula>
    </cfRule>
  </conditionalFormatting>
  <conditionalFormatting sqref="BM19">
    <cfRule type="cellIs" dxfId="12085" priority="4547" operator="lessThan">
      <formula>$C$4</formula>
    </cfRule>
  </conditionalFormatting>
  <conditionalFormatting sqref="BM20">
    <cfRule type="cellIs" dxfId="12084" priority="4548" operator="lessThan">
      <formula>$C$4</formula>
    </cfRule>
  </conditionalFormatting>
  <conditionalFormatting sqref="BM20">
    <cfRule type="cellIs" dxfId="12083" priority="4549" operator="lessThan">
      <formula>$C$4</formula>
    </cfRule>
  </conditionalFormatting>
  <conditionalFormatting sqref="BM21">
    <cfRule type="cellIs" dxfId="12082" priority="4550" operator="lessThan">
      <formula>$C$4</formula>
    </cfRule>
  </conditionalFormatting>
  <conditionalFormatting sqref="BM21">
    <cfRule type="cellIs" dxfId="12081" priority="4551" operator="lessThan">
      <formula>$C$4</formula>
    </cfRule>
  </conditionalFormatting>
  <conditionalFormatting sqref="BM22">
    <cfRule type="cellIs" dxfId="12080" priority="4552" operator="lessThan">
      <formula>$C$4</formula>
    </cfRule>
  </conditionalFormatting>
  <conditionalFormatting sqref="BM22">
    <cfRule type="cellIs" dxfId="12079" priority="4553" operator="lessThan">
      <formula>$C$4</formula>
    </cfRule>
  </conditionalFormatting>
  <conditionalFormatting sqref="BM23">
    <cfRule type="cellIs" dxfId="12078" priority="4554" operator="lessThan">
      <formula>$C$4</formula>
    </cfRule>
  </conditionalFormatting>
  <conditionalFormatting sqref="BM23">
    <cfRule type="cellIs" dxfId="12077" priority="4555" operator="lessThan">
      <formula>$C$4</formula>
    </cfRule>
  </conditionalFormatting>
  <conditionalFormatting sqref="BM24">
    <cfRule type="cellIs" dxfId="12076" priority="4556" operator="lessThan">
      <formula>$C$4</formula>
    </cfRule>
  </conditionalFormatting>
  <conditionalFormatting sqref="BM24">
    <cfRule type="cellIs" dxfId="12075" priority="4557" operator="lessThan">
      <formula>$C$4</formula>
    </cfRule>
  </conditionalFormatting>
  <conditionalFormatting sqref="BM25">
    <cfRule type="cellIs" dxfId="12074" priority="4558" operator="lessThan">
      <formula>$C$4</formula>
    </cfRule>
  </conditionalFormatting>
  <conditionalFormatting sqref="BM25">
    <cfRule type="cellIs" dxfId="12073" priority="4559" operator="lessThan">
      <formula>$C$4</formula>
    </cfRule>
  </conditionalFormatting>
  <conditionalFormatting sqref="BM26">
    <cfRule type="cellIs" dxfId="12072" priority="4560" operator="lessThan">
      <formula>$C$4</formula>
    </cfRule>
  </conditionalFormatting>
  <conditionalFormatting sqref="BM26">
    <cfRule type="cellIs" dxfId="12071" priority="4561" operator="lessThan">
      <formula>$C$4</formula>
    </cfRule>
  </conditionalFormatting>
  <conditionalFormatting sqref="BM27">
    <cfRule type="cellIs" dxfId="12070" priority="4562" operator="lessThan">
      <formula>$C$4</formula>
    </cfRule>
  </conditionalFormatting>
  <conditionalFormatting sqref="BM27">
    <cfRule type="cellIs" dxfId="12069" priority="4563" operator="lessThan">
      <formula>$C$4</formula>
    </cfRule>
  </conditionalFormatting>
  <conditionalFormatting sqref="BM28">
    <cfRule type="cellIs" dxfId="12068" priority="4564" operator="lessThan">
      <formula>$C$4</formula>
    </cfRule>
  </conditionalFormatting>
  <conditionalFormatting sqref="BM28">
    <cfRule type="cellIs" dxfId="12067" priority="4565" operator="lessThan">
      <formula>$C$4</formula>
    </cfRule>
  </conditionalFormatting>
  <conditionalFormatting sqref="BM29">
    <cfRule type="cellIs" dxfId="12066" priority="4566" operator="lessThan">
      <formula>$C$4</formula>
    </cfRule>
  </conditionalFormatting>
  <conditionalFormatting sqref="BM29">
    <cfRule type="cellIs" dxfId="12065" priority="4567" operator="lessThan">
      <formula>$C$4</formula>
    </cfRule>
  </conditionalFormatting>
  <conditionalFormatting sqref="BM30">
    <cfRule type="cellIs" dxfId="12064" priority="4568" operator="lessThan">
      <formula>$C$4</formula>
    </cfRule>
  </conditionalFormatting>
  <conditionalFormatting sqref="BM30">
    <cfRule type="cellIs" dxfId="12063" priority="4569" operator="lessThan">
      <formula>$C$4</formula>
    </cfRule>
  </conditionalFormatting>
  <conditionalFormatting sqref="BM31">
    <cfRule type="cellIs" dxfId="12062" priority="4570" operator="lessThan">
      <formula>$C$4</formula>
    </cfRule>
  </conditionalFormatting>
  <conditionalFormatting sqref="BM31">
    <cfRule type="cellIs" dxfId="12061" priority="4571" operator="lessThan">
      <formula>$C$4</formula>
    </cfRule>
  </conditionalFormatting>
  <conditionalFormatting sqref="BM32">
    <cfRule type="cellIs" dxfId="12060" priority="4572" operator="lessThan">
      <formula>$C$4</formula>
    </cfRule>
  </conditionalFormatting>
  <conditionalFormatting sqref="BM32">
    <cfRule type="cellIs" dxfId="12059" priority="4573" operator="lessThan">
      <formula>$C$4</formula>
    </cfRule>
  </conditionalFormatting>
  <conditionalFormatting sqref="BM33">
    <cfRule type="cellIs" dxfId="12058" priority="4574" operator="lessThan">
      <formula>$C$4</formula>
    </cfRule>
  </conditionalFormatting>
  <conditionalFormatting sqref="BM33">
    <cfRule type="cellIs" dxfId="12057" priority="4575" operator="lessThan">
      <formula>$C$4</formula>
    </cfRule>
  </conditionalFormatting>
  <conditionalFormatting sqref="BM34">
    <cfRule type="cellIs" dxfId="12056" priority="4576" operator="lessThan">
      <formula>$C$4</formula>
    </cfRule>
  </conditionalFormatting>
  <conditionalFormatting sqref="BM34">
    <cfRule type="cellIs" dxfId="12055" priority="4577" operator="lessThan">
      <formula>$C$4</formula>
    </cfRule>
  </conditionalFormatting>
  <conditionalFormatting sqref="BM35">
    <cfRule type="cellIs" dxfId="12054" priority="4578" operator="lessThan">
      <formula>$C$4</formula>
    </cfRule>
  </conditionalFormatting>
  <conditionalFormatting sqref="BM35">
    <cfRule type="cellIs" dxfId="12053" priority="4579" operator="lessThan">
      <formula>$C$4</formula>
    </cfRule>
  </conditionalFormatting>
  <conditionalFormatting sqref="BM36">
    <cfRule type="cellIs" dxfId="12052" priority="4580" operator="lessThan">
      <formula>$C$4</formula>
    </cfRule>
  </conditionalFormatting>
  <conditionalFormatting sqref="BM36">
    <cfRule type="cellIs" dxfId="12051" priority="4581" operator="lessThan">
      <formula>$C$4</formula>
    </cfRule>
  </conditionalFormatting>
  <conditionalFormatting sqref="BM37">
    <cfRule type="cellIs" dxfId="12050" priority="4582" operator="lessThan">
      <formula>$C$4</formula>
    </cfRule>
  </conditionalFormatting>
  <conditionalFormatting sqref="BM37">
    <cfRule type="cellIs" dxfId="12049" priority="4583" operator="lessThan">
      <formula>$C$4</formula>
    </cfRule>
  </conditionalFormatting>
  <conditionalFormatting sqref="BM38">
    <cfRule type="cellIs" dxfId="12048" priority="4584" operator="lessThan">
      <formula>$C$4</formula>
    </cfRule>
  </conditionalFormatting>
  <conditionalFormatting sqref="BM38">
    <cfRule type="cellIs" dxfId="12047" priority="4585" operator="lessThan">
      <formula>$C$4</formula>
    </cfRule>
  </conditionalFormatting>
  <conditionalFormatting sqref="BM39">
    <cfRule type="cellIs" dxfId="12046" priority="4586" operator="lessThan">
      <formula>$C$4</formula>
    </cfRule>
  </conditionalFormatting>
  <conditionalFormatting sqref="BM39">
    <cfRule type="cellIs" dxfId="12045" priority="4587" operator="lessThan">
      <formula>$C$4</formula>
    </cfRule>
  </conditionalFormatting>
  <conditionalFormatting sqref="BM40">
    <cfRule type="cellIs" dxfId="12044" priority="4588" operator="lessThan">
      <formula>$C$4</formula>
    </cfRule>
  </conditionalFormatting>
  <conditionalFormatting sqref="BM40">
    <cfRule type="cellIs" dxfId="12043" priority="4589" operator="lessThan">
      <formula>$C$4</formula>
    </cfRule>
  </conditionalFormatting>
  <conditionalFormatting sqref="BM41">
    <cfRule type="cellIs" dxfId="12042" priority="4590" operator="lessThan">
      <formula>$C$4</formula>
    </cfRule>
  </conditionalFormatting>
  <conditionalFormatting sqref="BM41">
    <cfRule type="cellIs" dxfId="12041" priority="4591" operator="lessThan">
      <formula>$C$4</formula>
    </cfRule>
  </conditionalFormatting>
  <conditionalFormatting sqref="BM42">
    <cfRule type="cellIs" dxfId="12040" priority="4592" operator="lessThan">
      <formula>$C$4</formula>
    </cfRule>
  </conditionalFormatting>
  <conditionalFormatting sqref="BM42">
    <cfRule type="cellIs" dxfId="12039" priority="4593" operator="lessThan">
      <formula>$C$4</formula>
    </cfRule>
  </conditionalFormatting>
  <conditionalFormatting sqref="BM43">
    <cfRule type="cellIs" dxfId="12038" priority="4594" operator="lessThan">
      <formula>$C$4</formula>
    </cfRule>
  </conditionalFormatting>
  <conditionalFormatting sqref="BM43">
    <cfRule type="cellIs" dxfId="12037" priority="4595" operator="lessThan">
      <formula>$C$4</formula>
    </cfRule>
  </conditionalFormatting>
  <conditionalFormatting sqref="BM44">
    <cfRule type="cellIs" dxfId="12036" priority="4596" operator="lessThan">
      <formula>$C$4</formula>
    </cfRule>
  </conditionalFormatting>
  <conditionalFormatting sqref="BM44">
    <cfRule type="cellIs" dxfId="12035" priority="4597" operator="lessThan">
      <formula>$C$4</formula>
    </cfRule>
  </conditionalFormatting>
  <conditionalFormatting sqref="BM45">
    <cfRule type="cellIs" dxfId="12034" priority="4598" operator="lessThan">
      <formula>$C$4</formula>
    </cfRule>
  </conditionalFormatting>
  <conditionalFormatting sqref="BM45">
    <cfRule type="cellIs" dxfId="12033" priority="4599" operator="lessThan">
      <formula>$C$4</formula>
    </cfRule>
  </conditionalFormatting>
  <conditionalFormatting sqref="BM46">
    <cfRule type="cellIs" dxfId="12032" priority="4600" operator="lessThan">
      <formula>$C$4</formula>
    </cfRule>
  </conditionalFormatting>
  <conditionalFormatting sqref="BM46">
    <cfRule type="cellIs" dxfId="12031" priority="4601" operator="lessThan">
      <formula>$C$4</formula>
    </cfRule>
  </conditionalFormatting>
  <conditionalFormatting sqref="BM47">
    <cfRule type="cellIs" dxfId="12030" priority="4602" operator="lessThan">
      <formula>$C$4</formula>
    </cfRule>
  </conditionalFormatting>
  <conditionalFormatting sqref="BM47">
    <cfRule type="cellIs" dxfId="12029" priority="4603" operator="lessThan">
      <formula>$C$4</formula>
    </cfRule>
  </conditionalFormatting>
  <conditionalFormatting sqref="BM48">
    <cfRule type="cellIs" dxfId="12028" priority="4604" operator="lessThan">
      <formula>$C$4</formula>
    </cfRule>
  </conditionalFormatting>
  <conditionalFormatting sqref="BM48">
    <cfRule type="cellIs" dxfId="12027" priority="4605" operator="lessThan">
      <formula>$C$4</formula>
    </cfRule>
  </conditionalFormatting>
  <conditionalFormatting sqref="BM49">
    <cfRule type="cellIs" dxfId="12026" priority="4606" operator="lessThan">
      <formula>$C$4</formula>
    </cfRule>
  </conditionalFormatting>
  <conditionalFormatting sqref="BM49">
    <cfRule type="cellIs" dxfId="12025" priority="4607" operator="lessThan">
      <formula>$C$4</formula>
    </cfRule>
  </conditionalFormatting>
  <conditionalFormatting sqref="BM50">
    <cfRule type="cellIs" dxfId="12024" priority="4608" operator="lessThan">
      <formula>$C$4</formula>
    </cfRule>
  </conditionalFormatting>
  <conditionalFormatting sqref="BM50">
    <cfRule type="cellIs" dxfId="12023" priority="4609" operator="lessThan">
      <formula>$C$4</formula>
    </cfRule>
  </conditionalFormatting>
  <conditionalFormatting sqref="BM51">
    <cfRule type="cellIs" dxfId="12022" priority="4610" operator="lessThan">
      <formula>$C$4</formula>
    </cfRule>
  </conditionalFormatting>
  <conditionalFormatting sqref="BM51">
    <cfRule type="cellIs" dxfId="12021" priority="4611" operator="lessThan">
      <formula>$C$4</formula>
    </cfRule>
  </conditionalFormatting>
  <conditionalFormatting sqref="BM52">
    <cfRule type="cellIs" dxfId="12020" priority="4612" operator="lessThan">
      <formula>$C$4</formula>
    </cfRule>
  </conditionalFormatting>
  <conditionalFormatting sqref="BM52">
    <cfRule type="cellIs" dxfId="12019" priority="4613" operator="lessThan">
      <formula>$C$4</formula>
    </cfRule>
  </conditionalFormatting>
  <conditionalFormatting sqref="BM53">
    <cfRule type="cellIs" dxfId="12018" priority="4614" operator="lessThan">
      <formula>$C$4</formula>
    </cfRule>
  </conditionalFormatting>
  <conditionalFormatting sqref="BM53">
    <cfRule type="cellIs" dxfId="12017" priority="4615" operator="lessThan">
      <formula>$C$4</formula>
    </cfRule>
  </conditionalFormatting>
  <conditionalFormatting sqref="BM54">
    <cfRule type="cellIs" dxfId="12016" priority="4616" operator="lessThan">
      <formula>$C$4</formula>
    </cfRule>
  </conditionalFormatting>
  <conditionalFormatting sqref="BM54">
    <cfRule type="cellIs" dxfId="12015" priority="4617" operator="lessThan">
      <formula>$C$4</formula>
    </cfRule>
  </conditionalFormatting>
  <conditionalFormatting sqref="BM55">
    <cfRule type="cellIs" dxfId="12014" priority="4618" operator="lessThan">
      <formula>$C$4</formula>
    </cfRule>
  </conditionalFormatting>
  <conditionalFormatting sqref="BM55">
    <cfRule type="cellIs" dxfId="12013" priority="4619" operator="lessThan">
      <formula>$C$4</formula>
    </cfRule>
  </conditionalFormatting>
  <conditionalFormatting sqref="BM56">
    <cfRule type="cellIs" dxfId="12012" priority="4620" operator="lessThan">
      <formula>$C$4</formula>
    </cfRule>
  </conditionalFormatting>
  <conditionalFormatting sqref="BM56">
    <cfRule type="cellIs" dxfId="12011" priority="4621" operator="lessThan">
      <formula>$C$4</formula>
    </cfRule>
  </conditionalFormatting>
  <conditionalFormatting sqref="BM57">
    <cfRule type="cellIs" dxfId="12010" priority="4622" operator="lessThan">
      <formula>$C$4</formula>
    </cfRule>
  </conditionalFormatting>
  <conditionalFormatting sqref="BM57">
    <cfRule type="cellIs" dxfId="12009" priority="4623" operator="lessThan">
      <formula>$C$4</formula>
    </cfRule>
  </conditionalFormatting>
  <conditionalFormatting sqref="BM58">
    <cfRule type="cellIs" dxfId="12008" priority="4624" operator="lessThan">
      <formula>$C$4</formula>
    </cfRule>
  </conditionalFormatting>
  <conditionalFormatting sqref="BM58">
    <cfRule type="cellIs" dxfId="12007" priority="4625" operator="lessThan">
      <formula>$C$4</formula>
    </cfRule>
  </conditionalFormatting>
  <conditionalFormatting sqref="BM59">
    <cfRule type="cellIs" dxfId="12006" priority="4626" operator="lessThan">
      <formula>$C$4</formula>
    </cfRule>
  </conditionalFormatting>
  <conditionalFormatting sqref="BM59">
    <cfRule type="cellIs" dxfId="12005" priority="4627" operator="lessThan">
      <formula>$C$4</formula>
    </cfRule>
  </conditionalFormatting>
  <conditionalFormatting sqref="BM60">
    <cfRule type="cellIs" dxfId="12004" priority="4628" operator="lessThan">
      <formula>$C$4</formula>
    </cfRule>
  </conditionalFormatting>
  <conditionalFormatting sqref="BM60">
    <cfRule type="cellIs" dxfId="12003" priority="4629" operator="lessThan">
      <formula>$C$4</formula>
    </cfRule>
  </conditionalFormatting>
  <conditionalFormatting sqref="BN11">
    <cfRule type="cellIs" dxfId="12002" priority="4630" operator="lessThan">
      <formula>$C$4</formula>
    </cfRule>
  </conditionalFormatting>
  <conditionalFormatting sqref="BN11">
    <cfRule type="cellIs" dxfId="12001" priority="4631" operator="lessThan">
      <formula>$C$4</formula>
    </cfRule>
  </conditionalFormatting>
  <conditionalFormatting sqref="BN12">
    <cfRule type="cellIs" dxfId="12000" priority="4632" operator="lessThan">
      <formula>$C$4</formula>
    </cfRule>
  </conditionalFormatting>
  <conditionalFormatting sqref="BN12">
    <cfRule type="cellIs" dxfId="11999" priority="4633" operator="lessThan">
      <formula>$C$4</formula>
    </cfRule>
  </conditionalFormatting>
  <conditionalFormatting sqref="BN13">
    <cfRule type="cellIs" dxfId="11998" priority="4634" operator="lessThan">
      <formula>$C$4</formula>
    </cfRule>
  </conditionalFormatting>
  <conditionalFormatting sqref="BN13">
    <cfRule type="cellIs" dxfId="11997" priority="4635" operator="lessThan">
      <formula>$C$4</formula>
    </cfRule>
  </conditionalFormatting>
  <conditionalFormatting sqref="BN14">
    <cfRule type="cellIs" dxfId="11996" priority="4636" operator="lessThan">
      <formula>$C$4</formula>
    </cfRule>
  </conditionalFormatting>
  <conditionalFormatting sqref="BN14">
    <cfRule type="cellIs" dxfId="11995" priority="4637" operator="lessThan">
      <formula>$C$4</formula>
    </cfRule>
  </conditionalFormatting>
  <conditionalFormatting sqref="BN15">
    <cfRule type="cellIs" dxfId="11994" priority="4638" operator="lessThan">
      <formula>$C$4</formula>
    </cfRule>
  </conditionalFormatting>
  <conditionalFormatting sqref="BN15">
    <cfRule type="cellIs" dxfId="11993" priority="4639" operator="lessThan">
      <formula>$C$4</formula>
    </cfRule>
  </conditionalFormatting>
  <conditionalFormatting sqref="BN16">
    <cfRule type="cellIs" dxfId="11992" priority="4640" operator="lessThan">
      <formula>$C$4</formula>
    </cfRule>
  </conditionalFormatting>
  <conditionalFormatting sqref="BN16">
    <cfRule type="cellIs" dxfId="11991" priority="4641" operator="lessThan">
      <formula>$C$4</formula>
    </cfRule>
  </conditionalFormatting>
  <conditionalFormatting sqref="BN17">
    <cfRule type="cellIs" dxfId="11990" priority="4642" operator="lessThan">
      <formula>$C$4</formula>
    </cfRule>
  </conditionalFormatting>
  <conditionalFormatting sqref="BN17">
    <cfRule type="cellIs" dxfId="11989" priority="4643" operator="lessThan">
      <formula>$C$4</formula>
    </cfRule>
  </conditionalFormatting>
  <conditionalFormatting sqref="BN18">
    <cfRule type="cellIs" dxfId="11988" priority="4644" operator="lessThan">
      <formula>$C$4</formula>
    </cfRule>
  </conditionalFormatting>
  <conditionalFormatting sqref="BN18">
    <cfRule type="cellIs" dxfId="11987" priority="4645" operator="lessThan">
      <formula>$C$4</formula>
    </cfRule>
  </conditionalFormatting>
  <conditionalFormatting sqref="BN19">
    <cfRule type="cellIs" dxfId="11986" priority="4646" operator="lessThan">
      <formula>$C$4</formula>
    </cfRule>
  </conditionalFormatting>
  <conditionalFormatting sqref="BN19">
    <cfRule type="cellIs" dxfId="11985" priority="4647" operator="lessThan">
      <formula>$C$4</formula>
    </cfRule>
  </conditionalFormatting>
  <conditionalFormatting sqref="BN20">
    <cfRule type="cellIs" dxfId="11984" priority="4648" operator="lessThan">
      <formula>$C$4</formula>
    </cfRule>
  </conditionalFormatting>
  <conditionalFormatting sqref="BN20">
    <cfRule type="cellIs" dxfId="11983" priority="4649" operator="lessThan">
      <formula>$C$4</formula>
    </cfRule>
  </conditionalFormatting>
  <conditionalFormatting sqref="BN21">
    <cfRule type="cellIs" dxfId="11982" priority="4650" operator="lessThan">
      <formula>$C$4</formula>
    </cfRule>
  </conditionalFormatting>
  <conditionalFormatting sqref="BN21">
    <cfRule type="cellIs" dxfId="11981" priority="4651" operator="lessThan">
      <formula>$C$4</formula>
    </cfRule>
  </conditionalFormatting>
  <conditionalFormatting sqref="BN22">
    <cfRule type="cellIs" dxfId="11980" priority="4652" operator="lessThan">
      <formula>$C$4</formula>
    </cfRule>
  </conditionalFormatting>
  <conditionalFormatting sqref="BN22">
    <cfRule type="cellIs" dxfId="11979" priority="4653" operator="lessThan">
      <formula>$C$4</formula>
    </cfRule>
  </conditionalFormatting>
  <conditionalFormatting sqref="BN23">
    <cfRule type="cellIs" dxfId="11978" priority="4654" operator="lessThan">
      <formula>$C$4</formula>
    </cfRule>
  </conditionalFormatting>
  <conditionalFormatting sqref="BN23">
    <cfRule type="cellIs" dxfId="11977" priority="4655" operator="lessThan">
      <formula>$C$4</formula>
    </cfRule>
  </conditionalFormatting>
  <conditionalFormatting sqref="BN24">
    <cfRule type="cellIs" dxfId="11976" priority="4656" operator="lessThan">
      <formula>$C$4</formula>
    </cfRule>
  </conditionalFormatting>
  <conditionalFormatting sqref="BN24">
    <cfRule type="cellIs" dxfId="11975" priority="4657" operator="lessThan">
      <formula>$C$4</formula>
    </cfRule>
  </conditionalFormatting>
  <conditionalFormatting sqref="BN25">
    <cfRule type="cellIs" dxfId="11974" priority="4658" operator="lessThan">
      <formula>$C$4</formula>
    </cfRule>
  </conditionalFormatting>
  <conditionalFormatting sqref="BN25">
    <cfRule type="cellIs" dxfId="11973" priority="4659" operator="lessThan">
      <formula>$C$4</formula>
    </cfRule>
  </conditionalFormatting>
  <conditionalFormatting sqref="BN26">
    <cfRule type="cellIs" dxfId="11972" priority="4660" operator="lessThan">
      <formula>$C$4</formula>
    </cfRule>
  </conditionalFormatting>
  <conditionalFormatting sqref="BN26">
    <cfRule type="cellIs" dxfId="11971" priority="4661" operator="lessThan">
      <formula>$C$4</formula>
    </cfRule>
  </conditionalFormatting>
  <conditionalFormatting sqref="BN27">
    <cfRule type="cellIs" dxfId="11970" priority="4662" operator="lessThan">
      <formula>$C$4</formula>
    </cfRule>
  </conditionalFormatting>
  <conditionalFormatting sqref="BN27">
    <cfRule type="cellIs" dxfId="11969" priority="4663" operator="lessThan">
      <formula>$C$4</formula>
    </cfRule>
  </conditionalFormatting>
  <conditionalFormatting sqref="BN28">
    <cfRule type="cellIs" dxfId="11968" priority="4664" operator="lessThan">
      <formula>$C$4</formula>
    </cfRule>
  </conditionalFormatting>
  <conditionalFormatting sqref="BN28">
    <cfRule type="cellIs" dxfId="11967" priority="4665" operator="lessThan">
      <formula>$C$4</formula>
    </cfRule>
  </conditionalFormatting>
  <conditionalFormatting sqref="BN29">
    <cfRule type="cellIs" dxfId="11966" priority="4666" operator="lessThan">
      <formula>$C$4</formula>
    </cfRule>
  </conditionalFormatting>
  <conditionalFormatting sqref="BN29">
    <cfRule type="cellIs" dxfId="11965" priority="4667" operator="lessThan">
      <formula>$C$4</formula>
    </cfRule>
  </conditionalFormatting>
  <conditionalFormatting sqref="BN30">
    <cfRule type="cellIs" dxfId="11964" priority="4668" operator="lessThan">
      <formula>$C$4</formula>
    </cfRule>
  </conditionalFormatting>
  <conditionalFormatting sqref="BN30">
    <cfRule type="cellIs" dxfId="11963" priority="4669" operator="lessThan">
      <formula>$C$4</formula>
    </cfRule>
  </conditionalFormatting>
  <conditionalFormatting sqref="BN31">
    <cfRule type="cellIs" dxfId="11962" priority="4670" operator="lessThan">
      <formula>$C$4</formula>
    </cfRule>
  </conditionalFormatting>
  <conditionalFormatting sqref="BN31">
    <cfRule type="cellIs" dxfId="11961" priority="4671" operator="lessThan">
      <formula>$C$4</formula>
    </cfRule>
  </conditionalFormatting>
  <conditionalFormatting sqref="BN32">
    <cfRule type="cellIs" dxfId="11960" priority="4672" operator="lessThan">
      <formula>$C$4</formula>
    </cfRule>
  </conditionalFormatting>
  <conditionalFormatting sqref="BN32">
    <cfRule type="cellIs" dxfId="11959" priority="4673" operator="lessThan">
      <formula>$C$4</formula>
    </cfRule>
  </conditionalFormatting>
  <conditionalFormatting sqref="BN33">
    <cfRule type="cellIs" dxfId="11958" priority="4674" operator="lessThan">
      <formula>$C$4</formula>
    </cfRule>
  </conditionalFormatting>
  <conditionalFormatting sqref="BN33">
    <cfRule type="cellIs" dxfId="11957" priority="4675" operator="lessThan">
      <formula>$C$4</formula>
    </cfRule>
  </conditionalFormatting>
  <conditionalFormatting sqref="BN34">
    <cfRule type="cellIs" dxfId="11956" priority="4676" operator="lessThan">
      <formula>$C$4</formula>
    </cfRule>
  </conditionalFormatting>
  <conditionalFormatting sqref="BN34">
    <cfRule type="cellIs" dxfId="11955" priority="4677" operator="lessThan">
      <formula>$C$4</formula>
    </cfRule>
  </conditionalFormatting>
  <conditionalFormatting sqref="BN35">
    <cfRule type="cellIs" dxfId="11954" priority="4678" operator="lessThan">
      <formula>$C$4</formula>
    </cfRule>
  </conditionalFormatting>
  <conditionalFormatting sqref="BN35">
    <cfRule type="cellIs" dxfId="11953" priority="4679" operator="lessThan">
      <formula>$C$4</formula>
    </cfRule>
  </conditionalFormatting>
  <conditionalFormatting sqref="BN36">
    <cfRule type="cellIs" dxfId="11952" priority="4680" operator="lessThan">
      <formula>$C$4</formula>
    </cfRule>
  </conditionalFormatting>
  <conditionalFormatting sqref="BN36">
    <cfRule type="cellIs" dxfId="11951" priority="4681" operator="lessThan">
      <formula>$C$4</formula>
    </cfRule>
  </conditionalFormatting>
  <conditionalFormatting sqref="BN37">
    <cfRule type="cellIs" dxfId="11950" priority="4682" operator="lessThan">
      <formula>$C$4</formula>
    </cfRule>
  </conditionalFormatting>
  <conditionalFormatting sqref="BN37">
    <cfRule type="cellIs" dxfId="11949" priority="4683" operator="lessThan">
      <formula>$C$4</formula>
    </cfRule>
  </conditionalFormatting>
  <conditionalFormatting sqref="BN38">
    <cfRule type="cellIs" dxfId="11948" priority="4684" operator="lessThan">
      <formula>$C$4</formula>
    </cfRule>
  </conditionalFormatting>
  <conditionalFormatting sqref="BN38">
    <cfRule type="cellIs" dxfId="11947" priority="4685" operator="lessThan">
      <formula>$C$4</formula>
    </cfRule>
  </conditionalFormatting>
  <conditionalFormatting sqref="BN39">
    <cfRule type="cellIs" dxfId="11946" priority="4686" operator="lessThan">
      <formula>$C$4</formula>
    </cfRule>
  </conditionalFormatting>
  <conditionalFormatting sqref="BN39">
    <cfRule type="cellIs" dxfId="11945" priority="4687" operator="lessThan">
      <formula>$C$4</formula>
    </cfRule>
  </conditionalFormatting>
  <conditionalFormatting sqref="BN40">
    <cfRule type="cellIs" dxfId="11944" priority="4688" operator="lessThan">
      <formula>$C$4</formula>
    </cfRule>
  </conditionalFormatting>
  <conditionalFormatting sqref="BN40">
    <cfRule type="cellIs" dxfId="11943" priority="4689" operator="lessThan">
      <formula>$C$4</formula>
    </cfRule>
  </conditionalFormatting>
  <conditionalFormatting sqref="BN41">
    <cfRule type="cellIs" dxfId="11942" priority="4690" operator="lessThan">
      <formula>$C$4</formula>
    </cfRule>
  </conditionalFormatting>
  <conditionalFormatting sqref="BN41">
    <cfRule type="cellIs" dxfId="11941" priority="4691" operator="lessThan">
      <formula>$C$4</formula>
    </cfRule>
  </conditionalFormatting>
  <conditionalFormatting sqref="BN42">
    <cfRule type="cellIs" dxfId="11940" priority="4692" operator="lessThan">
      <formula>$C$4</formula>
    </cfRule>
  </conditionalFormatting>
  <conditionalFormatting sqref="BN42">
    <cfRule type="cellIs" dxfId="11939" priority="4693" operator="lessThan">
      <formula>$C$4</formula>
    </cfRule>
  </conditionalFormatting>
  <conditionalFormatting sqref="BN43">
    <cfRule type="cellIs" dxfId="11938" priority="4694" operator="lessThan">
      <formula>$C$4</formula>
    </cfRule>
  </conditionalFormatting>
  <conditionalFormatting sqref="BN43">
    <cfRule type="cellIs" dxfId="11937" priority="4695" operator="lessThan">
      <formula>$C$4</formula>
    </cfRule>
  </conditionalFormatting>
  <conditionalFormatting sqref="BN44">
    <cfRule type="cellIs" dxfId="11936" priority="4696" operator="lessThan">
      <formula>$C$4</formula>
    </cfRule>
  </conditionalFormatting>
  <conditionalFormatting sqref="BN44">
    <cfRule type="cellIs" dxfId="11935" priority="4697" operator="lessThan">
      <formula>$C$4</formula>
    </cfRule>
  </conditionalFormatting>
  <conditionalFormatting sqref="BN45">
    <cfRule type="cellIs" dxfId="11934" priority="4698" operator="lessThan">
      <formula>$C$4</formula>
    </cfRule>
  </conditionalFormatting>
  <conditionalFormatting sqref="BN45">
    <cfRule type="cellIs" dxfId="11933" priority="4699" operator="lessThan">
      <formula>$C$4</formula>
    </cfRule>
  </conditionalFormatting>
  <conditionalFormatting sqref="BN46">
    <cfRule type="cellIs" dxfId="11932" priority="4700" operator="lessThan">
      <formula>$C$4</formula>
    </cfRule>
  </conditionalFormatting>
  <conditionalFormatting sqref="BN46">
    <cfRule type="cellIs" dxfId="11931" priority="4701" operator="lessThan">
      <formula>$C$4</formula>
    </cfRule>
  </conditionalFormatting>
  <conditionalFormatting sqref="BN47">
    <cfRule type="cellIs" dxfId="11930" priority="4702" operator="lessThan">
      <formula>$C$4</formula>
    </cfRule>
  </conditionalFormatting>
  <conditionalFormatting sqref="BN47">
    <cfRule type="cellIs" dxfId="11929" priority="4703" operator="lessThan">
      <formula>$C$4</formula>
    </cfRule>
  </conditionalFormatting>
  <conditionalFormatting sqref="BN48">
    <cfRule type="cellIs" dxfId="11928" priority="4704" operator="lessThan">
      <formula>$C$4</formula>
    </cfRule>
  </conditionalFormatting>
  <conditionalFormatting sqref="BN48">
    <cfRule type="cellIs" dxfId="11927" priority="4705" operator="lessThan">
      <formula>$C$4</formula>
    </cfRule>
  </conditionalFormatting>
  <conditionalFormatting sqref="BN49">
    <cfRule type="cellIs" dxfId="11926" priority="4706" operator="lessThan">
      <formula>$C$4</formula>
    </cfRule>
  </conditionalFormatting>
  <conditionalFormatting sqref="BN49">
    <cfRule type="cellIs" dxfId="11925" priority="4707" operator="lessThan">
      <formula>$C$4</formula>
    </cfRule>
  </conditionalFormatting>
  <conditionalFormatting sqref="BN50">
    <cfRule type="cellIs" dxfId="11924" priority="4708" operator="lessThan">
      <formula>$C$4</formula>
    </cfRule>
  </conditionalFormatting>
  <conditionalFormatting sqref="BN50">
    <cfRule type="cellIs" dxfId="11923" priority="4709" operator="lessThan">
      <formula>$C$4</formula>
    </cfRule>
  </conditionalFormatting>
  <conditionalFormatting sqref="BN51">
    <cfRule type="cellIs" dxfId="11922" priority="4710" operator="lessThan">
      <formula>$C$4</formula>
    </cfRule>
  </conditionalFormatting>
  <conditionalFormatting sqref="BN51">
    <cfRule type="cellIs" dxfId="11921" priority="4711" operator="lessThan">
      <formula>$C$4</formula>
    </cfRule>
  </conditionalFormatting>
  <conditionalFormatting sqref="BN52">
    <cfRule type="cellIs" dxfId="11920" priority="4712" operator="lessThan">
      <formula>$C$4</formula>
    </cfRule>
  </conditionalFormatting>
  <conditionalFormatting sqref="BN52">
    <cfRule type="cellIs" dxfId="11919" priority="4713" operator="lessThan">
      <formula>$C$4</formula>
    </cfRule>
  </conditionalFormatting>
  <conditionalFormatting sqref="BN53">
    <cfRule type="cellIs" dxfId="11918" priority="4714" operator="lessThan">
      <formula>$C$4</formula>
    </cfRule>
  </conditionalFormatting>
  <conditionalFormatting sqref="BN53">
    <cfRule type="cellIs" dxfId="11917" priority="4715" operator="lessThan">
      <formula>$C$4</formula>
    </cfRule>
  </conditionalFormatting>
  <conditionalFormatting sqref="BN54">
    <cfRule type="cellIs" dxfId="11916" priority="4716" operator="lessThan">
      <formula>$C$4</formula>
    </cfRule>
  </conditionalFormatting>
  <conditionalFormatting sqref="BN54">
    <cfRule type="cellIs" dxfId="11915" priority="4717" operator="lessThan">
      <formula>$C$4</formula>
    </cfRule>
  </conditionalFormatting>
  <conditionalFormatting sqref="BN55">
    <cfRule type="cellIs" dxfId="11914" priority="4718" operator="lessThan">
      <formula>$C$4</formula>
    </cfRule>
  </conditionalFormatting>
  <conditionalFormatting sqref="BN55">
    <cfRule type="cellIs" dxfId="11913" priority="4719" operator="lessThan">
      <formula>$C$4</formula>
    </cfRule>
  </conditionalFormatting>
  <conditionalFormatting sqref="BN56">
    <cfRule type="cellIs" dxfId="11912" priority="4720" operator="lessThan">
      <formula>$C$4</formula>
    </cfRule>
  </conditionalFormatting>
  <conditionalFormatting sqref="BN56">
    <cfRule type="cellIs" dxfId="11911" priority="4721" operator="lessThan">
      <formula>$C$4</formula>
    </cfRule>
  </conditionalFormatting>
  <conditionalFormatting sqref="BN57">
    <cfRule type="cellIs" dxfId="11910" priority="4722" operator="lessThan">
      <formula>$C$4</formula>
    </cfRule>
  </conditionalFormatting>
  <conditionalFormatting sqref="BN57">
    <cfRule type="cellIs" dxfId="11909" priority="4723" operator="lessThan">
      <formula>$C$4</formula>
    </cfRule>
  </conditionalFormatting>
  <conditionalFormatting sqref="BN58">
    <cfRule type="cellIs" dxfId="11908" priority="4724" operator="lessThan">
      <formula>$C$4</formula>
    </cfRule>
  </conditionalFormatting>
  <conditionalFormatting sqref="BN58">
    <cfRule type="cellIs" dxfId="11907" priority="4725" operator="lessThan">
      <formula>$C$4</formula>
    </cfRule>
  </conditionalFormatting>
  <conditionalFormatting sqref="BN59">
    <cfRule type="cellIs" dxfId="11906" priority="4726" operator="lessThan">
      <formula>$C$4</formula>
    </cfRule>
  </conditionalFormatting>
  <conditionalFormatting sqref="BN59">
    <cfRule type="cellIs" dxfId="11905" priority="4727" operator="lessThan">
      <formula>$C$4</formula>
    </cfRule>
  </conditionalFormatting>
  <conditionalFormatting sqref="BN60">
    <cfRule type="cellIs" dxfId="11904" priority="4728" operator="lessThan">
      <formula>$C$4</formula>
    </cfRule>
  </conditionalFormatting>
  <conditionalFormatting sqref="BN60">
    <cfRule type="cellIs" dxfId="11903" priority="4729" operator="lessThan">
      <formula>$C$4</formula>
    </cfRule>
  </conditionalFormatting>
  <conditionalFormatting sqref="BO11">
    <cfRule type="cellIs" dxfId="11902" priority="4730" operator="lessThan">
      <formula>$C$4</formula>
    </cfRule>
  </conditionalFormatting>
  <conditionalFormatting sqref="BO11">
    <cfRule type="cellIs" dxfId="11901" priority="4731" operator="lessThan">
      <formula>$C$4</formula>
    </cfRule>
  </conditionalFormatting>
  <conditionalFormatting sqref="BO12">
    <cfRule type="cellIs" dxfId="11900" priority="4732" operator="lessThan">
      <formula>$C$4</formula>
    </cfRule>
  </conditionalFormatting>
  <conditionalFormatting sqref="BO12">
    <cfRule type="cellIs" dxfId="11899" priority="4733" operator="lessThan">
      <formula>$C$4</formula>
    </cfRule>
  </conditionalFormatting>
  <conditionalFormatting sqref="BO13">
    <cfRule type="cellIs" dxfId="11898" priority="4734" operator="lessThan">
      <formula>$C$4</formula>
    </cfRule>
  </conditionalFormatting>
  <conditionalFormatting sqref="BO13">
    <cfRule type="cellIs" dxfId="11897" priority="4735" operator="lessThan">
      <formula>$C$4</formula>
    </cfRule>
  </conditionalFormatting>
  <conditionalFormatting sqref="BO14">
    <cfRule type="cellIs" dxfId="11896" priority="4736" operator="lessThan">
      <formula>$C$4</formula>
    </cfRule>
  </conditionalFormatting>
  <conditionalFormatting sqref="BO14">
    <cfRule type="cellIs" dxfId="11895" priority="4737" operator="lessThan">
      <formula>$C$4</formula>
    </cfRule>
  </conditionalFormatting>
  <conditionalFormatting sqref="BO15">
    <cfRule type="cellIs" dxfId="11894" priority="4738" operator="lessThan">
      <formula>$C$4</formula>
    </cfRule>
  </conditionalFormatting>
  <conditionalFormatting sqref="BO15">
    <cfRule type="cellIs" dxfId="11893" priority="4739" operator="lessThan">
      <formula>$C$4</formula>
    </cfRule>
  </conditionalFormatting>
  <conditionalFormatting sqref="BO16">
    <cfRule type="cellIs" dxfId="11892" priority="4740" operator="lessThan">
      <formula>$C$4</formula>
    </cfRule>
  </conditionalFormatting>
  <conditionalFormatting sqref="BO16">
    <cfRule type="cellIs" dxfId="11891" priority="4741" operator="lessThan">
      <formula>$C$4</formula>
    </cfRule>
  </conditionalFormatting>
  <conditionalFormatting sqref="BO17">
    <cfRule type="cellIs" dxfId="11890" priority="4742" operator="lessThan">
      <formula>$C$4</formula>
    </cfRule>
  </conditionalFormatting>
  <conditionalFormatting sqref="BO17">
    <cfRule type="cellIs" dxfId="11889" priority="4743" operator="lessThan">
      <formula>$C$4</formula>
    </cfRule>
  </conditionalFormatting>
  <conditionalFormatting sqref="BO18">
    <cfRule type="cellIs" dxfId="11888" priority="4744" operator="lessThan">
      <formula>$C$4</formula>
    </cfRule>
  </conditionalFormatting>
  <conditionalFormatting sqref="BO18">
    <cfRule type="cellIs" dxfId="11887" priority="4745" operator="lessThan">
      <formula>$C$4</formula>
    </cfRule>
  </conditionalFormatting>
  <conditionalFormatting sqref="BO19">
    <cfRule type="cellIs" dxfId="11886" priority="4746" operator="lessThan">
      <formula>$C$4</formula>
    </cfRule>
  </conditionalFormatting>
  <conditionalFormatting sqref="BO19">
    <cfRule type="cellIs" dxfId="11885" priority="4747" operator="lessThan">
      <formula>$C$4</formula>
    </cfRule>
  </conditionalFormatting>
  <conditionalFormatting sqref="BO20">
    <cfRule type="cellIs" dxfId="11884" priority="4748" operator="lessThan">
      <formula>$C$4</formula>
    </cfRule>
  </conditionalFormatting>
  <conditionalFormatting sqref="BO20">
    <cfRule type="cellIs" dxfId="11883" priority="4749" operator="lessThan">
      <formula>$C$4</formula>
    </cfRule>
  </conditionalFormatting>
  <conditionalFormatting sqref="BO21">
    <cfRule type="cellIs" dxfId="11882" priority="4750" operator="lessThan">
      <formula>$C$4</formula>
    </cfRule>
  </conditionalFormatting>
  <conditionalFormatting sqref="BO21">
    <cfRule type="cellIs" dxfId="11881" priority="4751" operator="lessThan">
      <formula>$C$4</formula>
    </cfRule>
  </conditionalFormatting>
  <conditionalFormatting sqref="BO22">
    <cfRule type="cellIs" dxfId="11880" priority="4752" operator="lessThan">
      <formula>$C$4</formula>
    </cfRule>
  </conditionalFormatting>
  <conditionalFormatting sqref="BO22">
    <cfRule type="cellIs" dxfId="11879" priority="4753" operator="lessThan">
      <formula>$C$4</formula>
    </cfRule>
  </conditionalFormatting>
  <conditionalFormatting sqref="BO23">
    <cfRule type="cellIs" dxfId="11878" priority="4754" operator="lessThan">
      <formula>$C$4</formula>
    </cfRule>
  </conditionalFormatting>
  <conditionalFormatting sqref="BO23">
    <cfRule type="cellIs" dxfId="11877" priority="4755" operator="lessThan">
      <formula>$C$4</formula>
    </cfRule>
  </conditionalFormatting>
  <conditionalFormatting sqref="BO24">
    <cfRule type="cellIs" dxfId="11876" priority="4756" operator="lessThan">
      <formula>$C$4</formula>
    </cfRule>
  </conditionalFormatting>
  <conditionalFormatting sqref="BO24">
    <cfRule type="cellIs" dxfId="11875" priority="4757" operator="lessThan">
      <formula>$C$4</formula>
    </cfRule>
  </conditionalFormatting>
  <conditionalFormatting sqref="BO25">
    <cfRule type="cellIs" dxfId="11874" priority="4758" operator="lessThan">
      <formula>$C$4</formula>
    </cfRule>
  </conditionalFormatting>
  <conditionalFormatting sqref="BO25">
    <cfRule type="cellIs" dxfId="11873" priority="4759" operator="lessThan">
      <formula>$C$4</formula>
    </cfRule>
  </conditionalFormatting>
  <conditionalFormatting sqref="BO26">
    <cfRule type="cellIs" dxfId="11872" priority="4760" operator="lessThan">
      <formula>$C$4</formula>
    </cfRule>
  </conditionalFormatting>
  <conditionalFormatting sqref="BO26">
    <cfRule type="cellIs" dxfId="11871" priority="4761" operator="lessThan">
      <formula>$C$4</formula>
    </cfRule>
  </conditionalFormatting>
  <conditionalFormatting sqref="BO27">
    <cfRule type="cellIs" dxfId="11870" priority="4762" operator="lessThan">
      <formula>$C$4</formula>
    </cfRule>
  </conditionalFormatting>
  <conditionalFormatting sqref="BO27">
    <cfRule type="cellIs" dxfId="11869" priority="4763" operator="lessThan">
      <formula>$C$4</formula>
    </cfRule>
  </conditionalFormatting>
  <conditionalFormatting sqref="BO28">
    <cfRule type="cellIs" dxfId="11868" priority="4764" operator="lessThan">
      <formula>$C$4</formula>
    </cfRule>
  </conditionalFormatting>
  <conditionalFormatting sqref="BO28">
    <cfRule type="cellIs" dxfId="11867" priority="4765" operator="lessThan">
      <formula>$C$4</formula>
    </cfRule>
  </conditionalFormatting>
  <conditionalFormatting sqref="BO29">
    <cfRule type="cellIs" dxfId="11866" priority="4766" operator="lessThan">
      <formula>$C$4</formula>
    </cfRule>
  </conditionalFormatting>
  <conditionalFormatting sqref="BO29">
    <cfRule type="cellIs" dxfId="11865" priority="4767" operator="lessThan">
      <formula>$C$4</formula>
    </cfRule>
  </conditionalFormatting>
  <conditionalFormatting sqref="BO30">
    <cfRule type="cellIs" dxfId="11864" priority="4768" operator="lessThan">
      <formula>$C$4</formula>
    </cfRule>
  </conditionalFormatting>
  <conditionalFormatting sqref="BO30">
    <cfRule type="cellIs" dxfId="11863" priority="4769" operator="lessThan">
      <formula>$C$4</formula>
    </cfRule>
  </conditionalFormatting>
  <conditionalFormatting sqref="BO31">
    <cfRule type="cellIs" dxfId="11862" priority="4770" operator="lessThan">
      <formula>$C$4</formula>
    </cfRule>
  </conditionalFormatting>
  <conditionalFormatting sqref="BO31">
    <cfRule type="cellIs" dxfId="11861" priority="4771" operator="lessThan">
      <formula>$C$4</formula>
    </cfRule>
  </conditionalFormatting>
  <conditionalFormatting sqref="BO32">
    <cfRule type="cellIs" dxfId="11860" priority="4772" operator="lessThan">
      <formula>$C$4</formula>
    </cfRule>
  </conditionalFormatting>
  <conditionalFormatting sqref="BO32">
    <cfRule type="cellIs" dxfId="11859" priority="4773" operator="lessThan">
      <formula>$C$4</formula>
    </cfRule>
  </conditionalFormatting>
  <conditionalFormatting sqref="BO33">
    <cfRule type="cellIs" dxfId="11858" priority="4774" operator="lessThan">
      <formula>$C$4</formula>
    </cfRule>
  </conditionalFormatting>
  <conditionalFormatting sqref="BO33">
    <cfRule type="cellIs" dxfId="11857" priority="4775" operator="lessThan">
      <formula>$C$4</formula>
    </cfRule>
  </conditionalFormatting>
  <conditionalFormatting sqref="BO34">
    <cfRule type="cellIs" dxfId="11856" priority="4776" operator="lessThan">
      <formula>$C$4</formula>
    </cfRule>
  </conditionalFormatting>
  <conditionalFormatting sqref="BO34">
    <cfRule type="cellIs" dxfId="11855" priority="4777" operator="lessThan">
      <formula>$C$4</formula>
    </cfRule>
  </conditionalFormatting>
  <conditionalFormatting sqref="BO35">
    <cfRule type="cellIs" dxfId="11854" priority="4778" operator="lessThan">
      <formula>$C$4</formula>
    </cfRule>
  </conditionalFormatting>
  <conditionalFormatting sqref="BO35">
    <cfRule type="cellIs" dxfId="11853" priority="4779" operator="lessThan">
      <formula>$C$4</formula>
    </cfRule>
  </conditionalFormatting>
  <conditionalFormatting sqref="BO36">
    <cfRule type="cellIs" dxfId="11852" priority="4780" operator="lessThan">
      <formula>$C$4</formula>
    </cfRule>
  </conditionalFormatting>
  <conditionalFormatting sqref="BO36">
    <cfRule type="cellIs" dxfId="11851" priority="4781" operator="lessThan">
      <formula>$C$4</formula>
    </cfRule>
  </conditionalFormatting>
  <conditionalFormatting sqref="BO37">
    <cfRule type="cellIs" dxfId="11850" priority="4782" operator="lessThan">
      <formula>$C$4</formula>
    </cfRule>
  </conditionalFormatting>
  <conditionalFormatting sqref="BO37">
    <cfRule type="cellIs" dxfId="11849" priority="4783" operator="lessThan">
      <formula>$C$4</formula>
    </cfRule>
  </conditionalFormatting>
  <conditionalFormatting sqref="BO38">
    <cfRule type="cellIs" dxfId="11848" priority="4784" operator="lessThan">
      <formula>$C$4</formula>
    </cfRule>
  </conditionalFormatting>
  <conditionalFormatting sqref="BO38">
    <cfRule type="cellIs" dxfId="11847" priority="4785" operator="lessThan">
      <formula>$C$4</formula>
    </cfRule>
  </conditionalFormatting>
  <conditionalFormatting sqref="BO39">
    <cfRule type="cellIs" dxfId="11846" priority="4786" operator="lessThan">
      <formula>$C$4</formula>
    </cfRule>
  </conditionalFormatting>
  <conditionalFormatting sqref="BO39">
    <cfRule type="cellIs" dxfId="11845" priority="4787" operator="lessThan">
      <formula>$C$4</formula>
    </cfRule>
  </conditionalFormatting>
  <conditionalFormatting sqref="BO40">
    <cfRule type="cellIs" dxfId="11844" priority="4788" operator="lessThan">
      <formula>$C$4</formula>
    </cfRule>
  </conditionalFormatting>
  <conditionalFormatting sqref="BO40">
    <cfRule type="cellIs" dxfId="11843" priority="4789" operator="lessThan">
      <formula>$C$4</formula>
    </cfRule>
  </conditionalFormatting>
  <conditionalFormatting sqref="BO41">
    <cfRule type="cellIs" dxfId="11842" priority="4790" operator="lessThan">
      <formula>$C$4</formula>
    </cfRule>
  </conditionalFormatting>
  <conditionalFormatting sqref="BO41">
    <cfRule type="cellIs" dxfId="11841" priority="4791" operator="lessThan">
      <formula>$C$4</formula>
    </cfRule>
  </conditionalFormatting>
  <conditionalFormatting sqref="BO42">
    <cfRule type="cellIs" dxfId="11840" priority="4792" operator="lessThan">
      <formula>$C$4</formula>
    </cfRule>
  </conditionalFormatting>
  <conditionalFormatting sqref="BO42">
    <cfRule type="cellIs" dxfId="11839" priority="4793" operator="lessThan">
      <formula>$C$4</formula>
    </cfRule>
  </conditionalFormatting>
  <conditionalFormatting sqref="BO43">
    <cfRule type="cellIs" dxfId="11838" priority="4794" operator="lessThan">
      <formula>$C$4</formula>
    </cfRule>
  </conditionalFormatting>
  <conditionalFormatting sqref="BO43">
    <cfRule type="cellIs" dxfId="11837" priority="4795" operator="lessThan">
      <formula>$C$4</formula>
    </cfRule>
  </conditionalFormatting>
  <conditionalFormatting sqref="BO44">
    <cfRule type="cellIs" dxfId="11836" priority="4796" operator="lessThan">
      <formula>$C$4</formula>
    </cfRule>
  </conditionalFormatting>
  <conditionalFormatting sqref="BO44">
    <cfRule type="cellIs" dxfId="11835" priority="4797" operator="lessThan">
      <formula>$C$4</formula>
    </cfRule>
  </conditionalFormatting>
  <conditionalFormatting sqref="BO45">
    <cfRule type="cellIs" dxfId="11834" priority="4798" operator="lessThan">
      <formula>$C$4</formula>
    </cfRule>
  </conditionalFormatting>
  <conditionalFormatting sqref="BO45">
    <cfRule type="cellIs" dxfId="11833" priority="4799" operator="lessThan">
      <formula>$C$4</formula>
    </cfRule>
  </conditionalFormatting>
  <conditionalFormatting sqref="BO46">
    <cfRule type="cellIs" dxfId="11832" priority="4800" operator="lessThan">
      <formula>$C$4</formula>
    </cfRule>
  </conditionalFormatting>
  <conditionalFormatting sqref="BO46">
    <cfRule type="cellIs" dxfId="11831" priority="4801" operator="lessThan">
      <formula>$C$4</formula>
    </cfRule>
  </conditionalFormatting>
  <conditionalFormatting sqref="BO47">
    <cfRule type="cellIs" dxfId="11830" priority="4802" operator="lessThan">
      <formula>$C$4</formula>
    </cfRule>
  </conditionalFormatting>
  <conditionalFormatting sqref="BO47">
    <cfRule type="cellIs" dxfId="11829" priority="4803" operator="lessThan">
      <formula>$C$4</formula>
    </cfRule>
  </conditionalFormatting>
  <conditionalFormatting sqref="BO48">
    <cfRule type="cellIs" dxfId="11828" priority="4804" operator="lessThan">
      <formula>$C$4</formula>
    </cfRule>
  </conditionalFormatting>
  <conditionalFormatting sqref="BO48">
    <cfRule type="cellIs" dxfId="11827" priority="4805" operator="lessThan">
      <formula>$C$4</formula>
    </cfRule>
  </conditionalFormatting>
  <conditionalFormatting sqref="BO49">
    <cfRule type="cellIs" dxfId="11826" priority="4806" operator="lessThan">
      <formula>$C$4</formula>
    </cfRule>
  </conditionalFormatting>
  <conditionalFormatting sqref="BO49">
    <cfRule type="cellIs" dxfId="11825" priority="4807" operator="lessThan">
      <formula>$C$4</formula>
    </cfRule>
  </conditionalFormatting>
  <conditionalFormatting sqref="BO50">
    <cfRule type="cellIs" dxfId="11824" priority="4808" operator="lessThan">
      <formula>$C$4</formula>
    </cfRule>
  </conditionalFormatting>
  <conditionalFormatting sqref="BO50">
    <cfRule type="cellIs" dxfId="11823" priority="4809" operator="lessThan">
      <formula>$C$4</formula>
    </cfRule>
  </conditionalFormatting>
  <conditionalFormatting sqref="BO51">
    <cfRule type="cellIs" dxfId="11822" priority="4810" operator="lessThan">
      <formula>$C$4</formula>
    </cfRule>
  </conditionalFormatting>
  <conditionalFormatting sqref="BO51">
    <cfRule type="cellIs" dxfId="11821" priority="4811" operator="lessThan">
      <formula>$C$4</formula>
    </cfRule>
  </conditionalFormatting>
  <conditionalFormatting sqref="BO52">
    <cfRule type="cellIs" dxfId="11820" priority="4812" operator="lessThan">
      <formula>$C$4</formula>
    </cfRule>
  </conditionalFormatting>
  <conditionalFormatting sqref="BO52">
    <cfRule type="cellIs" dxfId="11819" priority="4813" operator="lessThan">
      <formula>$C$4</formula>
    </cfRule>
  </conditionalFormatting>
  <conditionalFormatting sqref="BO53">
    <cfRule type="cellIs" dxfId="11818" priority="4814" operator="lessThan">
      <formula>$C$4</formula>
    </cfRule>
  </conditionalFormatting>
  <conditionalFormatting sqref="BO53">
    <cfRule type="cellIs" dxfId="11817" priority="4815" operator="lessThan">
      <formula>$C$4</formula>
    </cfRule>
  </conditionalFormatting>
  <conditionalFormatting sqref="BO54">
    <cfRule type="cellIs" dxfId="11816" priority="4816" operator="lessThan">
      <formula>$C$4</formula>
    </cfRule>
  </conditionalFormatting>
  <conditionalFormatting sqref="BO54">
    <cfRule type="cellIs" dxfId="11815" priority="4817" operator="lessThan">
      <formula>$C$4</formula>
    </cfRule>
  </conditionalFormatting>
  <conditionalFormatting sqref="BO55">
    <cfRule type="cellIs" dxfId="11814" priority="4818" operator="lessThan">
      <formula>$C$4</formula>
    </cfRule>
  </conditionalFormatting>
  <conditionalFormatting sqref="BO55">
    <cfRule type="cellIs" dxfId="11813" priority="4819" operator="lessThan">
      <formula>$C$4</formula>
    </cfRule>
  </conditionalFormatting>
  <conditionalFormatting sqref="BO56">
    <cfRule type="cellIs" dxfId="11812" priority="4820" operator="lessThan">
      <formula>$C$4</formula>
    </cfRule>
  </conditionalFormatting>
  <conditionalFormatting sqref="BO56">
    <cfRule type="cellIs" dxfId="11811" priority="4821" operator="lessThan">
      <formula>$C$4</formula>
    </cfRule>
  </conditionalFormatting>
  <conditionalFormatting sqref="BO57">
    <cfRule type="cellIs" dxfId="11810" priority="4822" operator="lessThan">
      <formula>$C$4</formula>
    </cfRule>
  </conditionalFormatting>
  <conditionalFormatting sqref="BO57">
    <cfRule type="cellIs" dxfId="11809" priority="4823" operator="lessThan">
      <formula>$C$4</formula>
    </cfRule>
  </conditionalFormatting>
  <conditionalFormatting sqref="BO58">
    <cfRule type="cellIs" dxfId="11808" priority="4824" operator="lessThan">
      <formula>$C$4</formula>
    </cfRule>
  </conditionalFormatting>
  <conditionalFormatting sqref="BO58">
    <cfRule type="cellIs" dxfId="11807" priority="4825" operator="lessThan">
      <formula>$C$4</formula>
    </cfRule>
  </conditionalFormatting>
  <conditionalFormatting sqref="BO59">
    <cfRule type="cellIs" dxfId="11806" priority="4826" operator="lessThan">
      <formula>$C$4</formula>
    </cfRule>
  </conditionalFormatting>
  <conditionalFormatting sqref="BO59">
    <cfRule type="cellIs" dxfId="11805" priority="4827" operator="lessThan">
      <formula>$C$4</formula>
    </cfRule>
  </conditionalFormatting>
  <conditionalFormatting sqref="BO60">
    <cfRule type="cellIs" dxfId="11804" priority="4828" operator="lessThan">
      <formula>$C$4</formula>
    </cfRule>
  </conditionalFormatting>
  <conditionalFormatting sqref="BO60">
    <cfRule type="cellIs" dxfId="11803" priority="4829" operator="lessThan">
      <formula>$C$4</formula>
    </cfRule>
  </conditionalFormatting>
  <conditionalFormatting sqref="BP11">
    <cfRule type="cellIs" dxfId="11802" priority="4830" operator="lessThan">
      <formula>$C$4</formula>
    </cfRule>
  </conditionalFormatting>
  <conditionalFormatting sqref="BP11">
    <cfRule type="cellIs" dxfId="11801" priority="4831" operator="lessThan">
      <formula>$C$4</formula>
    </cfRule>
  </conditionalFormatting>
  <conditionalFormatting sqref="BP12">
    <cfRule type="cellIs" dxfId="11800" priority="4832" operator="lessThan">
      <formula>$C$4</formula>
    </cfRule>
  </conditionalFormatting>
  <conditionalFormatting sqref="BP12">
    <cfRule type="cellIs" dxfId="11799" priority="4833" operator="lessThan">
      <formula>$C$4</formula>
    </cfRule>
  </conditionalFormatting>
  <conditionalFormatting sqref="BP13">
    <cfRule type="cellIs" dxfId="11798" priority="4834" operator="lessThan">
      <formula>$C$4</formula>
    </cfRule>
  </conditionalFormatting>
  <conditionalFormatting sqref="BP13">
    <cfRule type="cellIs" dxfId="11797" priority="4835" operator="lessThan">
      <formula>$C$4</formula>
    </cfRule>
  </conditionalFormatting>
  <conditionalFormatting sqref="BP14">
    <cfRule type="cellIs" dxfId="11796" priority="4836" operator="lessThan">
      <formula>$C$4</formula>
    </cfRule>
  </conditionalFormatting>
  <conditionalFormatting sqref="BP14">
    <cfRule type="cellIs" dxfId="11795" priority="4837" operator="lessThan">
      <formula>$C$4</formula>
    </cfRule>
  </conditionalFormatting>
  <conditionalFormatting sqref="BP15">
    <cfRule type="cellIs" dxfId="11794" priority="4838" operator="lessThan">
      <formula>$C$4</formula>
    </cfRule>
  </conditionalFormatting>
  <conditionalFormatting sqref="BP15">
    <cfRule type="cellIs" dxfId="11793" priority="4839" operator="lessThan">
      <formula>$C$4</formula>
    </cfRule>
  </conditionalFormatting>
  <conditionalFormatting sqref="BP16">
    <cfRule type="cellIs" dxfId="11792" priority="4840" operator="lessThan">
      <formula>$C$4</formula>
    </cfRule>
  </conditionalFormatting>
  <conditionalFormatting sqref="BP16">
    <cfRule type="cellIs" dxfId="11791" priority="4841" operator="lessThan">
      <formula>$C$4</formula>
    </cfRule>
  </conditionalFormatting>
  <conditionalFormatting sqref="BP17">
    <cfRule type="cellIs" dxfId="11790" priority="4842" operator="lessThan">
      <formula>$C$4</formula>
    </cfRule>
  </conditionalFormatting>
  <conditionalFormatting sqref="BP17">
    <cfRule type="cellIs" dxfId="11789" priority="4843" operator="lessThan">
      <formula>$C$4</formula>
    </cfRule>
  </conditionalFormatting>
  <conditionalFormatting sqref="BP18">
    <cfRule type="cellIs" dxfId="11788" priority="4844" operator="lessThan">
      <formula>$C$4</formula>
    </cfRule>
  </conditionalFormatting>
  <conditionalFormatting sqref="BP18">
    <cfRule type="cellIs" dxfId="11787" priority="4845" operator="lessThan">
      <formula>$C$4</formula>
    </cfRule>
  </conditionalFormatting>
  <conditionalFormatting sqref="BP19">
    <cfRule type="cellIs" dxfId="11786" priority="4846" operator="lessThan">
      <formula>$C$4</formula>
    </cfRule>
  </conditionalFormatting>
  <conditionalFormatting sqref="BP19">
    <cfRule type="cellIs" dxfId="11785" priority="4847" operator="lessThan">
      <formula>$C$4</formula>
    </cfRule>
  </conditionalFormatting>
  <conditionalFormatting sqref="BP20">
    <cfRule type="cellIs" dxfId="11784" priority="4848" operator="lessThan">
      <formula>$C$4</formula>
    </cfRule>
  </conditionalFormatting>
  <conditionalFormatting sqref="BP20">
    <cfRule type="cellIs" dxfId="11783" priority="4849" operator="lessThan">
      <formula>$C$4</formula>
    </cfRule>
  </conditionalFormatting>
  <conditionalFormatting sqref="BP21">
    <cfRule type="cellIs" dxfId="11782" priority="4850" operator="lessThan">
      <formula>$C$4</formula>
    </cfRule>
  </conditionalFormatting>
  <conditionalFormatting sqref="BP21">
    <cfRule type="cellIs" dxfId="11781" priority="4851" operator="lessThan">
      <formula>$C$4</formula>
    </cfRule>
  </conditionalFormatting>
  <conditionalFormatting sqref="BP22">
    <cfRule type="cellIs" dxfId="11780" priority="4852" operator="lessThan">
      <formula>$C$4</formula>
    </cfRule>
  </conditionalFormatting>
  <conditionalFormatting sqref="BP22">
    <cfRule type="cellIs" dxfId="11779" priority="4853" operator="lessThan">
      <formula>$C$4</formula>
    </cfRule>
  </conditionalFormatting>
  <conditionalFormatting sqref="BP23">
    <cfRule type="cellIs" dxfId="11778" priority="4854" operator="lessThan">
      <formula>$C$4</formula>
    </cfRule>
  </conditionalFormatting>
  <conditionalFormatting sqref="BP23">
    <cfRule type="cellIs" dxfId="11777" priority="4855" operator="lessThan">
      <formula>$C$4</formula>
    </cfRule>
  </conditionalFormatting>
  <conditionalFormatting sqref="BP24">
    <cfRule type="cellIs" dxfId="11776" priority="4856" operator="lessThan">
      <formula>$C$4</formula>
    </cfRule>
  </conditionalFormatting>
  <conditionalFormatting sqref="BP24">
    <cfRule type="cellIs" dxfId="11775" priority="4857" operator="lessThan">
      <formula>$C$4</formula>
    </cfRule>
  </conditionalFormatting>
  <conditionalFormatting sqref="BP25">
    <cfRule type="cellIs" dxfId="11774" priority="4858" operator="lessThan">
      <formula>$C$4</formula>
    </cfRule>
  </conditionalFormatting>
  <conditionalFormatting sqref="BP25">
    <cfRule type="cellIs" dxfId="11773" priority="4859" operator="lessThan">
      <formula>$C$4</formula>
    </cfRule>
  </conditionalFormatting>
  <conditionalFormatting sqref="BP26">
    <cfRule type="cellIs" dxfId="11772" priority="4860" operator="lessThan">
      <formula>$C$4</formula>
    </cfRule>
  </conditionalFormatting>
  <conditionalFormatting sqref="BP26">
    <cfRule type="cellIs" dxfId="11771" priority="4861" operator="lessThan">
      <formula>$C$4</formula>
    </cfRule>
  </conditionalFormatting>
  <conditionalFormatting sqref="BP27">
    <cfRule type="cellIs" dxfId="11770" priority="4862" operator="lessThan">
      <formula>$C$4</formula>
    </cfRule>
  </conditionalFormatting>
  <conditionalFormatting sqref="BP27">
    <cfRule type="cellIs" dxfId="11769" priority="4863" operator="lessThan">
      <formula>$C$4</formula>
    </cfRule>
  </conditionalFormatting>
  <conditionalFormatting sqref="BP28">
    <cfRule type="cellIs" dxfId="11768" priority="4864" operator="lessThan">
      <formula>$C$4</formula>
    </cfRule>
  </conditionalFormatting>
  <conditionalFormatting sqref="BP28">
    <cfRule type="cellIs" dxfId="11767" priority="4865" operator="lessThan">
      <formula>$C$4</formula>
    </cfRule>
  </conditionalFormatting>
  <conditionalFormatting sqref="BP29">
    <cfRule type="cellIs" dxfId="11766" priority="4866" operator="lessThan">
      <formula>$C$4</formula>
    </cfRule>
  </conditionalFormatting>
  <conditionalFormatting sqref="BP29">
    <cfRule type="cellIs" dxfId="11765" priority="4867" operator="lessThan">
      <formula>$C$4</formula>
    </cfRule>
  </conditionalFormatting>
  <conditionalFormatting sqref="BP30">
    <cfRule type="cellIs" dxfId="11764" priority="4868" operator="lessThan">
      <formula>$C$4</formula>
    </cfRule>
  </conditionalFormatting>
  <conditionalFormatting sqref="BP30">
    <cfRule type="cellIs" dxfId="11763" priority="4869" operator="lessThan">
      <formula>$C$4</formula>
    </cfRule>
  </conditionalFormatting>
  <conditionalFormatting sqref="BP31">
    <cfRule type="cellIs" dxfId="11762" priority="4870" operator="lessThan">
      <formula>$C$4</formula>
    </cfRule>
  </conditionalFormatting>
  <conditionalFormatting sqref="BP31">
    <cfRule type="cellIs" dxfId="11761" priority="4871" operator="lessThan">
      <formula>$C$4</formula>
    </cfRule>
  </conditionalFormatting>
  <conditionalFormatting sqref="BP32">
    <cfRule type="cellIs" dxfId="11760" priority="4872" operator="lessThan">
      <formula>$C$4</formula>
    </cfRule>
  </conditionalFormatting>
  <conditionalFormatting sqref="BP32">
    <cfRule type="cellIs" dxfId="11759" priority="4873" operator="lessThan">
      <formula>$C$4</formula>
    </cfRule>
  </conditionalFormatting>
  <conditionalFormatting sqref="BP33">
    <cfRule type="cellIs" dxfId="11758" priority="4874" operator="lessThan">
      <formula>$C$4</formula>
    </cfRule>
  </conditionalFormatting>
  <conditionalFormatting sqref="BP33">
    <cfRule type="cellIs" dxfId="11757" priority="4875" operator="lessThan">
      <formula>$C$4</formula>
    </cfRule>
  </conditionalFormatting>
  <conditionalFormatting sqref="BP34">
    <cfRule type="cellIs" dxfId="11756" priority="4876" operator="lessThan">
      <formula>$C$4</formula>
    </cfRule>
  </conditionalFormatting>
  <conditionalFormatting sqref="BP34">
    <cfRule type="cellIs" dxfId="11755" priority="4877" operator="lessThan">
      <formula>$C$4</formula>
    </cfRule>
  </conditionalFormatting>
  <conditionalFormatting sqref="BP35">
    <cfRule type="cellIs" dxfId="11754" priority="4878" operator="lessThan">
      <formula>$C$4</formula>
    </cfRule>
  </conditionalFormatting>
  <conditionalFormatting sqref="BP35">
    <cfRule type="cellIs" dxfId="11753" priority="4879" operator="lessThan">
      <formula>$C$4</formula>
    </cfRule>
  </conditionalFormatting>
  <conditionalFormatting sqref="BP36">
    <cfRule type="cellIs" dxfId="11752" priority="4880" operator="lessThan">
      <formula>$C$4</formula>
    </cfRule>
  </conditionalFormatting>
  <conditionalFormatting sqref="BP36">
    <cfRule type="cellIs" dxfId="11751" priority="4881" operator="lessThan">
      <formula>$C$4</formula>
    </cfRule>
  </conditionalFormatting>
  <conditionalFormatting sqref="BP37">
    <cfRule type="cellIs" dxfId="11750" priority="4882" operator="lessThan">
      <formula>$C$4</formula>
    </cfRule>
  </conditionalFormatting>
  <conditionalFormatting sqref="BP37">
    <cfRule type="cellIs" dxfId="11749" priority="4883" operator="lessThan">
      <formula>$C$4</formula>
    </cfRule>
  </conditionalFormatting>
  <conditionalFormatting sqref="BP38">
    <cfRule type="cellIs" dxfId="11748" priority="4884" operator="lessThan">
      <formula>$C$4</formula>
    </cfRule>
  </conditionalFormatting>
  <conditionalFormatting sqref="BP38">
    <cfRule type="cellIs" dxfId="11747" priority="4885" operator="lessThan">
      <formula>$C$4</formula>
    </cfRule>
  </conditionalFormatting>
  <conditionalFormatting sqref="BP39">
    <cfRule type="cellIs" dxfId="11746" priority="4886" operator="lessThan">
      <formula>$C$4</formula>
    </cfRule>
  </conditionalFormatting>
  <conditionalFormatting sqref="BP39">
    <cfRule type="cellIs" dxfId="11745" priority="4887" operator="lessThan">
      <formula>$C$4</formula>
    </cfRule>
  </conditionalFormatting>
  <conditionalFormatting sqref="BP40">
    <cfRule type="cellIs" dxfId="11744" priority="4888" operator="lessThan">
      <formula>$C$4</formula>
    </cfRule>
  </conditionalFormatting>
  <conditionalFormatting sqref="BP40">
    <cfRule type="cellIs" dxfId="11743" priority="4889" operator="lessThan">
      <formula>$C$4</formula>
    </cfRule>
  </conditionalFormatting>
  <conditionalFormatting sqref="BP41">
    <cfRule type="cellIs" dxfId="11742" priority="4890" operator="lessThan">
      <formula>$C$4</formula>
    </cfRule>
  </conditionalFormatting>
  <conditionalFormatting sqref="BP41">
    <cfRule type="cellIs" dxfId="11741" priority="4891" operator="lessThan">
      <formula>$C$4</formula>
    </cfRule>
  </conditionalFormatting>
  <conditionalFormatting sqref="BP42">
    <cfRule type="cellIs" dxfId="11740" priority="4892" operator="lessThan">
      <formula>$C$4</formula>
    </cfRule>
  </conditionalFormatting>
  <conditionalFormatting sqref="BP42">
    <cfRule type="cellIs" dxfId="11739" priority="4893" operator="lessThan">
      <formula>$C$4</formula>
    </cfRule>
  </conditionalFormatting>
  <conditionalFormatting sqref="BP43">
    <cfRule type="cellIs" dxfId="11738" priority="4894" operator="lessThan">
      <formula>$C$4</formula>
    </cfRule>
  </conditionalFormatting>
  <conditionalFormatting sqref="BP43">
    <cfRule type="cellIs" dxfId="11737" priority="4895" operator="lessThan">
      <formula>$C$4</formula>
    </cfRule>
  </conditionalFormatting>
  <conditionalFormatting sqref="BP44">
    <cfRule type="cellIs" dxfId="11736" priority="4896" operator="lessThan">
      <formula>$C$4</formula>
    </cfRule>
  </conditionalFormatting>
  <conditionalFormatting sqref="BP44">
    <cfRule type="cellIs" dxfId="11735" priority="4897" operator="lessThan">
      <formula>$C$4</formula>
    </cfRule>
  </conditionalFormatting>
  <conditionalFormatting sqref="BP45">
    <cfRule type="cellIs" dxfId="11734" priority="4898" operator="lessThan">
      <formula>$C$4</formula>
    </cfRule>
  </conditionalFormatting>
  <conditionalFormatting sqref="BP45">
    <cfRule type="cellIs" dxfId="11733" priority="4899" operator="lessThan">
      <formula>$C$4</formula>
    </cfRule>
  </conditionalFormatting>
  <conditionalFormatting sqref="BP46">
    <cfRule type="cellIs" dxfId="11732" priority="4900" operator="lessThan">
      <formula>$C$4</formula>
    </cfRule>
  </conditionalFormatting>
  <conditionalFormatting sqref="BP46">
    <cfRule type="cellIs" dxfId="11731" priority="4901" operator="lessThan">
      <formula>$C$4</formula>
    </cfRule>
  </conditionalFormatting>
  <conditionalFormatting sqref="BP47">
    <cfRule type="cellIs" dxfId="11730" priority="4902" operator="lessThan">
      <formula>$C$4</formula>
    </cfRule>
  </conditionalFormatting>
  <conditionalFormatting sqref="BP47">
    <cfRule type="cellIs" dxfId="11729" priority="4903" operator="lessThan">
      <formula>$C$4</formula>
    </cfRule>
  </conditionalFormatting>
  <conditionalFormatting sqref="BP48">
    <cfRule type="cellIs" dxfId="11728" priority="4904" operator="lessThan">
      <formula>$C$4</formula>
    </cfRule>
  </conditionalFormatting>
  <conditionalFormatting sqref="BP48">
    <cfRule type="cellIs" dxfId="11727" priority="4905" operator="lessThan">
      <formula>$C$4</formula>
    </cfRule>
  </conditionalFormatting>
  <conditionalFormatting sqref="BP49">
    <cfRule type="cellIs" dxfId="11726" priority="4906" operator="lessThan">
      <formula>$C$4</formula>
    </cfRule>
  </conditionalFormatting>
  <conditionalFormatting sqref="BP49">
    <cfRule type="cellIs" dxfId="11725" priority="4907" operator="lessThan">
      <formula>$C$4</formula>
    </cfRule>
  </conditionalFormatting>
  <conditionalFormatting sqref="BP50">
    <cfRule type="cellIs" dxfId="11724" priority="4908" operator="lessThan">
      <formula>$C$4</formula>
    </cfRule>
  </conditionalFormatting>
  <conditionalFormatting sqref="BP50">
    <cfRule type="cellIs" dxfId="11723" priority="4909" operator="lessThan">
      <formula>$C$4</formula>
    </cfRule>
  </conditionalFormatting>
  <conditionalFormatting sqref="BP51">
    <cfRule type="cellIs" dxfId="11722" priority="4910" operator="lessThan">
      <formula>$C$4</formula>
    </cfRule>
  </conditionalFormatting>
  <conditionalFormatting sqref="BP51">
    <cfRule type="cellIs" dxfId="11721" priority="4911" operator="lessThan">
      <formula>$C$4</formula>
    </cfRule>
  </conditionalFormatting>
  <conditionalFormatting sqref="BP52">
    <cfRule type="cellIs" dxfId="11720" priority="4912" operator="lessThan">
      <formula>$C$4</formula>
    </cfRule>
  </conditionalFormatting>
  <conditionalFormatting sqref="BP52">
    <cfRule type="cellIs" dxfId="11719" priority="4913" operator="lessThan">
      <formula>$C$4</formula>
    </cfRule>
  </conditionalFormatting>
  <conditionalFormatting sqref="BP53">
    <cfRule type="cellIs" dxfId="11718" priority="4914" operator="lessThan">
      <formula>$C$4</formula>
    </cfRule>
  </conditionalFormatting>
  <conditionalFormatting sqref="BP53">
    <cfRule type="cellIs" dxfId="11717" priority="4915" operator="lessThan">
      <formula>$C$4</formula>
    </cfRule>
  </conditionalFormatting>
  <conditionalFormatting sqref="BP54">
    <cfRule type="cellIs" dxfId="11716" priority="4916" operator="lessThan">
      <formula>$C$4</formula>
    </cfRule>
  </conditionalFormatting>
  <conditionalFormatting sqref="BP54">
    <cfRule type="cellIs" dxfId="11715" priority="4917" operator="lessThan">
      <formula>$C$4</formula>
    </cfRule>
  </conditionalFormatting>
  <conditionalFormatting sqref="BP55">
    <cfRule type="cellIs" dxfId="11714" priority="4918" operator="lessThan">
      <formula>$C$4</formula>
    </cfRule>
  </conditionalFormatting>
  <conditionalFormatting sqref="BP55">
    <cfRule type="cellIs" dxfId="11713" priority="4919" operator="lessThan">
      <formula>$C$4</formula>
    </cfRule>
  </conditionalFormatting>
  <conditionalFormatting sqref="BP56">
    <cfRule type="cellIs" dxfId="11712" priority="4920" operator="lessThan">
      <formula>$C$4</formula>
    </cfRule>
  </conditionalFormatting>
  <conditionalFormatting sqref="BP56">
    <cfRule type="cellIs" dxfId="11711" priority="4921" operator="lessThan">
      <formula>$C$4</formula>
    </cfRule>
  </conditionalFormatting>
  <conditionalFormatting sqref="BP57">
    <cfRule type="cellIs" dxfId="11710" priority="4922" operator="lessThan">
      <formula>$C$4</formula>
    </cfRule>
  </conditionalFormatting>
  <conditionalFormatting sqref="BP57">
    <cfRule type="cellIs" dxfId="11709" priority="4923" operator="lessThan">
      <formula>$C$4</formula>
    </cfRule>
  </conditionalFormatting>
  <conditionalFormatting sqref="BP58">
    <cfRule type="cellIs" dxfId="11708" priority="4924" operator="lessThan">
      <formula>$C$4</formula>
    </cfRule>
  </conditionalFormatting>
  <conditionalFormatting sqref="BP58">
    <cfRule type="cellIs" dxfId="11707" priority="4925" operator="lessThan">
      <formula>$C$4</formula>
    </cfRule>
  </conditionalFormatting>
  <conditionalFormatting sqref="BP59">
    <cfRule type="cellIs" dxfId="11706" priority="4926" operator="lessThan">
      <formula>$C$4</formula>
    </cfRule>
  </conditionalFormatting>
  <conditionalFormatting sqref="BP59">
    <cfRule type="cellIs" dxfId="11705" priority="4927" operator="lessThan">
      <formula>$C$4</formula>
    </cfRule>
  </conditionalFormatting>
  <conditionalFormatting sqref="BP60">
    <cfRule type="cellIs" dxfId="11704" priority="4928" operator="lessThan">
      <formula>$C$4</formula>
    </cfRule>
  </conditionalFormatting>
  <conditionalFormatting sqref="BP60">
    <cfRule type="cellIs" dxfId="11703" priority="4929" operator="lessThan">
      <formula>$C$4</formula>
    </cfRule>
  </conditionalFormatting>
  <conditionalFormatting sqref="BQ11">
    <cfRule type="cellIs" dxfId="11702" priority="4930" operator="lessThan">
      <formula>$C$4</formula>
    </cfRule>
  </conditionalFormatting>
  <conditionalFormatting sqref="BQ11">
    <cfRule type="cellIs" dxfId="11701" priority="4931" operator="lessThan">
      <formula>$C$4</formula>
    </cfRule>
  </conditionalFormatting>
  <conditionalFormatting sqref="BQ12">
    <cfRule type="cellIs" dxfId="11700" priority="4932" operator="lessThan">
      <formula>$C$4</formula>
    </cfRule>
  </conditionalFormatting>
  <conditionalFormatting sqref="BQ12">
    <cfRule type="cellIs" dxfId="11699" priority="4933" operator="lessThan">
      <formula>$C$4</formula>
    </cfRule>
  </conditionalFormatting>
  <conditionalFormatting sqref="BQ13">
    <cfRule type="cellIs" dxfId="11698" priority="4934" operator="lessThan">
      <formula>$C$4</formula>
    </cfRule>
  </conditionalFormatting>
  <conditionalFormatting sqref="BQ13">
    <cfRule type="cellIs" dxfId="11697" priority="4935" operator="lessThan">
      <formula>$C$4</formula>
    </cfRule>
  </conditionalFormatting>
  <conditionalFormatting sqref="BQ14">
    <cfRule type="cellIs" dxfId="11696" priority="4936" operator="lessThan">
      <formula>$C$4</formula>
    </cfRule>
  </conditionalFormatting>
  <conditionalFormatting sqref="BQ14">
    <cfRule type="cellIs" dxfId="11695" priority="4937" operator="lessThan">
      <formula>$C$4</formula>
    </cfRule>
  </conditionalFormatting>
  <conditionalFormatting sqref="BQ15">
    <cfRule type="cellIs" dxfId="11694" priority="4938" operator="lessThan">
      <formula>$C$4</formula>
    </cfRule>
  </conditionalFormatting>
  <conditionalFormatting sqref="BQ15">
    <cfRule type="cellIs" dxfId="11693" priority="4939" operator="lessThan">
      <formula>$C$4</formula>
    </cfRule>
  </conditionalFormatting>
  <conditionalFormatting sqref="BQ16">
    <cfRule type="cellIs" dxfId="11692" priority="4940" operator="lessThan">
      <formula>$C$4</formula>
    </cfRule>
  </conditionalFormatting>
  <conditionalFormatting sqref="BQ16">
    <cfRule type="cellIs" dxfId="11691" priority="4941" operator="lessThan">
      <formula>$C$4</formula>
    </cfRule>
  </conditionalFormatting>
  <conditionalFormatting sqref="BQ17">
    <cfRule type="cellIs" dxfId="11690" priority="4942" operator="lessThan">
      <formula>$C$4</formula>
    </cfRule>
  </conditionalFormatting>
  <conditionalFormatting sqref="BQ17">
    <cfRule type="cellIs" dxfId="11689" priority="4943" operator="lessThan">
      <formula>$C$4</formula>
    </cfRule>
  </conditionalFormatting>
  <conditionalFormatting sqref="BQ18">
    <cfRule type="cellIs" dxfId="11688" priority="4944" operator="lessThan">
      <formula>$C$4</formula>
    </cfRule>
  </conditionalFormatting>
  <conditionalFormatting sqref="BQ18">
    <cfRule type="cellIs" dxfId="11687" priority="4945" operator="lessThan">
      <formula>$C$4</formula>
    </cfRule>
  </conditionalFormatting>
  <conditionalFormatting sqref="BQ19">
    <cfRule type="cellIs" dxfId="11686" priority="4946" operator="lessThan">
      <formula>$C$4</formula>
    </cfRule>
  </conditionalFormatting>
  <conditionalFormatting sqref="BQ19">
    <cfRule type="cellIs" dxfId="11685" priority="4947" operator="lessThan">
      <formula>$C$4</formula>
    </cfRule>
  </conditionalFormatting>
  <conditionalFormatting sqref="BQ20">
    <cfRule type="cellIs" dxfId="11684" priority="4948" operator="lessThan">
      <formula>$C$4</formula>
    </cfRule>
  </conditionalFormatting>
  <conditionalFormatting sqref="BQ20">
    <cfRule type="cellIs" dxfId="11683" priority="4949" operator="lessThan">
      <formula>$C$4</formula>
    </cfRule>
  </conditionalFormatting>
  <conditionalFormatting sqref="BQ21">
    <cfRule type="cellIs" dxfId="11682" priority="4950" operator="lessThan">
      <formula>$C$4</formula>
    </cfRule>
  </conditionalFormatting>
  <conditionalFormatting sqref="BQ21">
    <cfRule type="cellIs" dxfId="11681" priority="4951" operator="lessThan">
      <formula>$C$4</formula>
    </cfRule>
  </conditionalFormatting>
  <conditionalFormatting sqref="BQ22">
    <cfRule type="cellIs" dxfId="11680" priority="4952" operator="lessThan">
      <formula>$C$4</formula>
    </cfRule>
  </conditionalFormatting>
  <conditionalFormatting sqref="BQ22">
    <cfRule type="cellIs" dxfId="11679" priority="4953" operator="lessThan">
      <formula>$C$4</formula>
    </cfRule>
  </conditionalFormatting>
  <conditionalFormatting sqref="BQ23">
    <cfRule type="cellIs" dxfId="11678" priority="4954" operator="lessThan">
      <formula>$C$4</formula>
    </cfRule>
  </conditionalFormatting>
  <conditionalFormatting sqref="BQ23">
    <cfRule type="cellIs" dxfId="11677" priority="4955" operator="lessThan">
      <formula>$C$4</formula>
    </cfRule>
  </conditionalFormatting>
  <conditionalFormatting sqref="BQ24">
    <cfRule type="cellIs" dxfId="11676" priority="4956" operator="lessThan">
      <formula>$C$4</formula>
    </cfRule>
  </conditionalFormatting>
  <conditionalFormatting sqref="BQ24">
    <cfRule type="cellIs" dxfId="11675" priority="4957" operator="lessThan">
      <formula>$C$4</formula>
    </cfRule>
  </conditionalFormatting>
  <conditionalFormatting sqref="BQ25">
    <cfRule type="cellIs" dxfId="11674" priority="4958" operator="lessThan">
      <formula>$C$4</formula>
    </cfRule>
  </conditionalFormatting>
  <conditionalFormatting sqref="BQ25">
    <cfRule type="cellIs" dxfId="11673" priority="4959" operator="lessThan">
      <formula>$C$4</formula>
    </cfRule>
  </conditionalFormatting>
  <conditionalFormatting sqref="BQ26">
    <cfRule type="cellIs" dxfId="11672" priority="4960" operator="lessThan">
      <formula>$C$4</formula>
    </cfRule>
  </conditionalFormatting>
  <conditionalFormatting sqref="BQ26">
    <cfRule type="cellIs" dxfId="11671" priority="4961" operator="lessThan">
      <formula>$C$4</formula>
    </cfRule>
  </conditionalFormatting>
  <conditionalFormatting sqref="BQ27">
    <cfRule type="cellIs" dxfId="11670" priority="4962" operator="lessThan">
      <formula>$C$4</formula>
    </cfRule>
  </conditionalFormatting>
  <conditionalFormatting sqref="BQ27">
    <cfRule type="cellIs" dxfId="11669" priority="4963" operator="lessThan">
      <formula>$C$4</formula>
    </cfRule>
  </conditionalFormatting>
  <conditionalFormatting sqref="BQ28">
    <cfRule type="cellIs" dxfId="11668" priority="4964" operator="lessThan">
      <formula>$C$4</formula>
    </cfRule>
  </conditionalFormatting>
  <conditionalFormatting sqref="BQ28">
    <cfRule type="cellIs" dxfId="11667" priority="4965" operator="lessThan">
      <formula>$C$4</formula>
    </cfRule>
  </conditionalFormatting>
  <conditionalFormatting sqref="BQ29">
    <cfRule type="cellIs" dxfId="11666" priority="4966" operator="lessThan">
      <formula>$C$4</formula>
    </cfRule>
  </conditionalFormatting>
  <conditionalFormatting sqref="BQ29">
    <cfRule type="cellIs" dxfId="11665" priority="4967" operator="lessThan">
      <formula>$C$4</formula>
    </cfRule>
  </conditionalFormatting>
  <conditionalFormatting sqref="BQ30">
    <cfRule type="cellIs" dxfId="11664" priority="4968" operator="lessThan">
      <formula>$C$4</formula>
    </cfRule>
  </conditionalFormatting>
  <conditionalFormatting sqref="BQ30">
    <cfRule type="cellIs" dxfId="11663" priority="4969" operator="lessThan">
      <formula>$C$4</formula>
    </cfRule>
  </conditionalFormatting>
  <conditionalFormatting sqref="BQ31">
    <cfRule type="cellIs" dxfId="11662" priority="4970" operator="lessThan">
      <formula>$C$4</formula>
    </cfRule>
  </conditionalFormatting>
  <conditionalFormatting sqref="BQ31">
    <cfRule type="cellIs" dxfId="11661" priority="4971" operator="lessThan">
      <formula>$C$4</formula>
    </cfRule>
  </conditionalFormatting>
  <conditionalFormatting sqref="BQ32">
    <cfRule type="cellIs" dxfId="11660" priority="4972" operator="lessThan">
      <formula>$C$4</formula>
    </cfRule>
  </conditionalFormatting>
  <conditionalFormatting sqref="BQ32">
    <cfRule type="cellIs" dxfId="11659" priority="4973" operator="lessThan">
      <formula>$C$4</formula>
    </cfRule>
  </conditionalFormatting>
  <conditionalFormatting sqref="BQ33">
    <cfRule type="cellIs" dxfId="11658" priority="4974" operator="lessThan">
      <formula>$C$4</formula>
    </cfRule>
  </conditionalFormatting>
  <conditionalFormatting sqref="BQ33">
    <cfRule type="cellIs" dxfId="11657" priority="4975" operator="lessThan">
      <formula>$C$4</formula>
    </cfRule>
  </conditionalFormatting>
  <conditionalFormatting sqref="BQ34">
    <cfRule type="cellIs" dxfId="11656" priority="4976" operator="lessThan">
      <formula>$C$4</formula>
    </cfRule>
  </conditionalFormatting>
  <conditionalFormatting sqref="BQ34">
    <cfRule type="cellIs" dxfId="11655" priority="4977" operator="lessThan">
      <formula>$C$4</formula>
    </cfRule>
  </conditionalFormatting>
  <conditionalFormatting sqref="BQ35">
    <cfRule type="cellIs" dxfId="11654" priority="4978" operator="lessThan">
      <formula>$C$4</formula>
    </cfRule>
  </conditionalFormatting>
  <conditionalFormatting sqref="BQ35">
    <cfRule type="cellIs" dxfId="11653" priority="4979" operator="lessThan">
      <formula>$C$4</formula>
    </cfRule>
  </conditionalFormatting>
  <conditionalFormatting sqref="BQ36">
    <cfRule type="cellIs" dxfId="11652" priority="4980" operator="lessThan">
      <formula>$C$4</formula>
    </cfRule>
  </conditionalFormatting>
  <conditionalFormatting sqref="BQ36">
    <cfRule type="cellIs" dxfId="11651" priority="4981" operator="lessThan">
      <formula>$C$4</formula>
    </cfRule>
  </conditionalFormatting>
  <conditionalFormatting sqref="BQ37">
    <cfRule type="cellIs" dxfId="11650" priority="4982" operator="lessThan">
      <formula>$C$4</formula>
    </cfRule>
  </conditionalFormatting>
  <conditionalFormatting sqref="BQ37">
    <cfRule type="cellIs" dxfId="11649" priority="4983" operator="lessThan">
      <formula>$C$4</formula>
    </cfRule>
  </conditionalFormatting>
  <conditionalFormatting sqref="BQ38">
    <cfRule type="cellIs" dxfId="11648" priority="4984" operator="lessThan">
      <formula>$C$4</formula>
    </cfRule>
  </conditionalFormatting>
  <conditionalFormatting sqref="BQ38">
    <cfRule type="cellIs" dxfId="11647" priority="4985" operator="lessThan">
      <formula>$C$4</formula>
    </cfRule>
  </conditionalFormatting>
  <conditionalFormatting sqref="BQ39">
    <cfRule type="cellIs" dxfId="11646" priority="4986" operator="lessThan">
      <formula>$C$4</formula>
    </cfRule>
  </conditionalFormatting>
  <conditionalFormatting sqref="BQ39">
    <cfRule type="cellIs" dxfId="11645" priority="4987" operator="lessThan">
      <formula>$C$4</formula>
    </cfRule>
  </conditionalFormatting>
  <conditionalFormatting sqref="BQ40">
    <cfRule type="cellIs" dxfId="11644" priority="4988" operator="lessThan">
      <formula>$C$4</formula>
    </cfRule>
  </conditionalFormatting>
  <conditionalFormatting sqref="BQ40">
    <cfRule type="cellIs" dxfId="11643" priority="4989" operator="lessThan">
      <formula>$C$4</formula>
    </cfRule>
  </conditionalFormatting>
  <conditionalFormatting sqref="BQ41">
    <cfRule type="cellIs" dxfId="11642" priority="4990" operator="lessThan">
      <formula>$C$4</formula>
    </cfRule>
  </conditionalFormatting>
  <conditionalFormatting sqref="BQ41">
    <cfRule type="cellIs" dxfId="11641" priority="4991" operator="lessThan">
      <formula>$C$4</formula>
    </cfRule>
  </conditionalFormatting>
  <conditionalFormatting sqref="BQ42">
    <cfRule type="cellIs" dxfId="11640" priority="4992" operator="lessThan">
      <formula>$C$4</formula>
    </cfRule>
  </conditionalFormatting>
  <conditionalFormatting sqref="BQ42">
    <cfRule type="cellIs" dxfId="11639" priority="4993" operator="lessThan">
      <formula>$C$4</formula>
    </cfRule>
  </conditionalFormatting>
  <conditionalFormatting sqref="BQ43">
    <cfRule type="cellIs" dxfId="11638" priority="4994" operator="lessThan">
      <formula>$C$4</formula>
    </cfRule>
  </conditionalFormatting>
  <conditionalFormatting sqref="BQ43">
    <cfRule type="cellIs" dxfId="11637" priority="4995" operator="lessThan">
      <formula>$C$4</formula>
    </cfRule>
  </conditionalFormatting>
  <conditionalFormatting sqref="BQ44">
    <cfRule type="cellIs" dxfId="11636" priority="4996" operator="lessThan">
      <formula>$C$4</formula>
    </cfRule>
  </conditionalFormatting>
  <conditionalFormatting sqref="BQ44">
    <cfRule type="cellIs" dxfId="11635" priority="4997" operator="lessThan">
      <formula>$C$4</formula>
    </cfRule>
  </conditionalFormatting>
  <conditionalFormatting sqref="BQ45">
    <cfRule type="cellIs" dxfId="11634" priority="4998" operator="lessThan">
      <formula>$C$4</formula>
    </cfRule>
  </conditionalFormatting>
  <conditionalFormatting sqref="BQ45">
    <cfRule type="cellIs" dxfId="11633" priority="4999" operator="lessThan">
      <formula>$C$4</formula>
    </cfRule>
  </conditionalFormatting>
  <conditionalFormatting sqref="BQ46">
    <cfRule type="cellIs" dxfId="11632" priority="5000" operator="lessThan">
      <formula>$C$4</formula>
    </cfRule>
  </conditionalFormatting>
  <conditionalFormatting sqref="BQ46">
    <cfRule type="cellIs" dxfId="11631" priority="5001" operator="lessThan">
      <formula>$C$4</formula>
    </cfRule>
  </conditionalFormatting>
  <conditionalFormatting sqref="BQ47">
    <cfRule type="cellIs" dxfId="11630" priority="5002" operator="lessThan">
      <formula>$C$4</formula>
    </cfRule>
  </conditionalFormatting>
  <conditionalFormatting sqref="BQ47">
    <cfRule type="cellIs" dxfId="11629" priority="5003" operator="lessThan">
      <formula>$C$4</formula>
    </cfRule>
  </conditionalFormatting>
  <conditionalFormatting sqref="BQ48">
    <cfRule type="cellIs" dxfId="11628" priority="5004" operator="lessThan">
      <formula>$C$4</formula>
    </cfRule>
  </conditionalFormatting>
  <conditionalFormatting sqref="BQ48">
    <cfRule type="cellIs" dxfId="11627" priority="5005" operator="lessThan">
      <formula>$C$4</formula>
    </cfRule>
  </conditionalFormatting>
  <conditionalFormatting sqref="BQ49">
    <cfRule type="cellIs" dxfId="11626" priority="5006" operator="lessThan">
      <formula>$C$4</formula>
    </cfRule>
  </conditionalFormatting>
  <conditionalFormatting sqref="BQ49">
    <cfRule type="cellIs" dxfId="11625" priority="5007" operator="lessThan">
      <formula>$C$4</formula>
    </cfRule>
  </conditionalFormatting>
  <conditionalFormatting sqref="BQ50">
    <cfRule type="cellIs" dxfId="11624" priority="5008" operator="lessThan">
      <formula>$C$4</formula>
    </cfRule>
  </conditionalFormatting>
  <conditionalFormatting sqref="BQ50">
    <cfRule type="cellIs" dxfId="11623" priority="5009" operator="lessThan">
      <formula>$C$4</formula>
    </cfRule>
  </conditionalFormatting>
  <conditionalFormatting sqref="BQ51">
    <cfRule type="cellIs" dxfId="11622" priority="5010" operator="lessThan">
      <formula>$C$4</formula>
    </cfRule>
  </conditionalFormatting>
  <conditionalFormatting sqref="BQ51">
    <cfRule type="cellIs" dxfId="11621" priority="5011" operator="lessThan">
      <formula>$C$4</formula>
    </cfRule>
  </conditionalFormatting>
  <conditionalFormatting sqref="BQ52">
    <cfRule type="cellIs" dxfId="11620" priority="5012" operator="lessThan">
      <formula>$C$4</formula>
    </cfRule>
  </conditionalFormatting>
  <conditionalFormatting sqref="BQ52">
    <cfRule type="cellIs" dxfId="11619" priority="5013" operator="lessThan">
      <formula>$C$4</formula>
    </cfRule>
  </conditionalFormatting>
  <conditionalFormatting sqref="BQ53">
    <cfRule type="cellIs" dxfId="11618" priority="5014" operator="lessThan">
      <formula>$C$4</formula>
    </cfRule>
  </conditionalFormatting>
  <conditionalFormatting sqref="BQ53">
    <cfRule type="cellIs" dxfId="11617" priority="5015" operator="lessThan">
      <formula>$C$4</formula>
    </cfRule>
  </conditionalFormatting>
  <conditionalFormatting sqref="BQ54">
    <cfRule type="cellIs" dxfId="11616" priority="5016" operator="lessThan">
      <formula>$C$4</formula>
    </cfRule>
  </conditionalFormatting>
  <conditionalFormatting sqref="BQ54">
    <cfRule type="cellIs" dxfId="11615" priority="5017" operator="lessThan">
      <formula>$C$4</formula>
    </cfRule>
  </conditionalFormatting>
  <conditionalFormatting sqref="BQ55">
    <cfRule type="cellIs" dxfId="11614" priority="5018" operator="lessThan">
      <formula>$C$4</formula>
    </cfRule>
  </conditionalFormatting>
  <conditionalFormatting sqref="BQ55">
    <cfRule type="cellIs" dxfId="11613" priority="5019" operator="lessThan">
      <formula>$C$4</formula>
    </cfRule>
  </conditionalFormatting>
  <conditionalFormatting sqref="BQ56">
    <cfRule type="cellIs" dxfId="11612" priority="5020" operator="lessThan">
      <formula>$C$4</formula>
    </cfRule>
  </conditionalFormatting>
  <conditionalFormatting sqref="BQ56">
    <cfRule type="cellIs" dxfId="11611" priority="5021" operator="lessThan">
      <formula>$C$4</formula>
    </cfRule>
  </conditionalFormatting>
  <conditionalFormatting sqref="BQ57">
    <cfRule type="cellIs" dxfId="11610" priority="5022" operator="lessThan">
      <formula>$C$4</formula>
    </cfRule>
  </conditionalFormatting>
  <conditionalFormatting sqref="BQ57">
    <cfRule type="cellIs" dxfId="11609" priority="5023" operator="lessThan">
      <formula>$C$4</formula>
    </cfRule>
  </conditionalFormatting>
  <conditionalFormatting sqref="BQ58">
    <cfRule type="cellIs" dxfId="11608" priority="5024" operator="lessThan">
      <formula>$C$4</formula>
    </cfRule>
  </conditionalFormatting>
  <conditionalFormatting sqref="BQ58">
    <cfRule type="cellIs" dxfId="11607" priority="5025" operator="lessThan">
      <formula>$C$4</formula>
    </cfRule>
  </conditionalFormatting>
  <conditionalFormatting sqref="BQ59">
    <cfRule type="cellIs" dxfId="11606" priority="5026" operator="lessThan">
      <formula>$C$4</formula>
    </cfRule>
  </conditionalFormatting>
  <conditionalFormatting sqref="BQ59">
    <cfRule type="cellIs" dxfId="11605" priority="5027" operator="lessThan">
      <formula>$C$4</formula>
    </cfRule>
  </conditionalFormatting>
  <conditionalFormatting sqref="BQ60">
    <cfRule type="cellIs" dxfId="11604" priority="5028" operator="lessThan">
      <formula>$C$4</formula>
    </cfRule>
  </conditionalFormatting>
  <conditionalFormatting sqref="BQ60">
    <cfRule type="cellIs" dxfId="11603" priority="5029" operator="lessThan">
      <formula>$C$4</formula>
    </cfRule>
  </conditionalFormatting>
  <conditionalFormatting sqref="CP11:CP44">
    <cfRule type="cellIs" dxfId="11602" priority="5030" operator="lessThan">
      <formula>$C$4</formula>
    </cfRule>
  </conditionalFormatting>
  <conditionalFormatting sqref="CP11:CP44">
    <cfRule type="cellIs" dxfId="11601" priority="5031" operator="lessThan">
      <formula>$C$4</formula>
    </cfRule>
  </conditionalFormatting>
  <conditionalFormatting sqref="CP45">
    <cfRule type="cellIs" dxfId="11534" priority="5098" operator="lessThan">
      <formula>$C$4</formula>
    </cfRule>
  </conditionalFormatting>
  <conditionalFormatting sqref="CP45">
    <cfRule type="cellIs" dxfId="11533" priority="5099" operator="lessThan">
      <formula>$C$4</formula>
    </cfRule>
  </conditionalFormatting>
  <conditionalFormatting sqref="CP46">
    <cfRule type="cellIs" dxfId="11532" priority="5100" operator="lessThan">
      <formula>$C$4</formula>
    </cfRule>
  </conditionalFormatting>
  <conditionalFormatting sqref="CP46">
    <cfRule type="cellIs" dxfId="11531" priority="5101" operator="lessThan">
      <formula>$C$4</formula>
    </cfRule>
  </conditionalFormatting>
  <conditionalFormatting sqref="CP47">
    <cfRule type="cellIs" dxfId="11530" priority="5102" operator="lessThan">
      <formula>$C$4</formula>
    </cfRule>
  </conditionalFormatting>
  <conditionalFormatting sqref="CP47">
    <cfRule type="cellIs" dxfId="11529" priority="5103" operator="lessThan">
      <formula>$C$4</formula>
    </cfRule>
  </conditionalFormatting>
  <conditionalFormatting sqref="CP48">
    <cfRule type="cellIs" dxfId="11528" priority="5104" operator="lessThan">
      <formula>$C$4</formula>
    </cfRule>
  </conditionalFormatting>
  <conditionalFormatting sqref="CP48">
    <cfRule type="cellIs" dxfId="11527" priority="5105" operator="lessThan">
      <formula>$C$4</formula>
    </cfRule>
  </conditionalFormatting>
  <conditionalFormatting sqref="CP49">
    <cfRule type="cellIs" dxfId="11526" priority="5106" operator="lessThan">
      <formula>$C$4</formula>
    </cfRule>
  </conditionalFormatting>
  <conditionalFormatting sqref="CP49">
    <cfRule type="cellIs" dxfId="11525" priority="5107" operator="lessThan">
      <formula>$C$4</formula>
    </cfRule>
  </conditionalFormatting>
  <conditionalFormatting sqref="CP50">
    <cfRule type="cellIs" dxfId="11524" priority="5108" operator="lessThan">
      <formula>$C$4</formula>
    </cfRule>
  </conditionalFormatting>
  <conditionalFormatting sqref="CP50">
    <cfRule type="cellIs" dxfId="11523" priority="5109" operator="lessThan">
      <formula>$C$4</formula>
    </cfRule>
  </conditionalFormatting>
  <conditionalFormatting sqref="CP51">
    <cfRule type="cellIs" dxfId="11522" priority="5110" operator="lessThan">
      <formula>$C$4</formula>
    </cfRule>
  </conditionalFormatting>
  <conditionalFormatting sqref="CP51">
    <cfRule type="cellIs" dxfId="11521" priority="5111" operator="lessThan">
      <formula>$C$4</formula>
    </cfRule>
  </conditionalFormatting>
  <conditionalFormatting sqref="CP52">
    <cfRule type="cellIs" dxfId="11520" priority="5112" operator="lessThan">
      <formula>$C$4</formula>
    </cfRule>
  </conditionalFormatting>
  <conditionalFormatting sqref="CP52">
    <cfRule type="cellIs" dxfId="11519" priority="5113" operator="lessThan">
      <formula>$C$4</formula>
    </cfRule>
  </conditionalFormatting>
  <conditionalFormatting sqref="CP53">
    <cfRule type="cellIs" dxfId="11518" priority="5114" operator="lessThan">
      <formula>$C$4</formula>
    </cfRule>
  </conditionalFormatting>
  <conditionalFormatting sqref="CP53">
    <cfRule type="cellIs" dxfId="11517" priority="5115" operator="lessThan">
      <formula>$C$4</formula>
    </cfRule>
  </conditionalFormatting>
  <conditionalFormatting sqref="CP54">
    <cfRule type="cellIs" dxfId="11516" priority="5116" operator="lessThan">
      <formula>$C$4</formula>
    </cfRule>
  </conditionalFormatting>
  <conditionalFormatting sqref="CP54">
    <cfRule type="cellIs" dxfId="11515" priority="5117" operator="lessThan">
      <formula>$C$4</formula>
    </cfRule>
  </conditionalFormatting>
  <conditionalFormatting sqref="CP55">
    <cfRule type="cellIs" dxfId="11514" priority="5118" operator="lessThan">
      <formula>$C$4</formula>
    </cfRule>
  </conditionalFormatting>
  <conditionalFormatting sqref="CP55">
    <cfRule type="cellIs" dxfId="11513" priority="5119" operator="lessThan">
      <formula>$C$4</formula>
    </cfRule>
  </conditionalFormatting>
  <conditionalFormatting sqref="CP56">
    <cfRule type="cellIs" dxfId="11512" priority="5120" operator="lessThan">
      <formula>$C$4</formula>
    </cfRule>
  </conditionalFormatting>
  <conditionalFormatting sqref="CP56">
    <cfRule type="cellIs" dxfId="11511" priority="5121" operator="lessThan">
      <formula>$C$4</formula>
    </cfRule>
  </conditionalFormatting>
  <conditionalFormatting sqref="CP57">
    <cfRule type="cellIs" dxfId="11510" priority="5122" operator="lessThan">
      <formula>$C$4</formula>
    </cfRule>
  </conditionalFormatting>
  <conditionalFormatting sqref="CP57">
    <cfRule type="cellIs" dxfId="11509" priority="5123" operator="lessThan">
      <formula>$C$4</formula>
    </cfRule>
  </conditionalFormatting>
  <conditionalFormatting sqref="CP58">
    <cfRule type="cellIs" dxfId="11508" priority="5124" operator="lessThan">
      <formula>$C$4</formula>
    </cfRule>
  </conditionalFormatting>
  <conditionalFormatting sqref="CP58">
    <cfRule type="cellIs" dxfId="11507" priority="5125" operator="lessThan">
      <formula>$C$4</formula>
    </cfRule>
  </conditionalFormatting>
  <conditionalFormatting sqref="CP59">
    <cfRule type="cellIs" dxfId="11506" priority="5126" operator="lessThan">
      <formula>$C$4</formula>
    </cfRule>
  </conditionalFormatting>
  <conditionalFormatting sqref="CP59">
    <cfRule type="cellIs" dxfId="11505" priority="5127" operator="lessThan">
      <formula>$C$4</formula>
    </cfRule>
  </conditionalFormatting>
  <conditionalFormatting sqref="CP60">
    <cfRule type="cellIs" dxfId="11504" priority="5128" operator="lessThan">
      <formula>$C$4</formula>
    </cfRule>
  </conditionalFormatting>
  <conditionalFormatting sqref="CP60">
    <cfRule type="cellIs" dxfId="11503" priority="5129" operator="lessThan">
      <formula>$C$4</formula>
    </cfRule>
  </conditionalFormatting>
  <conditionalFormatting sqref="CS11:CS44">
    <cfRule type="cellIs" dxfId="11502" priority="5130" operator="lessThan">
      <formula>$C$4</formula>
    </cfRule>
  </conditionalFormatting>
  <conditionalFormatting sqref="CS11:CS44">
    <cfRule type="cellIs" dxfId="11501" priority="5131" operator="lessThan">
      <formula>$C$4</formula>
    </cfRule>
  </conditionalFormatting>
  <conditionalFormatting sqref="CS45">
    <cfRule type="cellIs" dxfId="11434" priority="5198" operator="lessThan">
      <formula>$C$4</formula>
    </cfRule>
  </conditionalFormatting>
  <conditionalFormatting sqref="CS45">
    <cfRule type="cellIs" dxfId="11433" priority="5199" operator="lessThan">
      <formula>$C$4</formula>
    </cfRule>
  </conditionalFormatting>
  <conditionalFormatting sqref="CS46">
    <cfRule type="cellIs" dxfId="11432" priority="5200" operator="lessThan">
      <formula>$C$4</formula>
    </cfRule>
  </conditionalFormatting>
  <conditionalFormatting sqref="CS46">
    <cfRule type="cellIs" dxfId="11431" priority="5201" operator="lessThan">
      <formula>$C$4</formula>
    </cfRule>
  </conditionalFormatting>
  <conditionalFormatting sqref="CS47">
    <cfRule type="cellIs" dxfId="11430" priority="5202" operator="lessThan">
      <formula>$C$4</formula>
    </cfRule>
  </conditionalFormatting>
  <conditionalFormatting sqref="CS47">
    <cfRule type="cellIs" dxfId="11429" priority="5203" operator="lessThan">
      <formula>$C$4</formula>
    </cfRule>
  </conditionalFormatting>
  <conditionalFormatting sqref="CS48">
    <cfRule type="cellIs" dxfId="11428" priority="5204" operator="lessThan">
      <formula>$C$4</formula>
    </cfRule>
  </conditionalFormatting>
  <conditionalFormatting sqref="CS48">
    <cfRule type="cellIs" dxfId="11427" priority="5205" operator="lessThan">
      <formula>$C$4</formula>
    </cfRule>
  </conditionalFormatting>
  <conditionalFormatting sqref="CS49">
    <cfRule type="cellIs" dxfId="11426" priority="5206" operator="lessThan">
      <formula>$C$4</formula>
    </cfRule>
  </conditionalFormatting>
  <conditionalFormatting sqref="CS49">
    <cfRule type="cellIs" dxfId="11425" priority="5207" operator="lessThan">
      <formula>$C$4</formula>
    </cfRule>
  </conditionalFormatting>
  <conditionalFormatting sqref="CS50">
    <cfRule type="cellIs" dxfId="11424" priority="5208" operator="lessThan">
      <formula>$C$4</formula>
    </cfRule>
  </conditionalFormatting>
  <conditionalFormatting sqref="CS50">
    <cfRule type="cellIs" dxfId="11423" priority="5209" operator="lessThan">
      <formula>$C$4</formula>
    </cfRule>
  </conditionalFormatting>
  <conditionalFormatting sqref="CS51">
    <cfRule type="cellIs" dxfId="11422" priority="5210" operator="lessThan">
      <formula>$C$4</formula>
    </cfRule>
  </conditionalFormatting>
  <conditionalFormatting sqref="CS51">
    <cfRule type="cellIs" dxfId="11421" priority="5211" operator="lessThan">
      <formula>$C$4</formula>
    </cfRule>
  </conditionalFormatting>
  <conditionalFormatting sqref="CS52">
    <cfRule type="cellIs" dxfId="11420" priority="5212" operator="lessThan">
      <formula>$C$4</formula>
    </cfRule>
  </conditionalFormatting>
  <conditionalFormatting sqref="CS52">
    <cfRule type="cellIs" dxfId="11419" priority="5213" operator="lessThan">
      <formula>$C$4</formula>
    </cfRule>
  </conditionalFormatting>
  <conditionalFormatting sqref="CS53">
    <cfRule type="cellIs" dxfId="11418" priority="5214" operator="lessThan">
      <formula>$C$4</formula>
    </cfRule>
  </conditionalFormatting>
  <conditionalFormatting sqref="CS53">
    <cfRule type="cellIs" dxfId="11417" priority="5215" operator="lessThan">
      <formula>$C$4</formula>
    </cfRule>
  </conditionalFormatting>
  <conditionalFormatting sqref="CS54">
    <cfRule type="cellIs" dxfId="11416" priority="5216" operator="lessThan">
      <formula>$C$4</formula>
    </cfRule>
  </conditionalFormatting>
  <conditionalFormatting sqref="CS54">
    <cfRule type="cellIs" dxfId="11415" priority="5217" operator="lessThan">
      <formula>$C$4</formula>
    </cfRule>
  </conditionalFormatting>
  <conditionalFormatting sqref="CS55">
    <cfRule type="cellIs" dxfId="11414" priority="5218" operator="lessThan">
      <formula>$C$4</formula>
    </cfRule>
  </conditionalFormatting>
  <conditionalFormatting sqref="CS55">
    <cfRule type="cellIs" dxfId="11413" priority="5219" operator="lessThan">
      <formula>$C$4</formula>
    </cfRule>
  </conditionalFormatting>
  <conditionalFormatting sqref="CS56">
    <cfRule type="cellIs" dxfId="11412" priority="5220" operator="lessThan">
      <formula>$C$4</formula>
    </cfRule>
  </conditionalFormatting>
  <conditionalFormatting sqref="CS56">
    <cfRule type="cellIs" dxfId="11411" priority="5221" operator="lessThan">
      <formula>$C$4</formula>
    </cfRule>
  </conditionalFormatting>
  <conditionalFormatting sqref="CS57">
    <cfRule type="cellIs" dxfId="11410" priority="5222" operator="lessThan">
      <formula>$C$4</formula>
    </cfRule>
  </conditionalFormatting>
  <conditionalFormatting sqref="CS57">
    <cfRule type="cellIs" dxfId="11409" priority="5223" operator="lessThan">
      <formula>$C$4</formula>
    </cfRule>
  </conditionalFormatting>
  <conditionalFormatting sqref="CS58">
    <cfRule type="cellIs" dxfId="11408" priority="5224" operator="lessThan">
      <formula>$C$4</formula>
    </cfRule>
  </conditionalFormatting>
  <conditionalFormatting sqref="CS58">
    <cfRule type="cellIs" dxfId="11407" priority="5225" operator="lessThan">
      <formula>$C$4</formula>
    </cfRule>
  </conditionalFormatting>
  <conditionalFormatting sqref="CS59">
    <cfRule type="cellIs" dxfId="11406" priority="5226" operator="lessThan">
      <formula>$C$4</formula>
    </cfRule>
  </conditionalFormatting>
  <conditionalFormatting sqref="CS59">
    <cfRule type="cellIs" dxfId="11405" priority="5227" operator="lessThan">
      <formula>$C$4</formula>
    </cfRule>
  </conditionalFormatting>
  <conditionalFormatting sqref="CS60">
    <cfRule type="cellIs" dxfId="11404" priority="5228" operator="lessThan">
      <formula>$C$4</formula>
    </cfRule>
  </conditionalFormatting>
  <conditionalFormatting sqref="CS60">
    <cfRule type="cellIs" dxfId="11403" priority="5229" operator="lessThan">
      <formula>$C$4</formula>
    </cfRule>
  </conditionalFormatting>
  <conditionalFormatting sqref="CH11">
    <cfRule type="cellIs" dxfId="11402" priority="5230" operator="lessThan">
      <formula>$C$4</formula>
    </cfRule>
  </conditionalFormatting>
  <conditionalFormatting sqref="CH11">
    <cfRule type="cellIs" dxfId="11401" priority="5231" operator="lessThan">
      <formula>$C$4</formula>
    </cfRule>
  </conditionalFormatting>
  <conditionalFormatting sqref="CH12">
    <cfRule type="cellIs" dxfId="11400" priority="5232" operator="lessThan">
      <formula>$C$4</formula>
    </cfRule>
  </conditionalFormatting>
  <conditionalFormatting sqref="CH12">
    <cfRule type="cellIs" dxfId="11399" priority="5233" operator="lessThan">
      <formula>$C$4</formula>
    </cfRule>
  </conditionalFormatting>
  <conditionalFormatting sqref="CH13">
    <cfRule type="cellIs" dxfId="11398" priority="5234" operator="lessThan">
      <formula>$C$4</formula>
    </cfRule>
  </conditionalFormatting>
  <conditionalFormatting sqref="CH13">
    <cfRule type="cellIs" dxfId="11397" priority="5235" operator="lessThan">
      <formula>$C$4</formula>
    </cfRule>
  </conditionalFormatting>
  <conditionalFormatting sqref="CH14">
    <cfRule type="cellIs" dxfId="11396" priority="5236" operator="lessThan">
      <formula>$C$4</formula>
    </cfRule>
  </conditionalFormatting>
  <conditionalFormatting sqref="CH14">
    <cfRule type="cellIs" dxfId="11395" priority="5237" operator="lessThan">
      <formula>$C$4</formula>
    </cfRule>
  </conditionalFormatting>
  <conditionalFormatting sqref="CH15">
    <cfRule type="cellIs" dxfId="11394" priority="5238" operator="lessThan">
      <formula>$C$4</formula>
    </cfRule>
  </conditionalFormatting>
  <conditionalFormatting sqref="CH15">
    <cfRule type="cellIs" dxfId="11393" priority="5239" operator="lessThan">
      <formula>$C$4</formula>
    </cfRule>
  </conditionalFormatting>
  <conditionalFormatting sqref="CH16">
    <cfRule type="cellIs" dxfId="11392" priority="5240" operator="lessThan">
      <formula>$C$4</formula>
    </cfRule>
  </conditionalFormatting>
  <conditionalFormatting sqref="CH16">
    <cfRule type="cellIs" dxfId="11391" priority="5241" operator="lessThan">
      <formula>$C$4</formula>
    </cfRule>
  </conditionalFormatting>
  <conditionalFormatting sqref="CH17">
    <cfRule type="cellIs" dxfId="11390" priority="5242" operator="lessThan">
      <formula>$C$4</formula>
    </cfRule>
  </conditionalFormatting>
  <conditionalFormatting sqref="CH17">
    <cfRule type="cellIs" dxfId="11389" priority="5243" operator="lessThan">
      <formula>$C$4</formula>
    </cfRule>
  </conditionalFormatting>
  <conditionalFormatting sqref="CH18">
    <cfRule type="cellIs" dxfId="11388" priority="5244" operator="lessThan">
      <formula>$C$4</formula>
    </cfRule>
  </conditionalFormatting>
  <conditionalFormatting sqref="CH18">
    <cfRule type="cellIs" dxfId="11387" priority="5245" operator="lessThan">
      <formula>$C$4</formula>
    </cfRule>
  </conditionalFormatting>
  <conditionalFormatting sqref="CH19">
    <cfRule type="cellIs" dxfId="11386" priority="5246" operator="lessThan">
      <formula>$C$4</formula>
    </cfRule>
  </conditionalFormatting>
  <conditionalFormatting sqref="CH19">
    <cfRule type="cellIs" dxfId="11385" priority="5247" operator="lessThan">
      <formula>$C$4</formula>
    </cfRule>
  </conditionalFormatting>
  <conditionalFormatting sqref="CH20">
    <cfRule type="cellIs" dxfId="11384" priority="5248" operator="lessThan">
      <formula>$C$4</formula>
    </cfRule>
  </conditionalFormatting>
  <conditionalFormatting sqref="CH20">
    <cfRule type="cellIs" dxfId="11383" priority="5249" operator="lessThan">
      <formula>$C$4</formula>
    </cfRule>
  </conditionalFormatting>
  <conditionalFormatting sqref="CH21">
    <cfRule type="cellIs" dxfId="11382" priority="5250" operator="lessThan">
      <formula>$C$4</formula>
    </cfRule>
  </conditionalFormatting>
  <conditionalFormatting sqref="CH21">
    <cfRule type="cellIs" dxfId="11381" priority="5251" operator="lessThan">
      <formula>$C$4</formula>
    </cfRule>
  </conditionalFormatting>
  <conditionalFormatting sqref="CH22">
    <cfRule type="cellIs" dxfId="11380" priority="5252" operator="lessThan">
      <formula>$C$4</formula>
    </cfRule>
  </conditionalFormatting>
  <conditionalFormatting sqref="CH22">
    <cfRule type="cellIs" dxfId="11379" priority="5253" operator="lessThan">
      <formula>$C$4</formula>
    </cfRule>
  </conditionalFormatting>
  <conditionalFormatting sqref="CH23">
    <cfRule type="cellIs" dxfId="11378" priority="5254" operator="lessThan">
      <formula>$C$4</formula>
    </cfRule>
  </conditionalFormatting>
  <conditionalFormatting sqref="CH23">
    <cfRule type="cellIs" dxfId="11377" priority="5255" operator="lessThan">
      <formula>$C$4</formula>
    </cfRule>
  </conditionalFormatting>
  <conditionalFormatting sqref="CH24">
    <cfRule type="cellIs" dxfId="11376" priority="5256" operator="lessThan">
      <formula>$C$4</formula>
    </cfRule>
  </conditionalFormatting>
  <conditionalFormatting sqref="CH24">
    <cfRule type="cellIs" dxfId="11375" priority="5257" operator="lessThan">
      <formula>$C$4</formula>
    </cfRule>
  </conditionalFormatting>
  <conditionalFormatting sqref="CH25">
    <cfRule type="cellIs" dxfId="11374" priority="5258" operator="lessThan">
      <formula>$C$4</formula>
    </cfRule>
  </conditionalFormatting>
  <conditionalFormatting sqref="CH25">
    <cfRule type="cellIs" dxfId="11373" priority="5259" operator="lessThan">
      <formula>$C$4</formula>
    </cfRule>
  </conditionalFormatting>
  <conditionalFormatting sqref="CH26">
    <cfRule type="cellIs" dxfId="11372" priority="5260" operator="lessThan">
      <formula>$C$4</formula>
    </cfRule>
  </conditionalFormatting>
  <conditionalFormatting sqref="CH26">
    <cfRule type="cellIs" dxfId="11371" priority="5261" operator="lessThan">
      <formula>$C$4</formula>
    </cfRule>
  </conditionalFormatting>
  <conditionalFormatting sqref="CH27">
    <cfRule type="cellIs" dxfId="11370" priority="5262" operator="lessThan">
      <formula>$C$4</formula>
    </cfRule>
  </conditionalFormatting>
  <conditionalFormatting sqref="CH27">
    <cfRule type="cellIs" dxfId="11369" priority="5263" operator="lessThan">
      <formula>$C$4</formula>
    </cfRule>
  </conditionalFormatting>
  <conditionalFormatting sqref="CH28">
    <cfRule type="cellIs" dxfId="11368" priority="5264" operator="lessThan">
      <formula>$C$4</formula>
    </cfRule>
  </conditionalFormatting>
  <conditionalFormatting sqref="CH28">
    <cfRule type="cellIs" dxfId="11367" priority="5265" operator="lessThan">
      <formula>$C$4</formula>
    </cfRule>
  </conditionalFormatting>
  <conditionalFormatting sqref="CH29">
    <cfRule type="cellIs" dxfId="11366" priority="5266" operator="lessThan">
      <formula>$C$4</formula>
    </cfRule>
  </conditionalFormatting>
  <conditionalFormatting sqref="CH29">
    <cfRule type="cellIs" dxfId="11365" priority="5267" operator="lessThan">
      <formula>$C$4</formula>
    </cfRule>
  </conditionalFormatting>
  <conditionalFormatting sqref="CH30">
    <cfRule type="cellIs" dxfId="11364" priority="5268" operator="lessThan">
      <formula>$C$4</formula>
    </cfRule>
  </conditionalFormatting>
  <conditionalFormatting sqref="CH30">
    <cfRule type="cellIs" dxfId="11363" priority="5269" operator="lessThan">
      <formula>$C$4</formula>
    </cfRule>
  </conditionalFormatting>
  <conditionalFormatting sqref="CH31">
    <cfRule type="cellIs" dxfId="11362" priority="5270" operator="lessThan">
      <formula>$C$4</formula>
    </cfRule>
  </conditionalFormatting>
  <conditionalFormatting sqref="CH31">
    <cfRule type="cellIs" dxfId="11361" priority="5271" operator="lessThan">
      <formula>$C$4</formula>
    </cfRule>
  </conditionalFormatting>
  <conditionalFormatting sqref="CH32">
    <cfRule type="cellIs" dxfId="11360" priority="5272" operator="lessThan">
      <formula>$C$4</formula>
    </cfRule>
  </conditionalFormatting>
  <conditionalFormatting sqref="CH32">
    <cfRule type="cellIs" dxfId="11359" priority="5273" operator="lessThan">
      <formula>$C$4</formula>
    </cfRule>
  </conditionalFormatting>
  <conditionalFormatting sqref="CH33">
    <cfRule type="cellIs" dxfId="11358" priority="5274" operator="lessThan">
      <formula>$C$4</formula>
    </cfRule>
  </conditionalFormatting>
  <conditionalFormatting sqref="CH33">
    <cfRule type="cellIs" dxfId="11357" priority="5275" operator="lessThan">
      <formula>$C$4</formula>
    </cfRule>
  </conditionalFormatting>
  <conditionalFormatting sqref="CH34">
    <cfRule type="cellIs" dxfId="11356" priority="5276" operator="lessThan">
      <formula>$C$4</formula>
    </cfRule>
  </conditionalFormatting>
  <conditionalFormatting sqref="CH34">
    <cfRule type="cellIs" dxfId="11355" priority="5277" operator="lessThan">
      <formula>$C$4</formula>
    </cfRule>
  </conditionalFormatting>
  <conditionalFormatting sqref="CH35">
    <cfRule type="cellIs" dxfId="11354" priority="5278" operator="lessThan">
      <formula>$C$4</formula>
    </cfRule>
  </conditionalFormatting>
  <conditionalFormatting sqref="CH35">
    <cfRule type="cellIs" dxfId="11353" priority="5279" operator="lessThan">
      <formula>$C$4</formula>
    </cfRule>
  </conditionalFormatting>
  <conditionalFormatting sqref="CH36">
    <cfRule type="cellIs" dxfId="11352" priority="5280" operator="lessThan">
      <formula>$C$4</formula>
    </cfRule>
  </conditionalFormatting>
  <conditionalFormatting sqref="CH36">
    <cfRule type="cellIs" dxfId="11351" priority="5281" operator="lessThan">
      <formula>$C$4</formula>
    </cfRule>
  </conditionalFormatting>
  <conditionalFormatting sqref="CH37">
    <cfRule type="cellIs" dxfId="11350" priority="5282" operator="lessThan">
      <formula>$C$4</formula>
    </cfRule>
  </conditionalFormatting>
  <conditionalFormatting sqref="CH37">
    <cfRule type="cellIs" dxfId="11349" priority="5283" operator="lessThan">
      <formula>$C$4</formula>
    </cfRule>
  </conditionalFormatting>
  <conditionalFormatting sqref="CH38">
    <cfRule type="cellIs" dxfId="11348" priority="5284" operator="lessThan">
      <formula>$C$4</formula>
    </cfRule>
  </conditionalFormatting>
  <conditionalFormatting sqref="CH38">
    <cfRule type="cellIs" dxfId="11347" priority="5285" operator="lessThan">
      <formula>$C$4</formula>
    </cfRule>
  </conditionalFormatting>
  <conditionalFormatting sqref="CH39">
    <cfRule type="cellIs" dxfId="11346" priority="5286" operator="lessThan">
      <formula>$C$4</formula>
    </cfRule>
  </conditionalFormatting>
  <conditionalFormatting sqref="CH39">
    <cfRule type="cellIs" dxfId="11345" priority="5287" operator="lessThan">
      <formula>$C$4</formula>
    </cfRule>
  </conditionalFormatting>
  <conditionalFormatting sqref="CH40">
    <cfRule type="cellIs" dxfId="11344" priority="5288" operator="lessThan">
      <formula>$C$4</formula>
    </cfRule>
  </conditionalFormatting>
  <conditionalFormatting sqref="CH40">
    <cfRule type="cellIs" dxfId="11343" priority="5289" operator="lessThan">
      <formula>$C$4</formula>
    </cfRule>
  </conditionalFormatting>
  <conditionalFormatting sqref="CH41">
    <cfRule type="cellIs" dxfId="11342" priority="5290" operator="lessThan">
      <formula>$C$4</formula>
    </cfRule>
  </conditionalFormatting>
  <conditionalFormatting sqref="CH41">
    <cfRule type="cellIs" dxfId="11341" priority="5291" operator="lessThan">
      <formula>$C$4</formula>
    </cfRule>
  </conditionalFormatting>
  <conditionalFormatting sqref="CH42">
    <cfRule type="cellIs" dxfId="11340" priority="5292" operator="lessThan">
      <formula>$C$4</formula>
    </cfRule>
  </conditionalFormatting>
  <conditionalFormatting sqref="CH42">
    <cfRule type="cellIs" dxfId="11339" priority="5293" operator="lessThan">
      <formula>$C$4</formula>
    </cfRule>
  </conditionalFormatting>
  <conditionalFormatting sqref="CH43">
    <cfRule type="cellIs" dxfId="11338" priority="5294" operator="lessThan">
      <formula>$C$4</formula>
    </cfRule>
  </conditionalFormatting>
  <conditionalFormatting sqref="CH43">
    <cfRule type="cellIs" dxfId="11337" priority="5295" operator="lessThan">
      <formula>$C$4</formula>
    </cfRule>
  </conditionalFormatting>
  <conditionalFormatting sqref="CH44">
    <cfRule type="cellIs" dxfId="11336" priority="5296" operator="lessThan">
      <formula>$C$4</formula>
    </cfRule>
  </conditionalFormatting>
  <conditionalFormatting sqref="CH44">
    <cfRule type="cellIs" dxfId="11335" priority="5297" operator="lessThan">
      <formula>$C$4</formula>
    </cfRule>
  </conditionalFormatting>
  <conditionalFormatting sqref="CH45">
    <cfRule type="cellIs" dxfId="11334" priority="5298" operator="lessThan">
      <formula>$C$4</formula>
    </cfRule>
  </conditionalFormatting>
  <conditionalFormatting sqref="CH45">
    <cfRule type="cellIs" dxfId="11333" priority="5299" operator="lessThan">
      <formula>$C$4</formula>
    </cfRule>
  </conditionalFormatting>
  <conditionalFormatting sqref="CH46">
    <cfRule type="cellIs" dxfId="11332" priority="5300" operator="lessThan">
      <formula>$C$4</formula>
    </cfRule>
  </conditionalFormatting>
  <conditionalFormatting sqref="CH46">
    <cfRule type="cellIs" dxfId="11331" priority="5301" operator="lessThan">
      <formula>$C$4</formula>
    </cfRule>
  </conditionalFormatting>
  <conditionalFormatting sqref="CH47">
    <cfRule type="cellIs" dxfId="11330" priority="5302" operator="lessThan">
      <formula>$C$4</formula>
    </cfRule>
  </conditionalFormatting>
  <conditionalFormatting sqref="CH47">
    <cfRule type="cellIs" dxfId="11329" priority="5303" operator="lessThan">
      <formula>$C$4</formula>
    </cfRule>
  </conditionalFormatting>
  <conditionalFormatting sqref="CH48">
    <cfRule type="cellIs" dxfId="11328" priority="5304" operator="lessThan">
      <formula>$C$4</formula>
    </cfRule>
  </conditionalFormatting>
  <conditionalFormatting sqref="CH48">
    <cfRule type="cellIs" dxfId="11327" priority="5305" operator="lessThan">
      <formula>$C$4</formula>
    </cfRule>
  </conditionalFormatting>
  <conditionalFormatting sqref="CH49">
    <cfRule type="cellIs" dxfId="11326" priority="5306" operator="lessThan">
      <formula>$C$4</formula>
    </cfRule>
  </conditionalFormatting>
  <conditionalFormatting sqref="CH49">
    <cfRule type="cellIs" dxfId="11325" priority="5307" operator="lessThan">
      <formula>$C$4</formula>
    </cfRule>
  </conditionalFormatting>
  <conditionalFormatting sqref="CH50">
    <cfRule type="cellIs" dxfId="11324" priority="5308" operator="lessThan">
      <formula>$C$4</formula>
    </cfRule>
  </conditionalFormatting>
  <conditionalFormatting sqref="CH50">
    <cfRule type="cellIs" dxfId="11323" priority="5309" operator="lessThan">
      <formula>$C$4</formula>
    </cfRule>
  </conditionalFormatting>
  <conditionalFormatting sqref="CH51">
    <cfRule type="cellIs" dxfId="11322" priority="5310" operator="lessThan">
      <formula>$C$4</formula>
    </cfRule>
  </conditionalFormatting>
  <conditionalFormatting sqref="CH51">
    <cfRule type="cellIs" dxfId="11321" priority="5311" operator="lessThan">
      <formula>$C$4</formula>
    </cfRule>
  </conditionalFormatting>
  <conditionalFormatting sqref="CH52">
    <cfRule type="cellIs" dxfId="11320" priority="5312" operator="lessThan">
      <formula>$C$4</formula>
    </cfRule>
  </conditionalFormatting>
  <conditionalFormatting sqref="CH52">
    <cfRule type="cellIs" dxfId="11319" priority="5313" operator="lessThan">
      <formula>$C$4</formula>
    </cfRule>
  </conditionalFormatting>
  <conditionalFormatting sqref="CH53">
    <cfRule type="cellIs" dxfId="11318" priority="5314" operator="lessThan">
      <formula>$C$4</formula>
    </cfRule>
  </conditionalFormatting>
  <conditionalFormatting sqref="CH53">
    <cfRule type="cellIs" dxfId="11317" priority="5315" operator="lessThan">
      <formula>$C$4</formula>
    </cfRule>
  </conditionalFormatting>
  <conditionalFormatting sqref="CH54">
    <cfRule type="cellIs" dxfId="11316" priority="5316" operator="lessThan">
      <formula>$C$4</formula>
    </cfRule>
  </conditionalFormatting>
  <conditionalFormatting sqref="CH54">
    <cfRule type="cellIs" dxfId="11315" priority="5317" operator="lessThan">
      <formula>$C$4</formula>
    </cfRule>
  </conditionalFormatting>
  <conditionalFormatting sqref="CH55">
    <cfRule type="cellIs" dxfId="11314" priority="5318" operator="lessThan">
      <formula>$C$4</formula>
    </cfRule>
  </conditionalFormatting>
  <conditionalFormatting sqref="CH55">
    <cfRule type="cellIs" dxfId="11313" priority="5319" operator="lessThan">
      <formula>$C$4</formula>
    </cfRule>
  </conditionalFormatting>
  <conditionalFormatting sqref="CH56">
    <cfRule type="cellIs" dxfId="11312" priority="5320" operator="lessThan">
      <formula>$C$4</formula>
    </cfRule>
  </conditionalFormatting>
  <conditionalFormatting sqref="CH56">
    <cfRule type="cellIs" dxfId="11311" priority="5321" operator="lessThan">
      <formula>$C$4</formula>
    </cfRule>
  </conditionalFormatting>
  <conditionalFormatting sqref="CH57">
    <cfRule type="cellIs" dxfId="11310" priority="5322" operator="lessThan">
      <formula>$C$4</formula>
    </cfRule>
  </conditionalFormatting>
  <conditionalFormatting sqref="CH57">
    <cfRule type="cellIs" dxfId="11309" priority="5323" operator="lessThan">
      <formula>$C$4</formula>
    </cfRule>
  </conditionalFormatting>
  <conditionalFormatting sqref="CH58">
    <cfRule type="cellIs" dxfId="11308" priority="5324" operator="lessThan">
      <formula>$C$4</formula>
    </cfRule>
  </conditionalFormatting>
  <conditionalFormatting sqref="CH58">
    <cfRule type="cellIs" dxfId="11307" priority="5325" operator="lessThan">
      <formula>$C$4</formula>
    </cfRule>
  </conditionalFormatting>
  <conditionalFormatting sqref="CH59">
    <cfRule type="cellIs" dxfId="11306" priority="5326" operator="lessThan">
      <formula>$C$4</formula>
    </cfRule>
  </conditionalFormatting>
  <conditionalFormatting sqref="CH59">
    <cfRule type="cellIs" dxfId="11305" priority="5327" operator="lessThan">
      <formula>$C$4</formula>
    </cfRule>
  </conditionalFormatting>
  <conditionalFormatting sqref="CH60">
    <cfRule type="cellIs" dxfId="11304" priority="5328" operator="lessThan">
      <formula>$C$4</formula>
    </cfRule>
  </conditionalFormatting>
  <conditionalFormatting sqref="CH60">
    <cfRule type="cellIs" dxfId="11303" priority="5329" operator="lessThan">
      <formula>$C$4</formula>
    </cfRule>
  </conditionalFormatting>
  <conditionalFormatting sqref="CI11">
    <cfRule type="cellIs" dxfId="11302" priority="5330" operator="lessThan">
      <formula>$C$4</formula>
    </cfRule>
  </conditionalFormatting>
  <conditionalFormatting sqref="CI11">
    <cfRule type="cellIs" dxfId="11301" priority="5331" operator="lessThan">
      <formula>$C$4</formula>
    </cfRule>
  </conditionalFormatting>
  <conditionalFormatting sqref="CI12">
    <cfRule type="cellIs" dxfId="11300" priority="5332" operator="lessThan">
      <formula>$C$4</formula>
    </cfRule>
  </conditionalFormatting>
  <conditionalFormatting sqref="CI12">
    <cfRule type="cellIs" dxfId="11299" priority="5333" operator="lessThan">
      <formula>$C$4</formula>
    </cfRule>
  </conditionalFormatting>
  <conditionalFormatting sqref="CI13">
    <cfRule type="cellIs" dxfId="11298" priority="5334" operator="lessThan">
      <formula>$C$4</formula>
    </cfRule>
  </conditionalFormatting>
  <conditionalFormatting sqref="CI13">
    <cfRule type="cellIs" dxfId="11297" priority="5335" operator="lessThan">
      <formula>$C$4</formula>
    </cfRule>
  </conditionalFormatting>
  <conditionalFormatting sqref="CI14">
    <cfRule type="cellIs" dxfId="11296" priority="5336" operator="lessThan">
      <formula>$C$4</formula>
    </cfRule>
  </conditionalFormatting>
  <conditionalFormatting sqref="CI14">
    <cfRule type="cellIs" dxfId="11295" priority="5337" operator="lessThan">
      <formula>$C$4</formula>
    </cfRule>
  </conditionalFormatting>
  <conditionalFormatting sqref="CI15">
    <cfRule type="cellIs" dxfId="11294" priority="5338" operator="lessThan">
      <formula>$C$4</formula>
    </cfRule>
  </conditionalFormatting>
  <conditionalFormatting sqref="CI15">
    <cfRule type="cellIs" dxfId="11293" priority="5339" operator="lessThan">
      <formula>$C$4</formula>
    </cfRule>
  </conditionalFormatting>
  <conditionalFormatting sqref="CI16">
    <cfRule type="cellIs" dxfId="11292" priority="5340" operator="lessThan">
      <formula>$C$4</formula>
    </cfRule>
  </conditionalFormatting>
  <conditionalFormatting sqref="CI16">
    <cfRule type="cellIs" dxfId="11291" priority="5341" operator="lessThan">
      <formula>$C$4</formula>
    </cfRule>
  </conditionalFormatting>
  <conditionalFormatting sqref="CI17">
    <cfRule type="cellIs" dxfId="11290" priority="5342" operator="lessThan">
      <formula>$C$4</formula>
    </cfRule>
  </conditionalFormatting>
  <conditionalFormatting sqref="CI17">
    <cfRule type="cellIs" dxfId="11289" priority="5343" operator="lessThan">
      <formula>$C$4</formula>
    </cfRule>
  </conditionalFormatting>
  <conditionalFormatting sqref="CI18">
    <cfRule type="cellIs" dxfId="11288" priority="5344" operator="lessThan">
      <formula>$C$4</formula>
    </cfRule>
  </conditionalFormatting>
  <conditionalFormatting sqref="CI18">
    <cfRule type="cellIs" dxfId="11287" priority="5345" operator="lessThan">
      <formula>$C$4</formula>
    </cfRule>
  </conditionalFormatting>
  <conditionalFormatting sqref="CI19">
    <cfRule type="cellIs" dxfId="11286" priority="5346" operator="lessThan">
      <formula>$C$4</formula>
    </cfRule>
  </conditionalFormatting>
  <conditionalFormatting sqref="CI19">
    <cfRule type="cellIs" dxfId="11285" priority="5347" operator="lessThan">
      <formula>$C$4</formula>
    </cfRule>
  </conditionalFormatting>
  <conditionalFormatting sqref="CI20">
    <cfRule type="cellIs" dxfId="11284" priority="5348" operator="lessThan">
      <formula>$C$4</formula>
    </cfRule>
  </conditionalFormatting>
  <conditionalFormatting sqref="CI20">
    <cfRule type="cellIs" dxfId="11283" priority="5349" operator="lessThan">
      <formula>$C$4</formula>
    </cfRule>
  </conditionalFormatting>
  <conditionalFormatting sqref="CI21">
    <cfRule type="cellIs" dxfId="11282" priority="5350" operator="lessThan">
      <formula>$C$4</formula>
    </cfRule>
  </conditionalFormatting>
  <conditionalFormatting sqref="CI21">
    <cfRule type="cellIs" dxfId="11281" priority="5351" operator="lessThan">
      <formula>$C$4</formula>
    </cfRule>
  </conditionalFormatting>
  <conditionalFormatting sqref="CI22">
    <cfRule type="cellIs" dxfId="11280" priority="5352" operator="lessThan">
      <formula>$C$4</formula>
    </cfRule>
  </conditionalFormatting>
  <conditionalFormatting sqref="CI22">
    <cfRule type="cellIs" dxfId="11279" priority="5353" operator="lessThan">
      <formula>$C$4</formula>
    </cfRule>
  </conditionalFormatting>
  <conditionalFormatting sqref="CI23">
    <cfRule type="cellIs" dxfId="11278" priority="5354" operator="lessThan">
      <formula>$C$4</formula>
    </cfRule>
  </conditionalFormatting>
  <conditionalFormatting sqref="CI23">
    <cfRule type="cellIs" dxfId="11277" priority="5355" operator="lessThan">
      <formula>$C$4</formula>
    </cfRule>
  </conditionalFormatting>
  <conditionalFormatting sqref="CI24">
    <cfRule type="cellIs" dxfId="11276" priority="5356" operator="lessThan">
      <formula>$C$4</formula>
    </cfRule>
  </conditionalFormatting>
  <conditionalFormatting sqref="CI24">
    <cfRule type="cellIs" dxfId="11275" priority="5357" operator="lessThan">
      <formula>$C$4</formula>
    </cfRule>
  </conditionalFormatting>
  <conditionalFormatting sqref="CI25">
    <cfRule type="cellIs" dxfId="11274" priority="5358" operator="lessThan">
      <formula>$C$4</formula>
    </cfRule>
  </conditionalFormatting>
  <conditionalFormatting sqref="CI25">
    <cfRule type="cellIs" dxfId="11273" priority="5359" operator="lessThan">
      <formula>$C$4</formula>
    </cfRule>
  </conditionalFormatting>
  <conditionalFormatting sqref="CI26">
    <cfRule type="cellIs" dxfId="11272" priority="5360" operator="lessThan">
      <formula>$C$4</formula>
    </cfRule>
  </conditionalFormatting>
  <conditionalFormatting sqref="CI26">
    <cfRule type="cellIs" dxfId="11271" priority="5361" operator="lessThan">
      <formula>$C$4</formula>
    </cfRule>
  </conditionalFormatting>
  <conditionalFormatting sqref="CI27">
    <cfRule type="cellIs" dxfId="11270" priority="5362" operator="lessThan">
      <formula>$C$4</formula>
    </cfRule>
  </conditionalFormatting>
  <conditionalFormatting sqref="CI27">
    <cfRule type="cellIs" dxfId="11269" priority="5363" operator="lessThan">
      <formula>$C$4</formula>
    </cfRule>
  </conditionalFormatting>
  <conditionalFormatting sqref="CI28">
    <cfRule type="cellIs" dxfId="11268" priority="5364" operator="lessThan">
      <formula>$C$4</formula>
    </cfRule>
  </conditionalFormatting>
  <conditionalFormatting sqref="CI28">
    <cfRule type="cellIs" dxfId="11267" priority="5365" operator="lessThan">
      <formula>$C$4</formula>
    </cfRule>
  </conditionalFormatting>
  <conditionalFormatting sqref="CI29">
    <cfRule type="cellIs" dxfId="11266" priority="5366" operator="lessThan">
      <formula>$C$4</formula>
    </cfRule>
  </conditionalFormatting>
  <conditionalFormatting sqref="CI29">
    <cfRule type="cellIs" dxfId="11265" priority="5367" operator="lessThan">
      <formula>$C$4</formula>
    </cfRule>
  </conditionalFormatting>
  <conditionalFormatting sqref="CI30">
    <cfRule type="cellIs" dxfId="11264" priority="5368" operator="lessThan">
      <formula>$C$4</formula>
    </cfRule>
  </conditionalFormatting>
  <conditionalFormatting sqref="CI30">
    <cfRule type="cellIs" dxfId="11263" priority="5369" operator="lessThan">
      <formula>$C$4</formula>
    </cfRule>
  </conditionalFormatting>
  <conditionalFormatting sqref="CI31">
    <cfRule type="cellIs" dxfId="11262" priority="5370" operator="lessThan">
      <formula>$C$4</formula>
    </cfRule>
  </conditionalFormatting>
  <conditionalFormatting sqref="CI31">
    <cfRule type="cellIs" dxfId="11261" priority="5371" operator="lessThan">
      <formula>$C$4</formula>
    </cfRule>
  </conditionalFormatting>
  <conditionalFormatting sqref="CI32">
    <cfRule type="cellIs" dxfId="11260" priority="5372" operator="lessThan">
      <formula>$C$4</formula>
    </cfRule>
  </conditionalFormatting>
  <conditionalFormatting sqref="CI32">
    <cfRule type="cellIs" dxfId="11259" priority="5373" operator="lessThan">
      <formula>$C$4</formula>
    </cfRule>
  </conditionalFormatting>
  <conditionalFormatting sqref="CI33">
    <cfRule type="cellIs" dxfId="11258" priority="5374" operator="lessThan">
      <formula>$C$4</formula>
    </cfRule>
  </conditionalFormatting>
  <conditionalFormatting sqref="CI33">
    <cfRule type="cellIs" dxfId="11257" priority="5375" operator="lessThan">
      <formula>$C$4</formula>
    </cfRule>
  </conditionalFormatting>
  <conditionalFormatting sqref="CI34">
    <cfRule type="cellIs" dxfId="11256" priority="5376" operator="lessThan">
      <formula>$C$4</formula>
    </cfRule>
  </conditionalFormatting>
  <conditionalFormatting sqref="CI34">
    <cfRule type="cellIs" dxfId="11255" priority="5377" operator="lessThan">
      <formula>$C$4</formula>
    </cfRule>
  </conditionalFormatting>
  <conditionalFormatting sqref="CI35">
    <cfRule type="cellIs" dxfId="11254" priority="5378" operator="lessThan">
      <formula>$C$4</formula>
    </cfRule>
  </conditionalFormatting>
  <conditionalFormatting sqref="CI35">
    <cfRule type="cellIs" dxfId="11253" priority="5379" operator="lessThan">
      <formula>$C$4</formula>
    </cfRule>
  </conditionalFormatting>
  <conditionalFormatting sqref="CI36">
    <cfRule type="cellIs" dxfId="11252" priority="5380" operator="lessThan">
      <formula>$C$4</formula>
    </cfRule>
  </conditionalFormatting>
  <conditionalFormatting sqref="CI36">
    <cfRule type="cellIs" dxfId="11251" priority="5381" operator="lessThan">
      <formula>$C$4</formula>
    </cfRule>
  </conditionalFormatting>
  <conditionalFormatting sqref="CI37">
    <cfRule type="cellIs" dxfId="11250" priority="5382" operator="lessThan">
      <formula>$C$4</formula>
    </cfRule>
  </conditionalFormatting>
  <conditionalFormatting sqref="CI37">
    <cfRule type="cellIs" dxfId="11249" priority="5383" operator="lessThan">
      <formula>$C$4</formula>
    </cfRule>
  </conditionalFormatting>
  <conditionalFormatting sqref="CI38">
    <cfRule type="cellIs" dxfId="11248" priority="5384" operator="lessThan">
      <formula>$C$4</formula>
    </cfRule>
  </conditionalFormatting>
  <conditionalFormatting sqref="CI38">
    <cfRule type="cellIs" dxfId="11247" priority="5385" operator="lessThan">
      <formula>$C$4</formula>
    </cfRule>
  </conditionalFormatting>
  <conditionalFormatting sqref="CI39">
    <cfRule type="cellIs" dxfId="11246" priority="5386" operator="lessThan">
      <formula>$C$4</formula>
    </cfRule>
  </conditionalFormatting>
  <conditionalFormatting sqref="CI39">
    <cfRule type="cellIs" dxfId="11245" priority="5387" operator="lessThan">
      <formula>$C$4</formula>
    </cfRule>
  </conditionalFormatting>
  <conditionalFormatting sqref="CI40">
    <cfRule type="cellIs" dxfId="11244" priority="5388" operator="lessThan">
      <formula>$C$4</formula>
    </cfRule>
  </conditionalFormatting>
  <conditionalFormatting sqref="CI40">
    <cfRule type="cellIs" dxfId="11243" priority="5389" operator="lessThan">
      <formula>$C$4</formula>
    </cfRule>
  </conditionalFormatting>
  <conditionalFormatting sqref="CI41">
    <cfRule type="cellIs" dxfId="11242" priority="5390" operator="lessThan">
      <formula>$C$4</formula>
    </cfRule>
  </conditionalFormatting>
  <conditionalFormatting sqref="CI41">
    <cfRule type="cellIs" dxfId="11241" priority="5391" operator="lessThan">
      <formula>$C$4</formula>
    </cfRule>
  </conditionalFormatting>
  <conditionalFormatting sqref="CI42">
    <cfRule type="cellIs" dxfId="11240" priority="5392" operator="lessThan">
      <formula>$C$4</formula>
    </cfRule>
  </conditionalFormatting>
  <conditionalFormatting sqref="CI42">
    <cfRule type="cellIs" dxfId="11239" priority="5393" operator="lessThan">
      <formula>$C$4</formula>
    </cfRule>
  </conditionalFormatting>
  <conditionalFormatting sqref="CI43">
    <cfRule type="cellIs" dxfId="11238" priority="5394" operator="lessThan">
      <formula>$C$4</formula>
    </cfRule>
  </conditionalFormatting>
  <conditionalFormatting sqref="CI43">
    <cfRule type="cellIs" dxfId="11237" priority="5395" operator="lessThan">
      <formula>$C$4</formula>
    </cfRule>
  </conditionalFormatting>
  <conditionalFormatting sqref="CI44">
    <cfRule type="cellIs" dxfId="11236" priority="5396" operator="lessThan">
      <formula>$C$4</formula>
    </cfRule>
  </conditionalFormatting>
  <conditionalFormatting sqref="CI44">
    <cfRule type="cellIs" dxfId="11235" priority="5397" operator="lessThan">
      <formula>$C$4</formula>
    </cfRule>
  </conditionalFormatting>
  <conditionalFormatting sqref="CI45">
    <cfRule type="cellIs" dxfId="11234" priority="5398" operator="lessThan">
      <formula>$C$4</formula>
    </cfRule>
  </conditionalFormatting>
  <conditionalFormatting sqref="CI45">
    <cfRule type="cellIs" dxfId="11233" priority="5399" operator="lessThan">
      <formula>$C$4</formula>
    </cfRule>
  </conditionalFormatting>
  <conditionalFormatting sqref="CI46">
    <cfRule type="cellIs" dxfId="11232" priority="5400" operator="lessThan">
      <formula>$C$4</formula>
    </cfRule>
  </conditionalFormatting>
  <conditionalFormatting sqref="CI46">
    <cfRule type="cellIs" dxfId="11231" priority="5401" operator="lessThan">
      <formula>$C$4</formula>
    </cfRule>
  </conditionalFormatting>
  <conditionalFormatting sqref="CI47">
    <cfRule type="cellIs" dxfId="11230" priority="5402" operator="lessThan">
      <formula>$C$4</formula>
    </cfRule>
  </conditionalFormatting>
  <conditionalFormatting sqref="CI47">
    <cfRule type="cellIs" dxfId="11229" priority="5403" operator="lessThan">
      <formula>$C$4</formula>
    </cfRule>
  </conditionalFormatting>
  <conditionalFormatting sqref="CI48">
    <cfRule type="cellIs" dxfId="11228" priority="5404" operator="lessThan">
      <formula>$C$4</formula>
    </cfRule>
  </conditionalFormatting>
  <conditionalFormatting sqref="CI48">
    <cfRule type="cellIs" dxfId="11227" priority="5405" operator="lessThan">
      <formula>$C$4</formula>
    </cfRule>
  </conditionalFormatting>
  <conditionalFormatting sqref="CI49">
    <cfRule type="cellIs" dxfId="11226" priority="5406" operator="lessThan">
      <formula>$C$4</formula>
    </cfRule>
  </conditionalFormatting>
  <conditionalFormatting sqref="CI49">
    <cfRule type="cellIs" dxfId="11225" priority="5407" operator="lessThan">
      <formula>$C$4</formula>
    </cfRule>
  </conditionalFormatting>
  <conditionalFormatting sqref="CI50">
    <cfRule type="cellIs" dxfId="11224" priority="5408" operator="lessThan">
      <formula>$C$4</formula>
    </cfRule>
  </conditionalFormatting>
  <conditionalFormatting sqref="CI50">
    <cfRule type="cellIs" dxfId="11223" priority="5409" operator="lessThan">
      <formula>$C$4</formula>
    </cfRule>
  </conditionalFormatting>
  <conditionalFormatting sqref="CI51">
    <cfRule type="cellIs" dxfId="11222" priority="5410" operator="lessThan">
      <formula>$C$4</formula>
    </cfRule>
  </conditionalFormatting>
  <conditionalFormatting sqref="CI51">
    <cfRule type="cellIs" dxfId="11221" priority="5411" operator="lessThan">
      <formula>$C$4</formula>
    </cfRule>
  </conditionalFormatting>
  <conditionalFormatting sqref="CI52">
    <cfRule type="cellIs" dxfId="11220" priority="5412" operator="lessThan">
      <formula>$C$4</formula>
    </cfRule>
  </conditionalFormatting>
  <conditionalFormatting sqref="CI52">
    <cfRule type="cellIs" dxfId="11219" priority="5413" operator="lessThan">
      <formula>$C$4</formula>
    </cfRule>
  </conditionalFormatting>
  <conditionalFormatting sqref="CI53">
    <cfRule type="cellIs" dxfId="11218" priority="5414" operator="lessThan">
      <formula>$C$4</formula>
    </cfRule>
  </conditionalFormatting>
  <conditionalFormatting sqref="CI53">
    <cfRule type="cellIs" dxfId="11217" priority="5415" operator="lessThan">
      <formula>$C$4</formula>
    </cfRule>
  </conditionalFormatting>
  <conditionalFormatting sqref="CI54">
    <cfRule type="cellIs" dxfId="11216" priority="5416" operator="lessThan">
      <formula>$C$4</formula>
    </cfRule>
  </conditionalFormatting>
  <conditionalFormatting sqref="CI54">
    <cfRule type="cellIs" dxfId="11215" priority="5417" operator="lessThan">
      <formula>$C$4</formula>
    </cfRule>
  </conditionalFormatting>
  <conditionalFormatting sqref="CI55">
    <cfRule type="cellIs" dxfId="11214" priority="5418" operator="lessThan">
      <formula>$C$4</formula>
    </cfRule>
  </conditionalFormatting>
  <conditionalFormatting sqref="CI55">
    <cfRule type="cellIs" dxfId="11213" priority="5419" operator="lessThan">
      <formula>$C$4</formula>
    </cfRule>
  </conditionalFormatting>
  <conditionalFormatting sqref="CI56">
    <cfRule type="cellIs" dxfId="11212" priority="5420" operator="lessThan">
      <formula>$C$4</formula>
    </cfRule>
  </conditionalFormatting>
  <conditionalFormatting sqref="CI56">
    <cfRule type="cellIs" dxfId="11211" priority="5421" operator="lessThan">
      <formula>$C$4</formula>
    </cfRule>
  </conditionalFormatting>
  <conditionalFormatting sqref="CI57">
    <cfRule type="cellIs" dxfId="11210" priority="5422" operator="lessThan">
      <formula>$C$4</formula>
    </cfRule>
  </conditionalFormatting>
  <conditionalFormatting sqref="CI57">
    <cfRule type="cellIs" dxfId="11209" priority="5423" operator="lessThan">
      <formula>$C$4</formula>
    </cfRule>
  </conditionalFormatting>
  <conditionalFormatting sqref="CI58">
    <cfRule type="cellIs" dxfId="11208" priority="5424" operator="lessThan">
      <formula>$C$4</formula>
    </cfRule>
  </conditionalFormatting>
  <conditionalFormatting sqref="CI58">
    <cfRule type="cellIs" dxfId="11207" priority="5425" operator="lessThan">
      <formula>$C$4</formula>
    </cfRule>
  </conditionalFormatting>
  <conditionalFormatting sqref="CI59">
    <cfRule type="cellIs" dxfId="11206" priority="5426" operator="lessThan">
      <formula>$C$4</formula>
    </cfRule>
  </conditionalFormatting>
  <conditionalFormatting sqref="CI59">
    <cfRule type="cellIs" dxfId="11205" priority="5427" operator="lessThan">
      <formula>$C$4</formula>
    </cfRule>
  </conditionalFormatting>
  <conditionalFormatting sqref="CI60">
    <cfRule type="cellIs" dxfId="11204" priority="5428" operator="lessThan">
      <formula>$C$4</formula>
    </cfRule>
  </conditionalFormatting>
  <conditionalFormatting sqref="CI60">
    <cfRule type="cellIs" dxfId="11203" priority="5429" operator="lessThan">
      <formula>$C$4</formula>
    </cfRule>
  </conditionalFormatting>
  <conditionalFormatting sqref="CJ11">
    <cfRule type="cellIs" dxfId="11202" priority="5430" operator="lessThan">
      <formula>$C$4</formula>
    </cfRule>
  </conditionalFormatting>
  <conditionalFormatting sqref="CJ11">
    <cfRule type="cellIs" dxfId="11201" priority="5431" operator="lessThan">
      <formula>$C$4</formula>
    </cfRule>
  </conditionalFormatting>
  <conditionalFormatting sqref="CJ12">
    <cfRule type="cellIs" dxfId="11200" priority="5432" operator="lessThan">
      <formula>$C$4</formula>
    </cfRule>
  </conditionalFormatting>
  <conditionalFormatting sqref="CJ12">
    <cfRule type="cellIs" dxfId="11199" priority="5433" operator="lessThan">
      <formula>$C$4</formula>
    </cfRule>
  </conditionalFormatting>
  <conditionalFormatting sqref="CJ13">
    <cfRule type="cellIs" dxfId="11198" priority="5434" operator="lessThan">
      <formula>$C$4</formula>
    </cfRule>
  </conditionalFormatting>
  <conditionalFormatting sqref="CJ13">
    <cfRule type="cellIs" dxfId="11197" priority="5435" operator="lessThan">
      <formula>$C$4</formula>
    </cfRule>
  </conditionalFormatting>
  <conditionalFormatting sqref="CJ14">
    <cfRule type="cellIs" dxfId="11196" priority="5436" operator="lessThan">
      <formula>$C$4</formula>
    </cfRule>
  </conditionalFormatting>
  <conditionalFormatting sqref="CJ14">
    <cfRule type="cellIs" dxfId="11195" priority="5437" operator="lessThan">
      <formula>$C$4</formula>
    </cfRule>
  </conditionalFormatting>
  <conditionalFormatting sqref="CJ15">
    <cfRule type="cellIs" dxfId="11194" priority="5438" operator="lessThan">
      <formula>$C$4</formula>
    </cfRule>
  </conditionalFormatting>
  <conditionalFormatting sqref="CJ15">
    <cfRule type="cellIs" dxfId="11193" priority="5439" operator="lessThan">
      <formula>$C$4</formula>
    </cfRule>
  </conditionalFormatting>
  <conditionalFormatting sqref="CJ16">
    <cfRule type="cellIs" dxfId="11192" priority="5440" operator="lessThan">
      <formula>$C$4</formula>
    </cfRule>
  </conditionalFormatting>
  <conditionalFormatting sqref="CJ16">
    <cfRule type="cellIs" dxfId="11191" priority="5441" operator="lessThan">
      <formula>$C$4</formula>
    </cfRule>
  </conditionalFormatting>
  <conditionalFormatting sqref="CJ17">
    <cfRule type="cellIs" dxfId="11190" priority="5442" operator="lessThan">
      <formula>$C$4</formula>
    </cfRule>
  </conditionalFormatting>
  <conditionalFormatting sqref="CJ17">
    <cfRule type="cellIs" dxfId="11189" priority="5443" operator="lessThan">
      <formula>$C$4</formula>
    </cfRule>
  </conditionalFormatting>
  <conditionalFormatting sqref="CJ18">
    <cfRule type="cellIs" dxfId="11188" priority="5444" operator="lessThan">
      <formula>$C$4</formula>
    </cfRule>
  </conditionalFormatting>
  <conditionalFormatting sqref="CJ18">
    <cfRule type="cellIs" dxfId="11187" priority="5445" operator="lessThan">
      <formula>$C$4</formula>
    </cfRule>
  </conditionalFormatting>
  <conditionalFormatting sqref="CJ19">
    <cfRule type="cellIs" dxfId="11186" priority="5446" operator="lessThan">
      <formula>$C$4</formula>
    </cfRule>
  </conditionalFormatting>
  <conditionalFormatting sqref="CJ19">
    <cfRule type="cellIs" dxfId="11185" priority="5447" operator="lessThan">
      <formula>$C$4</formula>
    </cfRule>
  </conditionalFormatting>
  <conditionalFormatting sqref="CJ20">
    <cfRule type="cellIs" dxfId="11184" priority="5448" operator="lessThan">
      <formula>$C$4</formula>
    </cfRule>
  </conditionalFormatting>
  <conditionalFormatting sqref="CJ20">
    <cfRule type="cellIs" dxfId="11183" priority="5449" operator="lessThan">
      <formula>$C$4</formula>
    </cfRule>
  </conditionalFormatting>
  <conditionalFormatting sqref="CJ21">
    <cfRule type="cellIs" dxfId="11182" priority="5450" operator="lessThan">
      <formula>$C$4</formula>
    </cfRule>
  </conditionalFormatting>
  <conditionalFormatting sqref="CJ21">
    <cfRule type="cellIs" dxfId="11181" priority="5451" operator="lessThan">
      <formula>$C$4</formula>
    </cfRule>
  </conditionalFormatting>
  <conditionalFormatting sqref="CJ22">
    <cfRule type="cellIs" dxfId="11180" priority="5452" operator="lessThan">
      <formula>$C$4</formula>
    </cfRule>
  </conditionalFormatting>
  <conditionalFormatting sqref="CJ22">
    <cfRule type="cellIs" dxfId="11179" priority="5453" operator="lessThan">
      <formula>$C$4</formula>
    </cfRule>
  </conditionalFormatting>
  <conditionalFormatting sqref="CJ23">
    <cfRule type="cellIs" dxfId="11178" priority="5454" operator="lessThan">
      <formula>$C$4</formula>
    </cfRule>
  </conditionalFormatting>
  <conditionalFormatting sqref="CJ23">
    <cfRule type="cellIs" dxfId="11177" priority="5455" operator="lessThan">
      <formula>$C$4</formula>
    </cfRule>
  </conditionalFormatting>
  <conditionalFormatting sqref="CJ24">
    <cfRule type="cellIs" dxfId="11176" priority="5456" operator="lessThan">
      <formula>$C$4</formula>
    </cfRule>
  </conditionalFormatting>
  <conditionalFormatting sqref="CJ24">
    <cfRule type="cellIs" dxfId="11175" priority="5457" operator="lessThan">
      <formula>$C$4</formula>
    </cfRule>
  </conditionalFormatting>
  <conditionalFormatting sqref="CJ25">
    <cfRule type="cellIs" dxfId="11174" priority="5458" operator="lessThan">
      <formula>$C$4</formula>
    </cfRule>
  </conditionalFormatting>
  <conditionalFormatting sqref="CJ25">
    <cfRule type="cellIs" dxfId="11173" priority="5459" operator="lessThan">
      <formula>$C$4</formula>
    </cfRule>
  </conditionalFormatting>
  <conditionalFormatting sqref="CJ26">
    <cfRule type="cellIs" dxfId="11172" priority="5460" operator="lessThan">
      <formula>$C$4</formula>
    </cfRule>
  </conditionalFormatting>
  <conditionalFormatting sqref="CJ26">
    <cfRule type="cellIs" dxfId="11171" priority="5461" operator="lessThan">
      <formula>$C$4</formula>
    </cfRule>
  </conditionalFormatting>
  <conditionalFormatting sqref="CJ27">
    <cfRule type="cellIs" dxfId="11170" priority="5462" operator="lessThan">
      <formula>$C$4</formula>
    </cfRule>
  </conditionalFormatting>
  <conditionalFormatting sqref="CJ27">
    <cfRule type="cellIs" dxfId="11169" priority="5463" operator="lessThan">
      <formula>$C$4</formula>
    </cfRule>
  </conditionalFormatting>
  <conditionalFormatting sqref="CJ28">
    <cfRule type="cellIs" dxfId="11168" priority="5464" operator="lessThan">
      <formula>$C$4</formula>
    </cfRule>
  </conditionalFormatting>
  <conditionalFormatting sqref="CJ28">
    <cfRule type="cellIs" dxfId="11167" priority="5465" operator="lessThan">
      <formula>$C$4</formula>
    </cfRule>
  </conditionalFormatting>
  <conditionalFormatting sqref="CJ29">
    <cfRule type="cellIs" dxfId="11166" priority="5466" operator="lessThan">
      <formula>$C$4</formula>
    </cfRule>
  </conditionalFormatting>
  <conditionalFormatting sqref="CJ29">
    <cfRule type="cellIs" dxfId="11165" priority="5467" operator="lessThan">
      <formula>$C$4</formula>
    </cfRule>
  </conditionalFormatting>
  <conditionalFormatting sqref="CJ30">
    <cfRule type="cellIs" dxfId="11164" priority="5468" operator="lessThan">
      <formula>$C$4</formula>
    </cfRule>
  </conditionalFormatting>
  <conditionalFormatting sqref="CJ30">
    <cfRule type="cellIs" dxfId="11163" priority="5469" operator="lessThan">
      <formula>$C$4</formula>
    </cfRule>
  </conditionalFormatting>
  <conditionalFormatting sqref="CJ31">
    <cfRule type="cellIs" dxfId="11162" priority="5470" operator="lessThan">
      <formula>$C$4</formula>
    </cfRule>
  </conditionalFormatting>
  <conditionalFormatting sqref="CJ31">
    <cfRule type="cellIs" dxfId="11161" priority="5471" operator="lessThan">
      <formula>$C$4</formula>
    </cfRule>
  </conditionalFormatting>
  <conditionalFormatting sqref="CJ32">
    <cfRule type="cellIs" dxfId="11160" priority="5472" operator="lessThan">
      <formula>$C$4</formula>
    </cfRule>
  </conditionalFormatting>
  <conditionalFormatting sqref="CJ32">
    <cfRule type="cellIs" dxfId="11159" priority="5473" operator="lessThan">
      <formula>$C$4</formula>
    </cfRule>
  </conditionalFormatting>
  <conditionalFormatting sqref="CJ33">
    <cfRule type="cellIs" dxfId="11158" priority="5474" operator="lessThan">
      <formula>$C$4</formula>
    </cfRule>
  </conditionalFormatting>
  <conditionalFormatting sqref="CJ33">
    <cfRule type="cellIs" dxfId="11157" priority="5475" operator="lessThan">
      <formula>$C$4</formula>
    </cfRule>
  </conditionalFormatting>
  <conditionalFormatting sqref="CJ34">
    <cfRule type="cellIs" dxfId="11156" priority="5476" operator="lessThan">
      <formula>$C$4</formula>
    </cfRule>
  </conditionalFormatting>
  <conditionalFormatting sqref="CJ34">
    <cfRule type="cellIs" dxfId="11155" priority="5477" operator="lessThan">
      <formula>$C$4</formula>
    </cfRule>
  </conditionalFormatting>
  <conditionalFormatting sqref="CJ35">
    <cfRule type="cellIs" dxfId="11154" priority="5478" operator="lessThan">
      <formula>$C$4</formula>
    </cfRule>
  </conditionalFormatting>
  <conditionalFormatting sqref="CJ35">
    <cfRule type="cellIs" dxfId="11153" priority="5479" operator="lessThan">
      <formula>$C$4</formula>
    </cfRule>
  </conditionalFormatting>
  <conditionalFormatting sqref="CJ36">
    <cfRule type="cellIs" dxfId="11152" priority="5480" operator="lessThan">
      <formula>$C$4</formula>
    </cfRule>
  </conditionalFormatting>
  <conditionalFormatting sqref="CJ36">
    <cfRule type="cellIs" dxfId="11151" priority="5481" operator="lessThan">
      <formula>$C$4</formula>
    </cfRule>
  </conditionalFormatting>
  <conditionalFormatting sqref="CJ37">
    <cfRule type="cellIs" dxfId="11150" priority="5482" operator="lessThan">
      <formula>$C$4</formula>
    </cfRule>
  </conditionalFormatting>
  <conditionalFormatting sqref="CJ37">
    <cfRule type="cellIs" dxfId="11149" priority="5483" operator="lessThan">
      <formula>$C$4</formula>
    </cfRule>
  </conditionalFormatting>
  <conditionalFormatting sqref="CJ38">
    <cfRule type="cellIs" dxfId="11148" priority="5484" operator="lessThan">
      <formula>$C$4</formula>
    </cfRule>
  </conditionalFormatting>
  <conditionalFormatting sqref="CJ38">
    <cfRule type="cellIs" dxfId="11147" priority="5485" operator="lessThan">
      <formula>$C$4</formula>
    </cfRule>
  </conditionalFormatting>
  <conditionalFormatting sqref="CJ39">
    <cfRule type="cellIs" dxfId="11146" priority="5486" operator="lessThan">
      <formula>$C$4</formula>
    </cfRule>
  </conditionalFormatting>
  <conditionalFormatting sqref="CJ39">
    <cfRule type="cellIs" dxfId="11145" priority="5487" operator="lessThan">
      <formula>$C$4</formula>
    </cfRule>
  </conditionalFormatting>
  <conditionalFormatting sqref="CJ40">
    <cfRule type="cellIs" dxfId="11144" priority="5488" operator="lessThan">
      <formula>$C$4</formula>
    </cfRule>
  </conditionalFormatting>
  <conditionalFormatting sqref="CJ40">
    <cfRule type="cellIs" dxfId="11143" priority="5489" operator="lessThan">
      <formula>$C$4</formula>
    </cfRule>
  </conditionalFormatting>
  <conditionalFormatting sqref="CJ41">
    <cfRule type="cellIs" dxfId="11142" priority="5490" operator="lessThan">
      <formula>$C$4</formula>
    </cfRule>
  </conditionalFormatting>
  <conditionalFormatting sqref="CJ41">
    <cfRule type="cellIs" dxfId="11141" priority="5491" operator="lessThan">
      <formula>$C$4</formula>
    </cfRule>
  </conditionalFormatting>
  <conditionalFormatting sqref="CJ42">
    <cfRule type="cellIs" dxfId="11140" priority="5492" operator="lessThan">
      <formula>$C$4</formula>
    </cfRule>
  </conditionalFormatting>
  <conditionalFormatting sqref="CJ42">
    <cfRule type="cellIs" dxfId="11139" priority="5493" operator="lessThan">
      <formula>$C$4</formula>
    </cfRule>
  </conditionalFormatting>
  <conditionalFormatting sqref="CJ43">
    <cfRule type="cellIs" dxfId="11138" priority="5494" operator="lessThan">
      <formula>$C$4</formula>
    </cfRule>
  </conditionalFormatting>
  <conditionalFormatting sqref="CJ43">
    <cfRule type="cellIs" dxfId="11137" priority="5495" operator="lessThan">
      <formula>$C$4</formula>
    </cfRule>
  </conditionalFormatting>
  <conditionalFormatting sqref="CJ44">
    <cfRule type="cellIs" dxfId="11136" priority="5496" operator="lessThan">
      <formula>$C$4</formula>
    </cfRule>
  </conditionalFormatting>
  <conditionalFormatting sqref="CJ44">
    <cfRule type="cellIs" dxfId="11135" priority="5497" operator="lessThan">
      <formula>$C$4</formula>
    </cfRule>
  </conditionalFormatting>
  <conditionalFormatting sqref="CJ45">
    <cfRule type="cellIs" dxfId="11134" priority="5498" operator="lessThan">
      <formula>$C$4</formula>
    </cfRule>
  </conditionalFormatting>
  <conditionalFormatting sqref="CJ45">
    <cfRule type="cellIs" dxfId="11133" priority="5499" operator="lessThan">
      <formula>$C$4</formula>
    </cfRule>
  </conditionalFormatting>
  <conditionalFormatting sqref="CJ46">
    <cfRule type="cellIs" dxfId="11132" priority="5500" operator="lessThan">
      <formula>$C$4</formula>
    </cfRule>
  </conditionalFormatting>
  <conditionalFormatting sqref="CJ46">
    <cfRule type="cellIs" dxfId="11131" priority="5501" operator="lessThan">
      <formula>$C$4</formula>
    </cfRule>
  </conditionalFormatting>
  <conditionalFormatting sqref="CJ47">
    <cfRule type="cellIs" dxfId="11130" priority="5502" operator="lessThan">
      <formula>$C$4</formula>
    </cfRule>
  </conditionalFormatting>
  <conditionalFormatting sqref="CJ47">
    <cfRule type="cellIs" dxfId="11129" priority="5503" operator="lessThan">
      <formula>$C$4</formula>
    </cfRule>
  </conditionalFormatting>
  <conditionalFormatting sqref="CJ48">
    <cfRule type="cellIs" dxfId="11128" priority="5504" operator="lessThan">
      <formula>$C$4</formula>
    </cfRule>
  </conditionalFormatting>
  <conditionalFormatting sqref="CJ48">
    <cfRule type="cellIs" dxfId="11127" priority="5505" operator="lessThan">
      <formula>$C$4</formula>
    </cfRule>
  </conditionalFormatting>
  <conditionalFormatting sqref="CJ49">
    <cfRule type="cellIs" dxfId="11126" priority="5506" operator="lessThan">
      <formula>$C$4</formula>
    </cfRule>
  </conditionalFormatting>
  <conditionalFormatting sqref="CJ49">
    <cfRule type="cellIs" dxfId="11125" priority="5507" operator="lessThan">
      <formula>$C$4</formula>
    </cfRule>
  </conditionalFormatting>
  <conditionalFormatting sqref="CJ50">
    <cfRule type="cellIs" dxfId="11124" priority="5508" operator="lessThan">
      <formula>$C$4</formula>
    </cfRule>
  </conditionalFormatting>
  <conditionalFormatting sqref="CJ50">
    <cfRule type="cellIs" dxfId="11123" priority="5509" operator="lessThan">
      <formula>$C$4</formula>
    </cfRule>
  </conditionalFormatting>
  <conditionalFormatting sqref="CJ51">
    <cfRule type="cellIs" dxfId="11122" priority="5510" operator="lessThan">
      <formula>$C$4</formula>
    </cfRule>
  </conditionalFormatting>
  <conditionalFormatting sqref="CJ51">
    <cfRule type="cellIs" dxfId="11121" priority="5511" operator="lessThan">
      <formula>$C$4</formula>
    </cfRule>
  </conditionalFormatting>
  <conditionalFormatting sqref="CJ52">
    <cfRule type="cellIs" dxfId="11120" priority="5512" operator="lessThan">
      <formula>$C$4</formula>
    </cfRule>
  </conditionalFormatting>
  <conditionalFormatting sqref="CJ52">
    <cfRule type="cellIs" dxfId="11119" priority="5513" operator="lessThan">
      <formula>$C$4</formula>
    </cfRule>
  </conditionalFormatting>
  <conditionalFormatting sqref="CJ53">
    <cfRule type="cellIs" dxfId="11118" priority="5514" operator="lessThan">
      <formula>$C$4</formula>
    </cfRule>
  </conditionalFormatting>
  <conditionalFormatting sqref="CJ53">
    <cfRule type="cellIs" dxfId="11117" priority="5515" operator="lessThan">
      <formula>$C$4</formula>
    </cfRule>
  </conditionalFormatting>
  <conditionalFormatting sqref="CJ54">
    <cfRule type="cellIs" dxfId="11116" priority="5516" operator="lessThan">
      <formula>$C$4</formula>
    </cfRule>
  </conditionalFormatting>
  <conditionalFormatting sqref="CJ54">
    <cfRule type="cellIs" dxfId="11115" priority="5517" operator="lessThan">
      <formula>$C$4</formula>
    </cfRule>
  </conditionalFormatting>
  <conditionalFormatting sqref="CJ55">
    <cfRule type="cellIs" dxfId="11114" priority="5518" operator="lessThan">
      <formula>$C$4</formula>
    </cfRule>
  </conditionalFormatting>
  <conditionalFormatting sqref="CJ55">
    <cfRule type="cellIs" dxfId="11113" priority="5519" operator="lessThan">
      <formula>$C$4</formula>
    </cfRule>
  </conditionalFormatting>
  <conditionalFormatting sqref="CJ56">
    <cfRule type="cellIs" dxfId="11112" priority="5520" operator="lessThan">
      <formula>$C$4</formula>
    </cfRule>
  </conditionalFormatting>
  <conditionalFormatting sqref="CJ56">
    <cfRule type="cellIs" dxfId="11111" priority="5521" operator="lessThan">
      <formula>$C$4</formula>
    </cfRule>
  </conditionalFormatting>
  <conditionalFormatting sqref="CJ57">
    <cfRule type="cellIs" dxfId="11110" priority="5522" operator="lessThan">
      <formula>$C$4</formula>
    </cfRule>
  </conditionalFormatting>
  <conditionalFormatting sqref="CJ57">
    <cfRule type="cellIs" dxfId="11109" priority="5523" operator="lessThan">
      <formula>$C$4</formula>
    </cfRule>
  </conditionalFormatting>
  <conditionalFormatting sqref="CJ58">
    <cfRule type="cellIs" dxfId="11108" priority="5524" operator="lessThan">
      <formula>$C$4</formula>
    </cfRule>
  </conditionalFormatting>
  <conditionalFormatting sqref="CJ58">
    <cfRule type="cellIs" dxfId="11107" priority="5525" operator="lessThan">
      <formula>$C$4</formula>
    </cfRule>
  </conditionalFormatting>
  <conditionalFormatting sqref="CJ59">
    <cfRule type="cellIs" dxfId="11106" priority="5526" operator="lessThan">
      <formula>$C$4</formula>
    </cfRule>
  </conditionalFormatting>
  <conditionalFormatting sqref="CJ59">
    <cfRule type="cellIs" dxfId="11105" priority="5527" operator="lessThan">
      <formula>$C$4</formula>
    </cfRule>
  </conditionalFormatting>
  <conditionalFormatting sqref="CJ60">
    <cfRule type="cellIs" dxfId="11104" priority="5528" operator="lessThan">
      <formula>$C$4</formula>
    </cfRule>
  </conditionalFormatting>
  <conditionalFormatting sqref="CJ60">
    <cfRule type="cellIs" dxfId="11103" priority="5529" operator="lessThan">
      <formula>$C$4</formula>
    </cfRule>
  </conditionalFormatting>
  <conditionalFormatting sqref="CK11">
    <cfRule type="cellIs" dxfId="11102" priority="5530" operator="lessThan">
      <formula>$C$4</formula>
    </cfRule>
  </conditionalFormatting>
  <conditionalFormatting sqref="CK11">
    <cfRule type="cellIs" dxfId="11101" priority="5531" operator="lessThan">
      <formula>$C$4</formula>
    </cfRule>
  </conditionalFormatting>
  <conditionalFormatting sqref="CK12">
    <cfRule type="cellIs" dxfId="11100" priority="5532" operator="lessThan">
      <formula>$C$4</formula>
    </cfRule>
  </conditionalFormatting>
  <conditionalFormatting sqref="CK12">
    <cfRule type="cellIs" dxfId="11099" priority="5533" operator="lessThan">
      <formula>$C$4</formula>
    </cfRule>
  </conditionalFormatting>
  <conditionalFormatting sqref="CK13">
    <cfRule type="cellIs" dxfId="11098" priority="5534" operator="lessThan">
      <formula>$C$4</formula>
    </cfRule>
  </conditionalFormatting>
  <conditionalFormatting sqref="CK13">
    <cfRule type="cellIs" dxfId="11097" priority="5535" operator="lessThan">
      <formula>$C$4</formula>
    </cfRule>
  </conditionalFormatting>
  <conditionalFormatting sqref="CK14">
    <cfRule type="cellIs" dxfId="11096" priority="5536" operator="lessThan">
      <formula>$C$4</formula>
    </cfRule>
  </conditionalFormatting>
  <conditionalFormatting sqref="CK14">
    <cfRule type="cellIs" dxfId="11095" priority="5537" operator="lessThan">
      <formula>$C$4</formula>
    </cfRule>
  </conditionalFormatting>
  <conditionalFormatting sqref="CK15">
    <cfRule type="cellIs" dxfId="11094" priority="5538" operator="lessThan">
      <formula>$C$4</formula>
    </cfRule>
  </conditionalFormatting>
  <conditionalFormatting sqref="CK15">
    <cfRule type="cellIs" dxfId="11093" priority="5539" operator="lessThan">
      <formula>$C$4</formula>
    </cfRule>
  </conditionalFormatting>
  <conditionalFormatting sqref="CK16">
    <cfRule type="cellIs" dxfId="11092" priority="5540" operator="lessThan">
      <formula>$C$4</formula>
    </cfRule>
  </conditionalFormatting>
  <conditionalFormatting sqref="CK16">
    <cfRule type="cellIs" dxfId="11091" priority="5541" operator="lessThan">
      <formula>$C$4</formula>
    </cfRule>
  </conditionalFormatting>
  <conditionalFormatting sqref="CK17">
    <cfRule type="cellIs" dxfId="11090" priority="5542" operator="lessThan">
      <formula>$C$4</formula>
    </cfRule>
  </conditionalFormatting>
  <conditionalFormatting sqref="CK17">
    <cfRule type="cellIs" dxfId="11089" priority="5543" operator="lessThan">
      <formula>$C$4</formula>
    </cfRule>
  </conditionalFormatting>
  <conditionalFormatting sqref="CK18">
    <cfRule type="cellIs" dxfId="11088" priority="5544" operator="lessThan">
      <formula>$C$4</formula>
    </cfRule>
  </conditionalFormatting>
  <conditionalFormatting sqref="CK18">
    <cfRule type="cellIs" dxfId="11087" priority="5545" operator="lessThan">
      <formula>$C$4</formula>
    </cfRule>
  </conditionalFormatting>
  <conditionalFormatting sqref="CK19">
    <cfRule type="cellIs" dxfId="11086" priority="5546" operator="lessThan">
      <formula>$C$4</formula>
    </cfRule>
  </conditionalFormatting>
  <conditionalFormatting sqref="CK19">
    <cfRule type="cellIs" dxfId="11085" priority="5547" operator="lessThan">
      <formula>$C$4</formula>
    </cfRule>
  </conditionalFormatting>
  <conditionalFormatting sqref="CK20">
    <cfRule type="cellIs" dxfId="11084" priority="5548" operator="lessThan">
      <formula>$C$4</formula>
    </cfRule>
  </conditionalFormatting>
  <conditionalFormatting sqref="CK20">
    <cfRule type="cellIs" dxfId="11083" priority="5549" operator="lessThan">
      <formula>$C$4</formula>
    </cfRule>
  </conditionalFormatting>
  <conditionalFormatting sqref="CK21">
    <cfRule type="cellIs" dxfId="11082" priority="5550" operator="lessThan">
      <formula>$C$4</formula>
    </cfRule>
  </conditionalFormatting>
  <conditionalFormatting sqref="CK21">
    <cfRule type="cellIs" dxfId="11081" priority="5551" operator="lessThan">
      <formula>$C$4</formula>
    </cfRule>
  </conditionalFormatting>
  <conditionalFormatting sqref="CK22">
    <cfRule type="cellIs" dxfId="11080" priority="5552" operator="lessThan">
      <formula>$C$4</formula>
    </cfRule>
  </conditionalFormatting>
  <conditionalFormatting sqref="CK22">
    <cfRule type="cellIs" dxfId="11079" priority="5553" operator="lessThan">
      <formula>$C$4</formula>
    </cfRule>
  </conditionalFormatting>
  <conditionalFormatting sqref="CK23">
    <cfRule type="cellIs" dxfId="11078" priority="5554" operator="lessThan">
      <formula>$C$4</formula>
    </cfRule>
  </conditionalFormatting>
  <conditionalFormatting sqref="CK23">
    <cfRule type="cellIs" dxfId="11077" priority="5555" operator="lessThan">
      <formula>$C$4</formula>
    </cfRule>
  </conditionalFormatting>
  <conditionalFormatting sqref="CK24">
    <cfRule type="cellIs" dxfId="11076" priority="5556" operator="lessThan">
      <formula>$C$4</formula>
    </cfRule>
  </conditionalFormatting>
  <conditionalFormatting sqref="CK24">
    <cfRule type="cellIs" dxfId="11075" priority="5557" operator="lessThan">
      <formula>$C$4</formula>
    </cfRule>
  </conditionalFormatting>
  <conditionalFormatting sqref="CK25">
    <cfRule type="cellIs" dxfId="11074" priority="5558" operator="lessThan">
      <formula>$C$4</formula>
    </cfRule>
  </conditionalFormatting>
  <conditionalFormatting sqref="CK25">
    <cfRule type="cellIs" dxfId="11073" priority="5559" operator="lessThan">
      <formula>$C$4</formula>
    </cfRule>
  </conditionalFormatting>
  <conditionalFormatting sqref="CK26">
    <cfRule type="cellIs" dxfId="11072" priority="5560" operator="lessThan">
      <formula>$C$4</formula>
    </cfRule>
  </conditionalFormatting>
  <conditionalFormatting sqref="CK26">
    <cfRule type="cellIs" dxfId="11071" priority="5561" operator="lessThan">
      <formula>$C$4</formula>
    </cfRule>
  </conditionalFormatting>
  <conditionalFormatting sqref="CK27">
    <cfRule type="cellIs" dxfId="11070" priority="5562" operator="lessThan">
      <formula>$C$4</formula>
    </cfRule>
  </conditionalFormatting>
  <conditionalFormatting sqref="CK27">
    <cfRule type="cellIs" dxfId="11069" priority="5563" operator="lessThan">
      <formula>$C$4</formula>
    </cfRule>
  </conditionalFormatting>
  <conditionalFormatting sqref="CK28">
    <cfRule type="cellIs" dxfId="11068" priority="5564" operator="lessThan">
      <formula>$C$4</formula>
    </cfRule>
  </conditionalFormatting>
  <conditionalFormatting sqref="CK28">
    <cfRule type="cellIs" dxfId="11067" priority="5565" operator="lessThan">
      <formula>$C$4</formula>
    </cfRule>
  </conditionalFormatting>
  <conditionalFormatting sqref="CK29">
    <cfRule type="cellIs" dxfId="11066" priority="5566" operator="lessThan">
      <formula>$C$4</formula>
    </cfRule>
  </conditionalFormatting>
  <conditionalFormatting sqref="CK29">
    <cfRule type="cellIs" dxfId="11065" priority="5567" operator="lessThan">
      <formula>$C$4</formula>
    </cfRule>
  </conditionalFormatting>
  <conditionalFormatting sqref="CK30">
    <cfRule type="cellIs" dxfId="11064" priority="5568" operator="lessThan">
      <formula>$C$4</formula>
    </cfRule>
  </conditionalFormatting>
  <conditionalFormatting sqref="CK30">
    <cfRule type="cellIs" dxfId="11063" priority="5569" operator="lessThan">
      <formula>$C$4</formula>
    </cfRule>
  </conditionalFormatting>
  <conditionalFormatting sqref="CK31">
    <cfRule type="cellIs" dxfId="11062" priority="5570" operator="lessThan">
      <formula>$C$4</formula>
    </cfRule>
  </conditionalFormatting>
  <conditionalFormatting sqref="CK31">
    <cfRule type="cellIs" dxfId="11061" priority="5571" operator="lessThan">
      <formula>$C$4</formula>
    </cfRule>
  </conditionalFormatting>
  <conditionalFormatting sqref="CK32">
    <cfRule type="cellIs" dxfId="11060" priority="5572" operator="lessThan">
      <formula>$C$4</formula>
    </cfRule>
  </conditionalFormatting>
  <conditionalFormatting sqref="CK32">
    <cfRule type="cellIs" dxfId="11059" priority="5573" operator="lessThan">
      <formula>$C$4</formula>
    </cfRule>
  </conditionalFormatting>
  <conditionalFormatting sqref="CK33">
    <cfRule type="cellIs" dxfId="11058" priority="5574" operator="lessThan">
      <formula>$C$4</formula>
    </cfRule>
  </conditionalFormatting>
  <conditionalFormatting sqref="CK33">
    <cfRule type="cellIs" dxfId="11057" priority="5575" operator="lessThan">
      <formula>$C$4</formula>
    </cfRule>
  </conditionalFormatting>
  <conditionalFormatting sqref="CK34">
    <cfRule type="cellIs" dxfId="11056" priority="5576" operator="lessThan">
      <formula>$C$4</formula>
    </cfRule>
  </conditionalFormatting>
  <conditionalFormatting sqref="CK34">
    <cfRule type="cellIs" dxfId="11055" priority="5577" operator="lessThan">
      <formula>$C$4</formula>
    </cfRule>
  </conditionalFormatting>
  <conditionalFormatting sqref="CK35">
    <cfRule type="cellIs" dxfId="11054" priority="5578" operator="lessThan">
      <formula>$C$4</formula>
    </cfRule>
  </conditionalFormatting>
  <conditionalFormatting sqref="CK35">
    <cfRule type="cellIs" dxfId="11053" priority="5579" operator="lessThan">
      <formula>$C$4</formula>
    </cfRule>
  </conditionalFormatting>
  <conditionalFormatting sqref="CK36">
    <cfRule type="cellIs" dxfId="11052" priority="5580" operator="lessThan">
      <formula>$C$4</formula>
    </cfRule>
  </conditionalFormatting>
  <conditionalFormatting sqref="CK36">
    <cfRule type="cellIs" dxfId="11051" priority="5581" operator="lessThan">
      <formula>$C$4</formula>
    </cfRule>
  </conditionalFormatting>
  <conditionalFormatting sqref="CK37">
    <cfRule type="cellIs" dxfId="11050" priority="5582" operator="lessThan">
      <formula>$C$4</formula>
    </cfRule>
  </conditionalFormatting>
  <conditionalFormatting sqref="CK37">
    <cfRule type="cellIs" dxfId="11049" priority="5583" operator="lessThan">
      <formula>$C$4</formula>
    </cfRule>
  </conditionalFormatting>
  <conditionalFormatting sqref="CK38">
    <cfRule type="cellIs" dxfId="11048" priority="5584" operator="lessThan">
      <formula>$C$4</formula>
    </cfRule>
  </conditionalFormatting>
  <conditionalFormatting sqref="CK38">
    <cfRule type="cellIs" dxfId="11047" priority="5585" operator="lessThan">
      <formula>$C$4</formula>
    </cfRule>
  </conditionalFormatting>
  <conditionalFormatting sqref="CK39">
    <cfRule type="cellIs" dxfId="11046" priority="5586" operator="lessThan">
      <formula>$C$4</formula>
    </cfRule>
  </conditionalFormatting>
  <conditionalFormatting sqref="CK39">
    <cfRule type="cellIs" dxfId="11045" priority="5587" operator="lessThan">
      <formula>$C$4</formula>
    </cfRule>
  </conditionalFormatting>
  <conditionalFormatting sqref="CK40">
    <cfRule type="cellIs" dxfId="11044" priority="5588" operator="lessThan">
      <formula>$C$4</formula>
    </cfRule>
  </conditionalFormatting>
  <conditionalFormatting sqref="CK40">
    <cfRule type="cellIs" dxfId="11043" priority="5589" operator="lessThan">
      <formula>$C$4</formula>
    </cfRule>
  </conditionalFormatting>
  <conditionalFormatting sqref="CK41">
    <cfRule type="cellIs" dxfId="11042" priority="5590" operator="lessThan">
      <formula>$C$4</formula>
    </cfRule>
  </conditionalFormatting>
  <conditionalFormatting sqref="CK41">
    <cfRule type="cellIs" dxfId="11041" priority="5591" operator="lessThan">
      <formula>$C$4</formula>
    </cfRule>
  </conditionalFormatting>
  <conditionalFormatting sqref="CK42">
    <cfRule type="cellIs" dxfId="11040" priority="5592" operator="lessThan">
      <formula>$C$4</formula>
    </cfRule>
  </conditionalFormatting>
  <conditionalFormatting sqref="CK42">
    <cfRule type="cellIs" dxfId="11039" priority="5593" operator="lessThan">
      <formula>$C$4</formula>
    </cfRule>
  </conditionalFormatting>
  <conditionalFormatting sqref="CK43">
    <cfRule type="cellIs" dxfId="11038" priority="5594" operator="lessThan">
      <formula>$C$4</formula>
    </cfRule>
  </conditionalFormatting>
  <conditionalFormatting sqref="CK43">
    <cfRule type="cellIs" dxfId="11037" priority="5595" operator="lessThan">
      <formula>$C$4</formula>
    </cfRule>
  </conditionalFormatting>
  <conditionalFormatting sqref="CK44">
    <cfRule type="cellIs" dxfId="11036" priority="5596" operator="lessThan">
      <formula>$C$4</formula>
    </cfRule>
  </conditionalFormatting>
  <conditionalFormatting sqref="CK44">
    <cfRule type="cellIs" dxfId="11035" priority="5597" operator="lessThan">
      <formula>$C$4</formula>
    </cfRule>
  </conditionalFormatting>
  <conditionalFormatting sqref="CK45">
    <cfRule type="cellIs" dxfId="11034" priority="5598" operator="lessThan">
      <formula>$C$4</formula>
    </cfRule>
  </conditionalFormatting>
  <conditionalFormatting sqref="CK45">
    <cfRule type="cellIs" dxfId="11033" priority="5599" operator="lessThan">
      <formula>$C$4</formula>
    </cfRule>
  </conditionalFormatting>
  <conditionalFormatting sqref="CK46">
    <cfRule type="cellIs" dxfId="11032" priority="5600" operator="lessThan">
      <formula>$C$4</formula>
    </cfRule>
  </conditionalFormatting>
  <conditionalFormatting sqref="CK46">
    <cfRule type="cellIs" dxfId="11031" priority="5601" operator="lessThan">
      <formula>$C$4</formula>
    </cfRule>
  </conditionalFormatting>
  <conditionalFormatting sqref="CK47">
    <cfRule type="cellIs" dxfId="11030" priority="5602" operator="lessThan">
      <formula>$C$4</formula>
    </cfRule>
  </conditionalFormatting>
  <conditionalFormatting sqref="CK47">
    <cfRule type="cellIs" dxfId="11029" priority="5603" operator="lessThan">
      <formula>$C$4</formula>
    </cfRule>
  </conditionalFormatting>
  <conditionalFormatting sqref="CK48">
    <cfRule type="cellIs" dxfId="11028" priority="5604" operator="lessThan">
      <formula>$C$4</formula>
    </cfRule>
  </conditionalFormatting>
  <conditionalFormatting sqref="CK48">
    <cfRule type="cellIs" dxfId="11027" priority="5605" operator="lessThan">
      <formula>$C$4</formula>
    </cfRule>
  </conditionalFormatting>
  <conditionalFormatting sqref="CK49">
    <cfRule type="cellIs" dxfId="11026" priority="5606" operator="lessThan">
      <formula>$C$4</formula>
    </cfRule>
  </conditionalFormatting>
  <conditionalFormatting sqref="CK49">
    <cfRule type="cellIs" dxfId="11025" priority="5607" operator="lessThan">
      <formula>$C$4</formula>
    </cfRule>
  </conditionalFormatting>
  <conditionalFormatting sqref="CK50">
    <cfRule type="cellIs" dxfId="11024" priority="5608" operator="lessThan">
      <formula>$C$4</formula>
    </cfRule>
  </conditionalFormatting>
  <conditionalFormatting sqref="CK50">
    <cfRule type="cellIs" dxfId="11023" priority="5609" operator="lessThan">
      <formula>$C$4</formula>
    </cfRule>
  </conditionalFormatting>
  <conditionalFormatting sqref="CK51">
    <cfRule type="cellIs" dxfId="11022" priority="5610" operator="lessThan">
      <formula>$C$4</formula>
    </cfRule>
  </conditionalFormatting>
  <conditionalFormatting sqref="CK51">
    <cfRule type="cellIs" dxfId="11021" priority="5611" operator="lessThan">
      <formula>$C$4</formula>
    </cfRule>
  </conditionalFormatting>
  <conditionalFormatting sqref="CK52">
    <cfRule type="cellIs" dxfId="11020" priority="5612" operator="lessThan">
      <formula>$C$4</formula>
    </cfRule>
  </conditionalFormatting>
  <conditionalFormatting sqref="CK52">
    <cfRule type="cellIs" dxfId="11019" priority="5613" operator="lessThan">
      <formula>$C$4</formula>
    </cfRule>
  </conditionalFormatting>
  <conditionalFormatting sqref="CK53">
    <cfRule type="cellIs" dxfId="11018" priority="5614" operator="lessThan">
      <formula>$C$4</formula>
    </cfRule>
  </conditionalFormatting>
  <conditionalFormatting sqref="CK53">
    <cfRule type="cellIs" dxfId="11017" priority="5615" operator="lessThan">
      <formula>$C$4</formula>
    </cfRule>
  </conditionalFormatting>
  <conditionalFormatting sqref="CK54">
    <cfRule type="cellIs" dxfId="11016" priority="5616" operator="lessThan">
      <formula>$C$4</formula>
    </cfRule>
  </conditionalFormatting>
  <conditionalFormatting sqref="CK54">
    <cfRule type="cellIs" dxfId="11015" priority="5617" operator="lessThan">
      <formula>$C$4</formula>
    </cfRule>
  </conditionalFormatting>
  <conditionalFormatting sqref="CK55">
    <cfRule type="cellIs" dxfId="11014" priority="5618" operator="lessThan">
      <formula>$C$4</formula>
    </cfRule>
  </conditionalFormatting>
  <conditionalFormatting sqref="CK55">
    <cfRule type="cellIs" dxfId="11013" priority="5619" operator="lessThan">
      <formula>$C$4</formula>
    </cfRule>
  </conditionalFormatting>
  <conditionalFormatting sqref="CK56">
    <cfRule type="cellIs" dxfId="11012" priority="5620" operator="lessThan">
      <formula>$C$4</formula>
    </cfRule>
  </conditionalFormatting>
  <conditionalFormatting sqref="CK56">
    <cfRule type="cellIs" dxfId="11011" priority="5621" operator="lessThan">
      <formula>$C$4</formula>
    </cfRule>
  </conditionalFormatting>
  <conditionalFormatting sqref="CK57">
    <cfRule type="cellIs" dxfId="11010" priority="5622" operator="lessThan">
      <formula>$C$4</formula>
    </cfRule>
  </conditionalFormatting>
  <conditionalFormatting sqref="CK57">
    <cfRule type="cellIs" dxfId="11009" priority="5623" operator="lessThan">
      <formula>$C$4</formula>
    </cfRule>
  </conditionalFormatting>
  <conditionalFormatting sqref="CK58">
    <cfRule type="cellIs" dxfId="11008" priority="5624" operator="lessThan">
      <formula>$C$4</formula>
    </cfRule>
  </conditionalFormatting>
  <conditionalFormatting sqref="CK58">
    <cfRule type="cellIs" dxfId="11007" priority="5625" operator="lessThan">
      <formula>$C$4</formula>
    </cfRule>
  </conditionalFormatting>
  <conditionalFormatting sqref="CK59">
    <cfRule type="cellIs" dxfId="11006" priority="5626" operator="lessThan">
      <formula>$C$4</formula>
    </cfRule>
  </conditionalFormatting>
  <conditionalFormatting sqref="CK59">
    <cfRule type="cellIs" dxfId="11005" priority="5627" operator="lessThan">
      <formula>$C$4</formula>
    </cfRule>
  </conditionalFormatting>
  <conditionalFormatting sqref="CK60">
    <cfRule type="cellIs" dxfId="11004" priority="5628" operator="lessThan">
      <formula>$C$4</formula>
    </cfRule>
  </conditionalFormatting>
  <conditionalFormatting sqref="CK60">
    <cfRule type="cellIs" dxfId="11003" priority="5629" operator="lessThan">
      <formula>$C$4</formula>
    </cfRule>
  </conditionalFormatting>
  <conditionalFormatting sqref="CL11">
    <cfRule type="cellIs" dxfId="11002" priority="5630" operator="lessThan">
      <formula>$C$4</formula>
    </cfRule>
  </conditionalFormatting>
  <conditionalFormatting sqref="CL11">
    <cfRule type="cellIs" dxfId="11001" priority="5631" operator="lessThan">
      <formula>$C$4</formula>
    </cfRule>
  </conditionalFormatting>
  <conditionalFormatting sqref="CL12">
    <cfRule type="cellIs" dxfId="11000" priority="5632" operator="lessThan">
      <formula>$C$4</formula>
    </cfRule>
  </conditionalFormatting>
  <conditionalFormatting sqref="CL12">
    <cfRule type="cellIs" dxfId="10999" priority="5633" operator="lessThan">
      <formula>$C$4</formula>
    </cfRule>
  </conditionalFormatting>
  <conditionalFormatting sqref="CL13">
    <cfRule type="cellIs" dxfId="10998" priority="5634" operator="lessThan">
      <formula>$C$4</formula>
    </cfRule>
  </conditionalFormatting>
  <conditionalFormatting sqref="CL13">
    <cfRule type="cellIs" dxfId="10997" priority="5635" operator="lessThan">
      <formula>$C$4</formula>
    </cfRule>
  </conditionalFormatting>
  <conditionalFormatting sqref="CL14">
    <cfRule type="cellIs" dxfId="10996" priority="5636" operator="lessThan">
      <formula>$C$4</formula>
    </cfRule>
  </conditionalFormatting>
  <conditionalFormatting sqref="CL14">
    <cfRule type="cellIs" dxfId="10995" priority="5637" operator="lessThan">
      <formula>$C$4</formula>
    </cfRule>
  </conditionalFormatting>
  <conditionalFormatting sqref="CL15">
    <cfRule type="cellIs" dxfId="10994" priority="5638" operator="lessThan">
      <formula>$C$4</formula>
    </cfRule>
  </conditionalFormatting>
  <conditionalFormatting sqref="CL15">
    <cfRule type="cellIs" dxfId="10993" priority="5639" operator="lessThan">
      <formula>$C$4</formula>
    </cfRule>
  </conditionalFormatting>
  <conditionalFormatting sqref="CL16">
    <cfRule type="cellIs" dxfId="10992" priority="5640" operator="lessThan">
      <formula>$C$4</formula>
    </cfRule>
  </conditionalFormatting>
  <conditionalFormatting sqref="CL16">
    <cfRule type="cellIs" dxfId="10991" priority="5641" operator="lessThan">
      <formula>$C$4</formula>
    </cfRule>
  </conditionalFormatting>
  <conditionalFormatting sqref="CL17">
    <cfRule type="cellIs" dxfId="10990" priority="5642" operator="lessThan">
      <formula>$C$4</formula>
    </cfRule>
  </conditionalFormatting>
  <conditionalFormatting sqref="CL17">
    <cfRule type="cellIs" dxfId="10989" priority="5643" operator="lessThan">
      <formula>$C$4</formula>
    </cfRule>
  </conditionalFormatting>
  <conditionalFormatting sqref="CL18">
    <cfRule type="cellIs" dxfId="10988" priority="5644" operator="lessThan">
      <formula>$C$4</formula>
    </cfRule>
  </conditionalFormatting>
  <conditionalFormatting sqref="CL18">
    <cfRule type="cellIs" dxfId="10987" priority="5645" operator="lessThan">
      <formula>$C$4</formula>
    </cfRule>
  </conditionalFormatting>
  <conditionalFormatting sqref="CL19">
    <cfRule type="cellIs" dxfId="10986" priority="5646" operator="lessThan">
      <formula>$C$4</formula>
    </cfRule>
  </conditionalFormatting>
  <conditionalFormatting sqref="CL19">
    <cfRule type="cellIs" dxfId="10985" priority="5647" operator="lessThan">
      <formula>$C$4</formula>
    </cfRule>
  </conditionalFormatting>
  <conditionalFormatting sqref="CL20">
    <cfRule type="cellIs" dxfId="10984" priority="5648" operator="lessThan">
      <formula>$C$4</formula>
    </cfRule>
  </conditionalFormatting>
  <conditionalFormatting sqref="CL20">
    <cfRule type="cellIs" dxfId="10983" priority="5649" operator="lessThan">
      <formula>$C$4</formula>
    </cfRule>
  </conditionalFormatting>
  <conditionalFormatting sqref="CL21">
    <cfRule type="cellIs" dxfId="10982" priority="5650" operator="lessThan">
      <formula>$C$4</formula>
    </cfRule>
  </conditionalFormatting>
  <conditionalFormatting sqref="CL21">
    <cfRule type="cellIs" dxfId="10981" priority="5651" operator="lessThan">
      <formula>$C$4</formula>
    </cfRule>
  </conditionalFormatting>
  <conditionalFormatting sqref="CL22">
    <cfRule type="cellIs" dxfId="10980" priority="5652" operator="lessThan">
      <formula>$C$4</formula>
    </cfRule>
  </conditionalFormatting>
  <conditionalFormatting sqref="CL22">
    <cfRule type="cellIs" dxfId="10979" priority="5653" operator="lessThan">
      <formula>$C$4</formula>
    </cfRule>
  </conditionalFormatting>
  <conditionalFormatting sqref="CL23">
    <cfRule type="cellIs" dxfId="10978" priority="5654" operator="lessThan">
      <formula>$C$4</formula>
    </cfRule>
  </conditionalFormatting>
  <conditionalFormatting sqref="CL23">
    <cfRule type="cellIs" dxfId="10977" priority="5655" operator="lessThan">
      <formula>$C$4</formula>
    </cfRule>
  </conditionalFormatting>
  <conditionalFormatting sqref="CL24">
    <cfRule type="cellIs" dxfId="10976" priority="5656" operator="lessThan">
      <formula>$C$4</formula>
    </cfRule>
  </conditionalFormatting>
  <conditionalFormatting sqref="CL24">
    <cfRule type="cellIs" dxfId="10975" priority="5657" operator="lessThan">
      <formula>$C$4</formula>
    </cfRule>
  </conditionalFormatting>
  <conditionalFormatting sqref="CL25">
    <cfRule type="cellIs" dxfId="10974" priority="5658" operator="lessThan">
      <formula>$C$4</formula>
    </cfRule>
  </conditionalFormatting>
  <conditionalFormatting sqref="CL25">
    <cfRule type="cellIs" dxfId="10973" priority="5659" operator="lessThan">
      <formula>$C$4</formula>
    </cfRule>
  </conditionalFormatting>
  <conditionalFormatting sqref="CL26">
    <cfRule type="cellIs" dxfId="10972" priority="5660" operator="lessThan">
      <formula>$C$4</formula>
    </cfRule>
  </conditionalFormatting>
  <conditionalFormatting sqref="CL26">
    <cfRule type="cellIs" dxfId="10971" priority="5661" operator="lessThan">
      <formula>$C$4</formula>
    </cfRule>
  </conditionalFormatting>
  <conditionalFormatting sqref="CL27">
    <cfRule type="cellIs" dxfId="10970" priority="5662" operator="lessThan">
      <formula>$C$4</formula>
    </cfRule>
  </conditionalFormatting>
  <conditionalFormatting sqref="CL27">
    <cfRule type="cellIs" dxfId="10969" priority="5663" operator="lessThan">
      <formula>$C$4</formula>
    </cfRule>
  </conditionalFormatting>
  <conditionalFormatting sqref="CL28">
    <cfRule type="cellIs" dxfId="10968" priority="5664" operator="lessThan">
      <formula>$C$4</formula>
    </cfRule>
  </conditionalFormatting>
  <conditionalFormatting sqref="CL28">
    <cfRule type="cellIs" dxfId="10967" priority="5665" operator="lessThan">
      <formula>$C$4</formula>
    </cfRule>
  </conditionalFormatting>
  <conditionalFormatting sqref="CL29">
    <cfRule type="cellIs" dxfId="10966" priority="5666" operator="lessThan">
      <formula>$C$4</formula>
    </cfRule>
  </conditionalFormatting>
  <conditionalFormatting sqref="CL29">
    <cfRule type="cellIs" dxfId="10965" priority="5667" operator="lessThan">
      <formula>$C$4</formula>
    </cfRule>
  </conditionalFormatting>
  <conditionalFormatting sqref="CL30">
    <cfRule type="cellIs" dxfId="10964" priority="5668" operator="lessThan">
      <formula>$C$4</formula>
    </cfRule>
  </conditionalFormatting>
  <conditionalFormatting sqref="CL30">
    <cfRule type="cellIs" dxfId="10963" priority="5669" operator="lessThan">
      <formula>$C$4</formula>
    </cfRule>
  </conditionalFormatting>
  <conditionalFormatting sqref="CL31">
    <cfRule type="cellIs" dxfId="10962" priority="5670" operator="lessThan">
      <formula>$C$4</formula>
    </cfRule>
  </conditionalFormatting>
  <conditionalFormatting sqref="CL31">
    <cfRule type="cellIs" dxfId="10961" priority="5671" operator="lessThan">
      <formula>$C$4</formula>
    </cfRule>
  </conditionalFormatting>
  <conditionalFormatting sqref="CL32">
    <cfRule type="cellIs" dxfId="10960" priority="5672" operator="lessThan">
      <formula>$C$4</formula>
    </cfRule>
  </conditionalFormatting>
  <conditionalFormatting sqref="CL32">
    <cfRule type="cellIs" dxfId="10959" priority="5673" operator="lessThan">
      <formula>$C$4</formula>
    </cfRule>
  </conditionalFormatting>
  <conditionalFormatting sqref="CL33">
    <cfRule type="cellIs" dxfId="10958" priority="5674" operator="lessThan">
      <formula>$C$4</formula>
    </cfRule>
  </conditionalFormatting>
  <conditionalFormatting sqref="CL33">
    <cfRule type="cellIs" dxfId="10957" priority="5675" operator="lessThan">
      <formula>$C$4</formula>
    </cfRule>
  </conditionalFormatting>
  <conditionalFormatting sqref="CL34">
    <cfRule type="cellIs" dxfId="10956" priority="5676" operator="lessThan">
      <formula>$C$4</formula>
    </cfRule>
  </conditionalFormatting>
  <conditionalFormatting sqref="CL34">
    <cfRule type="cellIs" dxfId="10955" priority="5677" operator="lessThan">
      <formula>$C$4</formula>
    </cfRule>
  </conditionalFormatting>
  <conditionalFormatting sqref="CL35">
    <cfRule type="cellIs" dxfId="10954" priority="5678" operator="lessThan">
      <formula>$C$4</formula>
    </cfRule>
  </conditionalFormatting>
  <conditionalFormatting sqref="CL35">
    <cfRule type="cellIs" dxfId="10953" priority="5679" operator="lessThan">
      <formula>$C$4</formula>
    </cfRule>
  </conditionalFormatting>
  <conditionalFormatting sqref="CL36">
    <cfRule type="cellIs" dxfId="10952" priority="5680" operator="lessThan">
      <formula>$C$4</formula>
    </cfRule>
  </conditionalFormatting>
  <conditionalFormatting sqref="CL36">
    <cfRule type="cellIs" dxfId="10951" priority="5681" operator="lessThan">
      <formula>$C$4</formula>
    </cfRule>
  </conditionalFormatting>
  <conditionalFormatting sqref="CL37">
    <cfRule type="cellIs" dxfId="10950" priority="5682" operator="lessThan">
      <formula>$C$4</formula>
    </cfRule>
  </conditionalFormatting>
  <conditionalFormatting sqref="CL37">
    <cfRule type="cellIs" dxfId="10949" priority="5683" operator="lessThan">
      <formula>$C$4</formula>
    </cfRule>
  </conditionalFormatting>
  <conditionalFormatting sqref="CL38">
    <cfRule type="cellIs" dxfId="10948" priority="5684" operator="lessThan">
      <formula>$C$4</formula>
    </cfRule>
  </conditionalFormatting>
  <conditionalFormatting sqref="CL38">
    <cfRule type="cellIs" dxfId="10947" priority="5685" operator="lessThan">
      <formula>$C$4</formula>
    </cfRule>
  </conditionalFormatting>
  <conditionalFormatting sqref="CL39">
    <cfRule type="cellIs" dxfId="10946" priority="5686" operator="lessThan">
      <formula>$C$4</formula>
    </cfRule>
  </conditionalFormatting>
  <conditionalFormatting sqref="CL39">
    <cfRule type="cellIs" dxfId="10945" priority="5687" operator="lessThan">
      <formula>$C$4</formula>
    </cfRule>
  </conditionalFormatting>
  <conditionalFormatting sqref="CL40">
    <cfRule type="cellIs" dxfId="10944" priority="5688" operator="lessThan">
      <formula>$C$4</formula>
    </cfRule>
  </conditionalFormatting>
  <conditionalFormatting sqref="CL40">
    <cfRule type="cellIs" dxfId="10943" priority="5689" operator="lessThan">
      <formula>$C$4</formula>
    </cfRule>
  </conditionalFormatting>
  <conditionalFormatting sqref="CL41">
    <cfRule type="cellIs" dxfId="10942" priority="5690" operator="lessThan">
      <formula>$C$4</formula>
    </cfRule>
  </conditionalFormatting>
  <conditionalFormatting sqref="CL41">
    <cfRule type="cellIs" dxfId="10941" priority="5691" operator="lessThan">
      <formula>$C$4</formula>
    </cfRule>
  </conditionalFormatting>
  <conditionalFormatting sqref="CL42">
    <cfRule type="cellIs" dxfId="10940" priority="5692" operator="lessThan">
      <formula>$C$4</formula>
    </cfRule>
  </conditionalFormatting>
  <conditionalFormatting sqref="CL42">
    <cfRule type="cellIs" dxfId="10939" priority="5693" operator="lessThan">
      <formula>$C$4</formula>
    </cfRule>
  </conditionalFormatting>
  <conditionalFormatting sqref="CL43">
    <cfRule type="cellIs" dxfId="10938" priority="5694" operator="lessThan">
      <formula>$C$4</formula>
    </cfRule>
  </conditionalFormatting>
  <conditionalFormatting sqref="CL43">
    <cfRule type="cellIs" dxfId="10937" priority="5695" operator="lessThan">
      <formula>$C$4</formula>
    </cfRule>
  </conditionalFormatting>
  <conditionalFormatting sqref="CL44">
    <cfRule type="cellIs" dxfId="10936" priority="5696" operator="lessThan">
      <formula>$C$4</formula>
    </cfRule>
  </conditionalFormatting>
  <conditionalFormatting sqref="CL44">
    <cfRule type="cellIs" dxfId="10935" priority="5697" operator="lessThan">
      <formula>$C$4</formula>
    </cfRule>
  </conditionalFormatting>
  <conditionalFormatting sqref="CL45">
    <cfRule type="cellIs" dxfId="10934" priority="5698" operator="lessThan">
      <formula>$C$4</formula>
    </cfRule>
  </conditionalFormatting>
  <conditionalFormatting sqref="CL45">
    <cfRule type="cellIs" dxfId="10933" priority="5699" operator="lessThan">
      <formula>$C$4</formula>
    </cfRule>
  </conditionalFormatting>
  <conditionalFormatting sqref="CL46">
    <cfRule type="cellIs" dxfId="10932" priority="5700" operator="lessThan">
      <formula>$C$4</formula>
    </cfRule>
  </conditionalFormatting>
  <conditionalFormatting sqref="CL46">
    <cfRule type="cellIs" dxfId="10931" priority="5701" operator="lessThan">
      <formula>$C$4</formula>
    </cfRule>
  </conditionalFormatting>
  <conditionalFormatting sqref="CL47">
    <cfRule type="cellIs" dxfId="10930" priority="5702" operator="lessThan">
      <formula>$C$4</formula>
    </cfRule>
  </conditionalFormatting>
  <conditionalFormatting sqref="CL47">
    <cfRule type="cellIs" dxfId="10929" priority="5703" operator="lessThan">
      <formula>$C$4</formula>
    </cfRule>
  </conditionalFormatting>
  <conditionalFormatting sqref="CL48">
    <cfRule type="cellIs" dxfId="10928" priority="5704" operator="lessThan">
      <formula>$C$4</formula>
    </cfRule>
  </conditionalFormatting>
  <conditionalFormatting sqref="CL48">
    <cfRule type="cellIs" dxfId="10927" priority="5705" operator="lessThan">
      <formula>$C$4</formula>
    </cfRule>
  </conditionalFormatting>
  <conditionalFormatting sqref="CL49">
    <cfRule type="cellIs" dxfId="10926" priority="5706" operator="lessThan">
      <formula>$C$4</formula>
    </cfRule>
  </conditionalFormatting>
  <conditionalFormatting sqref="CL49">
    <cfRule type="cellIs" dxfId="10925" priority="5707" operator="lessThan">
      <formula>$C$4</formula>
    </cfRule>
  </conditionalFormatting>
  <conditionalFormatting sqref="CL50">
    <cfRule type="cellIs" dxfId="10924" priority="5708" operator="lessThan">
      <formula>$C$4</formula>
    </cfRule>
  </conditionalFormatting>
  <conditionalFormatting sqref="CL50">
    <cfRule type="cellIs" dxfId="10923" priority="5709" operator="lessThan">
      <formula>$C$4</formula>
    </cfRule>
  </conditionalFormatting>
  <conditionalFormatting sqref="CL51">
    <cfRule type="cellIs" dxfId="10922" priority="5710" operator="lessThan">
      <formula>$C$4</formula>
    </cfRule>
  </conditionalFormatting>
  <conditionalFormatting sqref="CL51">
    <cfRule type="cellIs" dxfId="10921" priority="5711" operator="lessThan">
      <formula>$C$4</formula>
    </cfRule>
  </conditionalFormatting>
  <conditionalFormatting sqref="CL52">
    <cfRule type="cellIs" dxfId="10920" priority="5712" operator="lessThan">
      <formula>$C$4</formula>
    </cfRule>
  </conditionalFormatting>
  <conditionalFormatting sqref="CL52">
    <cfRule type="cellIs" dxfId="10919" priority="5713" operator="lessThan">
      <formula>$C$4</formula>
    </cfRule>
  </conditionalFormatting>
  <conditionalFormatting sqref="CL53">
    <cfRule type="cellIs" dxfId="10918" priority="5714" operator="lessThan">
      <formula>$C$4</formula>
    </cfRule>
  </conditionalFormatting>
  <conditionalFormatting sqref="CL53">
    <cfRule type="cellIs" dxfId="10917" priority="5715" operator="lessThan">
      <formula>$C$4</formula>
    </cfRule>
  </conditionalFormatting>
  <conditionalFormatting sqref="CL54">
    <cfRule type="cellIs" dxfId="10916" priority="5716" operator="lessThan">
      <formula>$C$4</formula>
    </cfRule>
  </conditionalFormatting>
  <conditionalFormatting sqref="CL54">
    <cfRule type="cellIs" dxfId="10915" priority="5717" operator="lessThan">
      <formula>$C$4</formula>
    </cfRule>
  </conditionalFormatting>
  <conditionalFormatting sqref="CL55">
    <cfRule type="cellIs" dxfId="10914" priority="5718" operator="lessThan">
      <formula>$C$4</formula>
    </cfRule>
  </conditionalFormatting>
  <conditionalFormatting sqref="CL55">
    <cfRule type="cellIs" dxfId="10913" priority="5719" operator="lessThan">
      <formula>$C$4</formula>
    </cfRule>
  </conditionalFormatting>
  <conditionalFormatting sqref="CL56">
    <cfRule type="cellIs" dxfId="10912" priority="5720" operator="lessThan">
      <formula>$C$4</formula>
    </cfRule>
  </conditionalFormatting>
  <conditionalFormatting sqref="CL56">
    <cfRule type="cellIs" dxfId="10911" priority="5721" operator="lessThan">
      <formula>$C$4</formula>
    </cfRule>
  </conditionalFormatting>
  <conditionalFormatting sqref="CL57">
    <cfRule type="cellIs" dxfId="10910" priority="5722" operator="lessThan">
      <formula>$C$4</formula>
    </cfRule>
  </conditionalFormatting>
  <conditionalFormatting sqref="CL57">
    <cfRule type="cellIs" dxfId="10909" priority="5723" operator="lessThan">
      <formula>$C$4</formula>
    </cfRule>
  </conditionalFormatting>
  <conditionalFormatting sqref="CL58">
    <cfRule type="cellIs" dxfId="10908" priority="5724" operator="lessThan">
      <formula>$C$4</formula>
    </cfRule>
  </conditionalFormatting>
  <conditionalFormatting sqref="CL58">
    <cfRule type="cellIs" dxfId="10907" priority="5725" operator="lessThan">
      <formula>$C$4</formula>
    </cfRule>
  </conditionalFormatting>
  <conditionalFormatting sqref="CL59">
    <cfRule type="cellIs" dxfId="10906" priority="5726" operator="lessThan">
      <formula>$C$4</formula>
    </cfRule>
  </conditionalFormatting>
  <conditionalFormatting sqref="CL59">
    <cfRule type="cellIs" dxfId="10905" priority="5727" operator="lessThan">
      <formula>$C$4</formula>
    </cfRule>
  </conditionalFormatting>
  <conditionalFormatting sqref="CL60">
    <cfRule type="cellIs" dxfId="10904" priority="5728" operator="lessThan">
      <formula>$C$4</formula>
    </cfRule>
  </conditionalFormatting>
  <conditionalFormatting sqref="CL60">
    <cfRule type="cellIs" dxfId="10903" priority="5729" operator="lessThan">
      <formula>$C$4</formula>
    </cfRule>
  </conditionalFormatting>
  <conditionalFormatting sqref="CW10">
    <cfRule type="cellIs" dxfId="10902" priority="6" operator="lessThan">
      <formula>1</formula>
    </cfRule>
  </conditionalFormatting>
  <conditionalFormatting sqref="CW11">
    <cfRule type="cellIs" dxfId="10901" priority="7" operator="lessThan">
      <formula>1</formula>
    </cfRule>
  </conditionalFormatting>
  <conditionalFormatting sqref="CW12">
    <cfRule type="cellIs" dxfId="10900" priority="8" operator="lessThan">
      <formula>1</formula>
    </cfRule>
  </conditionalFormatting>
  <conditionalFormatting sqref="CW13">
    <cfRule type="cellIs" dxfId="10899" priority="9" operator="lessThan">
      <formula>1</formula>
    </cfRule>
  </conditionalFormatting>
  <conditionalFormatting sqref="CW23">
    <cfRule type="cellIs" dxfId="10898" priority="2" operator="lessThan">
      <formula>1</formula>
    </cfRule>
  </conditionalFormatting>
  <conditionalFormatting sqref="CW25">
    <cfRule type="cellIs" dxfId="10897" priority="3" operator="lessThan">
      <formula>1</formula>
    </cfRule>
  </conditionalFormatting>
  <conditionalFormatting sqref="CW26">
    <cfRule type="cellIs" dxfId="10896" priority="4" operator="lessThan">
      <formula>1</formula>
    </cfRule>
  </conditionalFormatting>
  <conditionalFormatting sqref="CW24">
    <cfRule type="cellIs" dxfId="10895" priority="1" operator="lessThan">
      <formula>1</formula>
    </cfRule>
  </conditionalFormatting>
  <dataValidations count="1401">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workbookViewId="0">
      <pane xSplit="3" ySplit="10" topLeftCell="BR40" activePane="bottomRight" state="frozen"/>
      <selection pane="topRight"/>
      <selection pane="bottomLeft"/>
      <selection pane="bottomRight" activeCell="CS35" sqref="CS35:CS45"/>
    </sheetView>
  </sheetViews>
  <sheetFormatPr defaultRowHeight="15" x14ac:dyDescent="0.2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2" max="14" width="7.140625" customWidth="1"/>
    <col min="15" max="29" width="3.28515625" style="27" customWidth="1"/>
    <col min="30" max="30" width="4.28515625" style="27" customWidth="1"/>
    <col min="31" max="45" width="3.28515625" style="27" customWidth="1"/>
    <col min="46" max="48" width="4.28515625" style="27" customWidth="1"/>
    <col min="49" max="64" width="3.28515625" style="27" customWidth="1"/>
    <col min="65" max="69" width="3.28515625" style="27" hidden="1" customWidth="1"/>
    <col min="70" max="70" width="4.28515625" style="27" customWidth="1"/>
    <col min="71" max="85" width="3.28515625" style="27" customWidth="1"/>
    <col min="86" max="90" width="3.28515625" style="27" hidden="1" customWidth="1"/>
    <col min="91" max="92" width="4.28515625" style="27" customWidth="1"/>
    <col min="93" max="93" width="3.28515625" style="27" customWidth="1"/>
    <col min="94" max="94" width="5.85546875" style="27" customWidth="1"/>
    <col min="95" max="95" width="51.5703125" style="27" customWidth="1"/>
    <col min="96" max="96" width="3.28515625" style="27" customWidth="1"/>
    <col min="97" max="97" width="5.85546875" style="27" customWidth="1"/>
    <col min="98" max="98" width="51.5703125" style="27" customWidth="1"/>
    <col min="99" max="100" width="8.5703125" style="27" customWidth="1"/>
    <col min="101" max="101" width="34.140625" style="27" customWidth="1"/>
    <col min="102" max="102" width="9.140625" customWidth="1"/>
    <col min="108" max="108" width="9" style="51" customWidth="1"/>
    <col min="109" max="110" width="9" style="51" hidden="1" customWidth="1"/>
    <col min="111" max="111" width="9" style="51" customWidth="1"/>
  </cols>
  <sheetData>
    <row r="1" spans="1:110" ht="20.25" customHeight="1" x14ac:dyDescent="0.3">
      <c r="A1" s="11">
        <v>461</v>
      </c>
      <c r="B1" s="10"/>
      <c r="C1" s="68" t="s">
        <v>0</v>
      </c>
      <c r="D1" s="68"/>
      <c r="E1" s="68"/>
      <c r="F1" s="68"/>
      <c r="G1" s="68"/>
      <c r="H1" s="68"/>
      <c r="I1" s="68"/>
      <c r="J1" s="68"/>
      <c r="K1" s="68"/>
      <c r="L1" s="68"/>
      <c r="M1" s="68"/>
      <c r="O1" s="26" t="s">
        <v>1</v>
      </c>
      <c r="AX1" s="26"/>
    </row>
    <row r="2" spans="1:110" x14ac:dyDescent="0.25">
      <c r="A2" s="1" t="s">
        <v>2</v>
      </c>
      <c r="B2" s="2"/>
      <c r="C2" s="3" t="s">
        <v>3</v>
      </c>
      <c r="E2" s="4" t="s">
        <v>123</v>
      </c>
      <c r="O2" s="27" t="s">
        <v>5</v>
      </c>
      <c r="P2" s="28"/>
      <c r="Q2" s="28"/>
      <c r="R2" s="28"/>
      <c r="S2" s="28" t="s">
        <v>6</v>
      </c>
      <c r="T2" s="28" t="str">
        <f>MID(E2,6,20)</f>
        <v xml:space="preserve"> XI IPS 3</v>
      </c>
      <c r="U2" s="28"/>
      <c r="V2" s="28"/>
      <c r="W2" s="28"/>
      <c r="X2" s="28"/>
      <c r="Y2" s="28"/>
      <c r="Z2" s="28"/>
      <c r="AA2" s="29"/>
      <c r="AB2" s="29"/>
      <c r="AC2" s="29"/>
      <c r="AD2" s="29"/>
      <c r="AE2" s="29"/>
      <c r="AF2" s="29"/>
      <c r="AY2" s="28"/>
      <c r="AZ2" s="28"/>
      <c r="BA2" s="28"/>
      <c r="BB2" s="28" t="s">
        <v>6</v>
      </c>
      <c r="BC2" s="28" t="str">
        <f>MID(AM2,6,20)</f>
        <v/>
      </c>
      <c r="BD2" s="28"/>
      <c r="BE2" s="28"/>
      <c r="BF2" s="28"/>
      <c r="BG2" s="28"/>
      <c r="BH2" s="28"/>
      <c r="BI2" s="28"/>
      <c r="BJ2" s="29"/>
      <c r="BK2" s="29"/>
      <c r="BL2" s="29"/>
      <c r="BM2" s="29"/>
      <c r="BN2" s="29"/>
      <c r="BO2" s="29"/>
      <c r="BP2" s="29"/>
      <c r="BQ2" s="29"/>
      <c r="BR2" s="29"/>
      <c r="BS2" s="29"/>
      <c r="BT2" s="29"/>
    </row>
    <row r="3" spans="1:110" x14ac:dyDescent="0.25">
      <c r="A3" s="1" t="s">
        <v>7</v>
      </c>
      <c r="B3" s="2"/>
      <c r="C3" s="3" t="s">
        <v>8</v>
      </c>
      <c r="E3" s="5" t="s">
        <v>9</v>
      </c>
      <c r="H3" t="s">
        <v>10</v>
      </c>
      <c r="O3" s="27" t="s">
        <v>11</v>
      </c>
      <c r="P3" s="28"/>
      <c r="Q3" s="28"/>
      <c r="R3" s="28"/>
      <c r="S3" s="28" t="s">
        <v>6</v>
      </c>
      <c r="T3" s="28"/>
      <c r="U3" s="28"/>
      <c r="V3" s="28"/>
      <c r="W3" s="28"/>
      <c r="X3" s="28"/>
      <c r="Y3" s="28"/>
      <c r="Z3" s="28"/>
      <c r="AA3" s="29"/>
      <c r="AB3" s="29"/>
      <c r="AC3" s="29"/>
      <c r="AD3" s="29"/>
      <c r="AE3" s="29"/>
      <c r="AF3" s="29"/>
      <c r="AY3" s="28"/>
      <c r="AZ3" s="28"/>
      <c r="BA3" s="28"/>
      <c r="BB3" s="28" t="s">
        <v>6</v>
      </c>
      <c r="BC3" s="28"/>
      <c r="BD3" s="28"/>
      <c r="BE3" s="28"/>
      <c r="BF3" s="28"/>
      <c r="BG3" s="28"/>
      <c r="BH3" s="28"/>
      <c r="BI3" s="28"/>
      <c r="BJ3" s="29"/>
      <c r="BK3" s="29"/>
      <c r="BL3" s="29"/>
      <c r="BM3" s="29"/>
      <c r="BN3" s="29"/>
      <c r="BO3" s="29"/>
      <c r="BP3" s="29"/>
      <c r="BQ3" s="29"/>
      <c r="BR3" s="29"/>
      <c r="BS3" s="29"/>
      <c r="BT3" s="29"/>
    </row>
    <row r="4" spans="1:110" x14ac:dyDescent="0.25">
      <c r="A4" s="6" t="s">
        <v>12</v>
      </c>
      <c r="B4" s="2"/>
      <c r="C4" s="7">
        <v>70</v>
      </c>
      <c r="H4" t="s">
        <v>13</v>
      </c>
      <c r="O4" s="30" t="s">
        <v>14</v>
      </c>
      <c r="P4" s="28"/>
      <c r="Q4" s="28"/>
      <c r="R4" s="28"/>
      <c r="S4" s="28"/>
      <c r="T4" s="28"/>
      <c r="U4" s="28"/>
      <c r="V4" s="28"/>
      <c r="W4" s="28"/>
      <c r="X4" s="28"/>
      <c r="Y4" s="28"/>
      <c r="Z4" s="28"/>
      <c r="AA4" s="29"/>
      <c r="AB4" s="29"/>
      <c r="AC4" s="29"/>
      <c r="AD4" s="29"/>
      <c r="AE4" s="29"/>
      <c r="AF4" s="29"/>
      <c r="AX4" s="30"/>
      <c r="AY4" s="28"/>
      <c r="AZ4" s="28"/>
      <c r="BA4" s="28"/>
      <c r="BB4" s="28"/>
      <c r="BC4" s="28"/>
      <c r="BD4" s="28"/>
      <c r="BE4" s="28"/>
      <c r="BF4" s="28"/>
      <c r="BG4" s="28"/>
      <c r="BH4" s="28"/>
      <c r="BI4" s="28"/>
      <c r="BJ4" s="29"/>
      <c r="BK4" s="29"/>
      <c r="BL4" s="29"/>
      <c r="BM4" s="29"/>
      <c r="BN4" s="29"/>
      <c r="BO4" s="29"/>
      <c r="BP4" s="29"/>
      <c r="BQ4" s="29"/>
      <c r="BR4" s="29"/>
      <c r="BS4" s="29"/>
      <c r="BT4" s="29"/>
    </row>
    <row r="5" spans="1:110" hidden="1" x14ac:dyDescent="0.25">
      <c r="O5" s="28"/>
      <c r="P5" s="28"/>
      <c r="Q5" s="28"/>
      <c r="R5" s="28"/>
      <c r="S5" s="28"/>
      <c r="T5" s="28"/>
      <c r="U5" s="28"/>
      <c r="V5" s="28"/>
      <c r="W5" s="28"/>
      <c r="X5" s="28"/>
      <c r="Y5" s="28"/>
      <c r="Z5" s="28"/>
      <c r="AA5" s="29"/>
      <c r="AB5" s="29"/>
      <c r="AC5" s="29"/>
      <c r="AD5" s="29"/>
      <c r="AE5" s="29"/>
      <c r="AF5" s="29"/>
      <c r="AX5" s="28"/>
      <c r="AY5" s="28"/>
      <c r="AZ5" s="28"/>
      <c r="BA5" s="28"/>
      <c r="BB5" s="28"/>
      <c r="BC5" s="28"/>
      <c r="BD5" s="28"/>
      <c r="BE5" s="28"/>
      <c r="BF5" s="28"/>
      <c r="BG5" s="28"/>
      <c r="BH5" s="28"/>
      <c r="BI5" s="28"/>
      <c r="BJ5" s="29"/>
      <c r="BK5" s="29"/>
      <c r="BL5" s="29"/>
      <c r="BM5" s="29"/>
      <c r="BN5" s="29"/>
      <c r="BO5" s="29"/>
      <c r="BP5" s="29"/>
      <c r="BQ5" s="29"/>
      <c r="BR5" s="29"/>
      <c r="BS5" s="29"/>
      <c r="BT5" s="29"/>
    </row>
    <row r="6" spans="1:110" hidden="1" x14ac:dyDescent="0.25">
      <c r="N6" s="12" t="s">
        <v>15</v>
      </c>
      <c r="O6" s="28"/>
      <c r="P6" s="28"/>
      <c r="Q6" s="28"/>
      <c r="R6" s="28"/>
      <c r="S6" s="28"/>
      <c r="T6" s="28"/>
      <c r="U6" s="28"/>
      <c r="V6" s="28"/>
      <c r="W6" s="28"/>
      <c r="X6" s="28"/>
      <c r="Y6" s="28"/>
      <c r="Z6" s="28"/>
      <c r="AA6" s="29"/>
      <c r="AB6" s="29"/>
      <c r="AC6" s="29"/>
      <c r="AD6" s="29"/>
      <c r="AE6" s="29"/>
      <c r="AF6" s="29"/>
      <c r="AX6" s="28"/>
      <c r="AY6" s="28"/>
      <c r="AZ6" s="28"/>
      <c r="BA6" s="28"/>
      <c r="BB6" s="28"/>
      <c r="BC6" s="28"/>
      <c r="BD6" s="28"/>
      <c r="BE6" s="28"/>
      <c r="BF6" s="28"/>
      <c r="BG6" s="28"/>
      <c r="BH6" s="28"/>
      <c r="BI6" s="28"/>
      <c r="BJ6" s="29"/>
      <c r="BK6" s="29"/>
      <c r="BL6" s="29"/>
      <c r="BM6" s="29"/>
      <c r="BN6" s="29"/>
      <c r="BO6" s="29"/>
      <c r="BP6" s="29"/>
      <c r="BQ6" s="29"/>
      <c r="BR6" s="29"/>
      <c r="BS6" s="29"/>
      <c r="BT6" s="29"/>
    </row>
    <row r="7" spans="1:110" ht="15" customHeight="1" x14ac:dyDescent="0.25">
      <c r="E7" s="62" t="s">
        <v>16</v>
      </c>
      <c r="F7" s="63"/>
      <c r="G7" s="63"/>
      <c r="H7" s="63"/>
      <c r="I7" s="63"/>
      <c r="J7" s="64"/>
      <c r="K7" s="13"/>
      <c r="L7" s="69" t="s">
        <v>17</v>
      </c>
      <c r="M7" s="69"/>
      <c r="O7" s="28"/>
      <c r="P7" s="28"/>
      <c r="Q7" s="28"/>
      <c r="R7" s="28"/>
      <c r="S7" s="28"/>
      <c r="T7" s="28"/>
      <c r="U7" s="28"/>
      <c r="V7" s="28"/>
      <c r="W7" s="28"/>
      <c r="X7" s="28"/>
      <c r="Y7" s="28"/>
      <c r="Z7" s="28"/>
      <c r="AA7" s="29"/>
      <c r="AB7" s="29"/>
      <c r="AC7" s="29"/>
      <c r="AD7" s="29"/>
      <c r="AE7" s="29"/>
      <c r="AF7" s="29"/>
      <c r="AX7" s="28"/>
      <c r="AY7" s="28"/>
      <c r="AZ7" s="28"/>
      <c r="BA7" s="28"/>
      <c r="BB7" s="28"/>
      <c r="BC7" s="28"/>
      <c r="BD7" s="28"/>
      <c r="BE7" s="28"/>
      <c r="BF7" s="28"/>
      <c r="BG7" s="28"/>
      <c r="BH7" s="28"/>
      <c r="BI7" s="28"/>
      <c r="BJ7" s="29"/>
      <c r="BK7" s="29"/>
      <c r="BL7" s="29"/>
      <c r="BM7" s="29"/>
      <c r="BN7" s="29"/>
      <c r="BO7" s="29"/>
      <c r="BP7" s="29"/>
      <c r="BQ7" s="29"/>
      <c r="BR7" s="29"/>
      <c r="BS7" s="29"/>
      <c r="BT7" s="29"/>
    </row>
    <row r="8" spans="1:110" ht="18.75" customHeight="1" x14ac:dyDescent="0.3">
      <c r="A8" s="58" t="s">
        <v>18</v>
      </c>
      <c r="B8" s="59" t="s">
        <v>19</v>
      </c>
      <c r="C8" s="58" t="s">
        <v>20</v>
      </c>
      <c r="E8" s="65"/>
      <c r="F8" s="66"/>
      <c r="G8" s="66"/>
      <c r="H8" s="66"/>
      <c r="I8" s="66"/>
      <c r="J8" s="67"/>
      <c r="K8" s="13"/>
      <c r="L8" s="69"/>
      <c r="M8" s="69"/>
      <c r="N8" s="9"/>
      <c r="O8" s="31" t="s">
        <v>21</v>
      </c>
      <c r="P8" s="32"/>
      <c r="Q8" s="32"/>
      <c r="R8" s="32"/>
      <c r="S8" s="32"/>
      <c r="T8" s="32"/>
      <c r="U8" s="32"/>
      <c r="V8" s="32"/>
      <c r="W8" s="32"/>
      <c r="X8" s="32"/>
      <c r="Y8" s="32"/>
      <c r="Z8" s="32"/>
      <c r="AA8" s="32"/>
      <c r="AB8" s="32"/>
      <c r="AC8" s="32"/>
      <c r="AD8" s="32"/>
      <c r="AE8" s="32"/>
      <c r="AF8" s="32"/>
      <c r="AG8" s="33"/>
      <c r="AH8" s="32"/>
      <c r="AI8" s="32"/>
      <c r="AJ8" s="32"/>
      <c r="AK8" s="32"/>
      <c r="AL8" s="32"/>
      <c r="AM8" s="32"/>
      <c r="AN8" s="32"/>
      <c r="AO8" s="32"/>
      <c r="AP8" s="32"/>
      <c r="AQ8" s="32"/>
      <c r="AR8" s="32"/>
      <c r="AS8" s="33"/>
      <c r="AT8" s="70" t="s">
        <v>22</v>
      </c>
      <c r="AU8" s="72" t="s">
        <v>23</v>
      </c>
      <c r="AV8" s="81" t="s">
        <v>24</v>
      </c>
      <c r="AW8" s="34"/>
      <c r="AX8" s="31" t="s">
        <v>25</v>
      </c>
      <c r="AY8" s="32"/>
      <c r="AZ8" s="32"/>
      <c r="BA8" s="32"/>
      <c r="BB8" s="32"/>
      <c r="BC8" s="32"/>
      <c r="BD8" s="32"/>
      <c r="BE8" s="32"/>
      <c r="BF8" s="32"/>
      <c r="BG8" s="32"/>
      <c r="BH8" s="32"/>
      <c r="BI8" s="32"/>
      <c r="BJ8" s="32"/>
      <c r="BK8" s="32"/>
      <c r="BL8" s="32"/>
      <c r="BM8" s="32"/>
      <c r="BN8" s="32"/>
      <c r="BO8" s="32"/>
      <c r="BP8" s="32"/>
      <c r="BQ8" s="32"/>
      <c r="BR8" s="32"/>
      <c r="BS8" s="32"/>
      <c r="BT8" s="32"/>
      <c r="BU8" s="33"/>
      <c r="BV8" s="32"/>
      <c r="BW8" s="32"/>
      <c r="BX8" s="32"/>
      <c r="BY8" s="32"/>
      <c r="BZ8" s="32"/>
      <c r="CA8" s="32"/>
      <c r="CB8" s="32"/>
      <c r="CC8" s="32"/>
      <c r="CD8" s="32"/>
      <c r="CE8" s="32"/>
      <c r="CF8" s="32"/>
      <c r="CG8" s="33"/>
      <c r="CH8" s="54"/>
      <c r="CI8" s="54"/>
      <c r="CJ8" s="54"/>
      <c r="CK8" s="54"/>
      <c r="CL8" s="54"/>
      <c r="CM8" s="72" t="s">
        <v>23</v>
      </c>
      <c r="CN8" s="81" t="s">
        <v>24</v>
      </c>
      <c r="CO8" s="34"/>
      <c r="CP8" s="77" t="s">
        <v>26</v>
      </c>
      <c r="CQ8" s="77" t="s">
        <v>27</v>
      </c>
      <c r="CR8" s="34"/>
      <c r="CS8" s="77" t="s">
        <v>26</v>
      </c>
      <c r="CT8" s="77" t="s">
        <v>28</v>
      </c>
      <c r="CV8" s="35" t="s">
        <v>29</v>
      </c>
    </row>
    <row r="9" spans="1:110" ht="15" customHeight="1" x14ac:dyDescent="0.25">
      <c r="A9" s="58"/>
      <c r="B9" s="59"/>
      <c r="C9" s="58"/>
      <c r="E9" s="60" t="s">
        <v>30</v>
      </c>
      <c r="F9" s="60"/>
      <c r="G9" s="60"/>
      <c r="H9" s="61" t="s">
        <v>31</v>
      </c>
      <c r="I9" s="61"/>
      <c r="J9" s="61"/>
      <c r="K9" s="13"/>
      <c r="L9" s="60" t="s">
        <v>32</v>
      </c>
      <c r="M9" s="60" t="s">
        <v>22</v>
      </c>
      <c r="N9" s="9"/>
      <c r="O9" s="74">
        <v>1</v>
      </c>
      <c r="P9" s="75"/>
      <c r="Q9" s="76"/>
      <c r="R9" s="74">
        <v>2</v>
      </c>
      <c r="S9" s="75"/>
      <c r="T9" s="76"/>
      <c r="U9" s="74">
        <v>3</v>
      </c>
      <c r="V9" s="75"/>
      <c r="W9" s="76"/>
      <c r="X9" s="74">
        <v>4</v>
      </c>
      <c r="Y9" s="75"/>
      <c r="Z9" s="76"/>
      <c r="AA9" s="74">
        <v>5</v>
      </c>
      <c r="AB9" s="75"/>
      <c r="AC9" s="76"/>
      <c r="AD9" s="72" t="s">
        <v>32</v>
      </c>
      <c r="AE9" s="74">
        <v>6</v>
      </c>
      <c r="AF9" s="75"/>
      <c r="AG9" s="76"/>
      <c r="AH9" s="74">
        <v>7</v>
      </c>
      <c r="AI9" s="75"/>
      <c r="AJ9" s="76"/>
      <c r="AK9" s="74">
        <v>8</v>
      </c>
      <c r="AL9" s="75"/>
      <c r="AM9" s="76"/>
      <c r="AN9" s="74">
        <v>9</v>
      </c>
      <c r="AO9" s="75"/>
      <c r="AP9" s="76"/>
      <c r="AQ9" s="74">
        <v>10</v>
      </c>
      <c r="AR9" s="75"/>
      <c r="AS9" s="76"/>
      <c r="AT9" s="71"/>
      <c r="AU9" s="80"/>
      <c r="AV9" s="82"/>
      <c r="AW9" s="34"/>
      <c r="AX9" s="84">
        <v>1</v>
      </c>
      <c r="AY9" s="75"/>
      <c r="AZ9" s="76"/>
      <c r="BA9" s="74">
        <v>2</v>
      </c>
      <c r="BB9" s="75"/>
      <c r="BC9" s="76"/>
      <c r="BD9" s="74">
        <v>3</v>
      </c>
      <c r="BE9" s="75"/>
      <c r="BF9" s="76"/>
      <c r="BG9" s="74">
        <v>4</v>
      </c>
      <c r="BH9" s="75"/>
      <c r="BI9" s="76"/>
      <c r="BJ9" s="74">
        <v>5</v>
      </c>
      <c r="BK9" s="75"/>
      <c r="BL9" s="76"/>
      <c r="BM9" s="53"/>
      <c r="BN9" s="53"/>
      <c r="BO9" s="53"/>
      <c r="BP9" s="53"/>
      <c r="BQ9" s="53"/>
      <c r="BR9" s="72" t="s">
        <v>32</v>
      </c>
      <c r="BS9" s="74">
        <v>6</v>
      </c>
      <c r="BT9" s="75"/>
      <c r="BU9" s="76"/>
      <c r="BV9" s="74">
        <v>7</v>
      </c>
      <c r="BW9" s="75"/>
      <c r="BX9" s="76"/>
      <c r="BY9" s="74">
        <v>8</v>
      </c>
      <c r="BZ9" s="75"/>
      <c r="CA9" s="76"/>
      <c r="CB9" s="74">
        <v>9</v>
      </c>
      <c r="CC9" s="75"/>
      <c r="CD9" s="76"/>
      <c r="CE9" s="74">
        <v>10</v>
      </c>
      <c r="CF9" s="75"/>
      <c r="CG9" s="76"/>
      <c r="CH9" s="55"/>
      <c r="CI9" s="55"/>
      <c r="CJ9" s="55"/>
      <c r="CK9" s="55"/>
      <c r="CL9" s="55"/>
      <c r="CM9" s="80"/>
      <c r="CN9" s="82"/>
      <c r="CO9" s="34"/>
      <c r="CP9" s="77"/>
      <c r="CQ9" s="77"/>
      <c r="CR9" s="34"/>
      <c r="CS9" s="77"/>
      <c r="CT9" s="77"/>
      <c r="CV9" s="36" t="s">
        <v>33</v>
      </c>
      <c r="CW9" s="37" t="s">
        <v>34</v>
      </c>
      <c r="DE9" s="51">
        <v>0</v>
      </c>
      <c r="DF9" s="51" t="str">
        <f>(IF(CW10="","","Perlu peningkatan pemahaman  "))&amp;(IF(CW10="","",CW10&amp;", "))&amp;(IF(CW11="","",CW11&amp;", "))&amp;(IF(CW12="","",CW12&amp;", "))&amp;(IF(CW13="","",CW13&amp;", "))&amp;(IF(CW14="","",CW14&amp;", "))&amp;(IF(CW15="","",CW15&amp;", "))&amp;(IF(CW16="","",CW16&amp;", "))&amp;(IF(CW17="","",CW17&amp;", "))&amp;(IF(CW18="","",CW18&amp;", "))&amp;(IF(CW19="","",CW19&amp;"."))</f>
        <v xml:space="preserve">Perlu peningkatan pemahaman  Pengaruh PD I dan PD II, Latar Belakang masuknya Imperialisme, Perlawanan bgs Indonesia thd kolonialisme, Pendudukan Jepang di Indonesia, </v>
      </c>
    </row>
    <row r="10" spans="1:110" x14ac:dyDescent="0.25">
      <c r="A10" s="58"/>
      <c r="B10" s="59"/>
      <c r="C10" s="58"/>
      <c r="E10" s="14" t="s">
        <v>35</v>
      </c>
      <c r="F10" s="14" t="s">
        <v>36</v>
      </c>
      <c r="G10" s="14" t="s">
        <v>37</v>
      </c>
      <c r="H10" s="15" t="s">
        <v>35</v>
      </c>
      <c r="I10" s="15" t="s">
        <v>36</v>
      </c>
      <c r="J10" s="15" t="s">
        <v>37</v>
      </c>
      <c r="K10" s="13"/>
      <c r="L10" s="60"/>
      <c r="M10" s="60"/>
      <c r="N10" s="9"/>
      <c r="O10" s="38" t="s">
        <v>38</v>
      </c>
      <c r="P10" s="38" t="s">
        <v>39</v>
      </c>
      <c r="Q10" s="38" t="s">
        <v>40</v>
      </c>
      <c r="R10" s="38" t="s">
        <v>38</v>
      </c>
      <c r="S10" s="38" t="s">
        <v>39</v>
      </c>
      <c r="T10" s="38" t="s">
        <v>40</v>
      </c>
      <c r="U10" s="38" t="s">
        <v>38</v>
      </c>
      <c r="V10" s="38" t="s">
        <v>39</v>
      </c>
      <c r="W10" s="38" t="s">
        <v>40</v>
      </c>
      <c r="X10" s="38" t="s">
        <v>38</v>
      </c>
      <c r="Y10" s="38" t="s">
        <v>39</v>
      </c>
      <c r="Z10" s="38" t="s">
        <v>40</v>
      </c>
      <c r="AA10" s="38" t="s">
        <v>38</v>
      </c>
      <c r="AB10" s="38" t="s">
        <v>39</v>
      </c>
      <c r="AC10" s="38" t="s">
        <v>40</v>
      </c>
      <c r="AD10" s="73"/>
      <c r="AE10" s="38" t="s">
        <v>38</v>
      </c>
      <c r="AF10" s="38" t="s">
        <v>39</v>
      </c>
      <c r="AG10" s="38" t="s">
        <v>40</v>
      </c>
      <c r="AH10" s="38" t="s">
        <v>38</v>
      </c>
      <c r="AI10" s="38" t="s">
        <v>39</v>
      </c>
      <c r="AJ10" s="38" t="s">
        <v>40</v>
      </c>
      <c r="AK10" s="38" t="s">
        <v>38</v>
      </c>
      <c r="AL10" s="38" t="s">
        <v>39</v>
      </c>
      <c r="AM10" s="38" t="s">
        <v>40</v>
      </c>
      <c r="AN10" s="38" t="s">
        <v>38</v>
      </c>
      <c r="AO10" s="38" t="s">
        <v>39</v>
      </c>
      <c r="AP10" s="38" t="s">
        <v>40</v>
      </c>
      <c r="AQ10" s="38" t="s">
        <v>38</v>
      </c>
      <c r="AR10" s="38" t="s">
        <v>39</v>
      </c>
      <c r="AS10" s="38" t="s">
        <v>40</v>
      </c>
      <c r="AT10" s="71"/>
      <c r="AU10" s="80"/>
      <c r="AV10" s="83"/>
      <c r="AW10" s="48"/>
      <c r="AX10" s="50" t="s">
        <v>41</v>
      </c>
      <c r="AY10" s="49" t="s">
        <v>42</v>
      </c>
      <c r="AZ10" s="39" t="s">
        <v>43</v>
      </c>
      <c r="BA10" s="39" t="s">
        <v>41</v>
      </c>
      <c r="BB10" s="39" t="s">
        <v>42</v>
      </c>
      <c r="BC10" s="39" t="s">
        <v>43</v>
      </c>
      <c r="BD10" s="39" t="s">
        <v>41</v>
      </c>
      <c r="BE10" s="39" t="s">
        <v>42</v>
      </c>
      <c r="BF10" s="39" t="s">
        <v>43</v>
      </c>
      <c r="BG10" s="39" t="s">
        <v>41</v>
      </c>
      <c r="BH10" s="39" t="s">
        <v>42</v>
      </c>
      <c r="BI10" s="39" t="s">
        <v>43</v>
      </c>
      <c r="BJ10" s="39" t="s">
        <v>41</v>
      </c>
      <c r="BK10" s="39" t="s">
        <v>42</v>
      </c>
      <c r="BL10" s="39" t="s">
        <v>43</v>
      </c>
      <c r="BM10" s="39"/>
      <c r="BN10" s="39"/>
      <c r="BO10" s="39"/>
      <c r="BP10" s="39"/>
      <c r="BQ10" s="39"/>
      <c r="BR10" s="73"/>
      <c r="BS10" s="39" t="s">
        <v>41</v>
      </c>
      <c r="BT10" s="39" t="s">
        <v>42</v>
      </c>
      <c r="BU10" s="39" t="s">
        <v>43</v>
      </c>
      <c r="BV10" s="39" t="s">
        <v>41</v>
      </c>
      <c r="BW10" s="39" t="s">
        <v>42</v>
      </c>
      <c r="BX10" s="39" t="s">
        <v>43</v>
      </c>
      <c r="BY10" s="39" t="s">
        <v>41</v>
      </c>
      <c r="BZ10" s="39" t="s">
        <v>42</v>
      </c>
      <c r="CA10" s="39" t="s">
        <v>43</v>
      </c>
      <c r="CB10" s="39" t="s">
        <v>41</v>
      </c>
      <c r="CC10" s="39" t="s">
        <v>42</v>
      </c>
      <c r="CD10" s="39" t="s">
        <v>43</v>
      </c>
      <c r="CE10" s="39" t="s">
        <v>41</v>
      </c>
      <c r="CF10" s="39" t="s">
        <v>42</v>
      </c>
      <c r="CG10" s="39" t="s">
        <v>43</v>
      </c>
      <c r="CH10" s="39"/>
      <c r="CI10" s="39"/>
      <c r="CJ10" s="39"/>
      <c r="CK10" s="39"/>
      <c r="CL10" s="39"/>
      <c r="CM10" s="80"/>
      <c r="CN10" s="83"/>
      <c r="CO10" s="34"/>
      <c r="CP10" s="77"/>
      <c r="CQ10" s="77"/>
      <c r="CR10" s="34"/>
      <c r="CS10" s="77"/>
      <c r="CT10" s="77"/>
      <c r="CV10" s="40">
        <v>1</v>
      </c>
      <c r="CW10" s="52" t="s">
        <v>194</v>
      </c>
      <c r="DE10" s="51">
        <v>1</v>
      </c>
      <c r="DF10" s="51" t="str">
        <f>(IF(CW10="","","Memiliki kemampuan pemahanan "))&amp;(IF(CW11="","",CW11&amp;", "))&amp;(IF(CW12="","",CW12&amp;", "))&amp;(IF(CW13="","",CW13&amp;", "))&amp;(IF(CW14="","",CW14&amp;", "))&amp;(IF(CW15="","",CW15&amp;", "))&amp;(IF(CW16="","",CW16&amp;", "))&amp;(IF(CW17="","",CW17&amp;", "))&amp;(IF(CW18="","",CW18&amp;", "))&amp;(IF(CW19="","",CW19&amp;", "))&amp;(IF(CW10="","","Masih perlu peningkatan pemahaman "&amp;CW10&amp;"."))</f>
        <v>Memiliki kemampuan pemahanan Latar Belakang masuknya Imperialisme, Perlawanan bgs Indonesia thd kolonialisme, Pendudukan Jepang di Indonesia, Masih perlu peningkatan pemahaman Pengaruh PD I dan PD II.</v>
      </c>
    </row>
    <row r="11" spans="1:110" x14ac:dyDescent="0.25">
      <c r="A11" s="8">
        <v>1</v>
      </c>
      <c r="B11" s="8">
        <v>72820</v>
      </c>
      <c r="C11" s="8" t="s">
        <v>124</v>
      </c>
      <c r="E11" s="47">
        <f t="shared" ref="E11:E42" si="0">AV11</f>
        <v>83</v>
      </c>
      <c r="F11" s="8" t="str">
        <f t="shared" ref="F11:F42" si="1">IF(E11="","",IF(E11&lt;=69,"D",IF(E11&lt;=75,"C",IF(E11&lt;=90,"B",IF(E11&lt;=100,"A","E")))))</f>
        <v>B</v>
      </c>
      <c r="G11" s="8" t="str">
        <f t="shared" ref="G11:G42" si="2">CQ11</f>
        <v xml:space="preserve">Memiliki kemampuan pemahanan Pengaruh PD I dan PD II, Latar Belakang masuknya Imperialisme, Perlawanan bgs Indonesia thd kolonialisme, Pendudukan Jepang di Indonesia, </v>
      </c>
      <c r="H11" s="47">
        <f t="shared" ref="H11:H42" si="3">CN11</f>
        <v>90</v>
      </c>
      <c r="I11" s="8" t="str">
        <f t="shared" ref="I11:I42" si="4">IF(H11="","",IF(H11&lt;=69,"D",IF(H11&lt;=75,"C",IF(H11&lt;=90,"B",IF(H11&lt;=100,"A","E")))))</f>
        <v>B</v>
      </c>
      <c r="J11" s="8" t="str">
        <f t="shared" ref="J11:J42" si="5">CT11</f>
        <v xml:space="preserve">Memiliki keterampilan Bagan perbedaan LBB dengan PBB, Membuat peta jalan Pos Daendels, Bagan beda perlawnan rakyat seblm 1945 dg stlh 1945, Menulis kembali teks Proklamasi dan perbedaannya, </v>
      </c>
      <c r="K11" s="13"/>
      <c r="L11" s="41">
        <f t="shared" ref="L11:L42" si="6">AD11</f>
        <v>87</v>
      </c>
      <c r="M11" s="41">
        <f t="shared" ref="M11:M42" si="7">IF(COUNTBLANK(AT11:AT11),"",AT11)</f>
        <v>70</v>
      </c>
      <c r="O11" s="41">
        <v>80</v>
      </c>
      <c r="P11" s="41"/>
      <c r="Q11" s="42">
        <v>90</v>
      </c>
      <c r="R11" s="41">
        <v>88</v>
      </c>
      <c r="S11" s="41"/>
      <c r="T11" s="42">
        <v>90</v>
      </c>
      <c r="U11" s="41"/>
      <c r="V11" s="41"/>
      <c r="W11" s="42"/>
      <c r="X11" s="41"/>
      <c r="Y11" s="41"/>
      <c r="Z11" s="42"/>
      <c r="AA11" s="41"/>
      <c r="AB11" s="41"/>
      <c r="AC11" s="42"/>
      <c r="AD11" s="42">
        <f t="shared" ref="AD11:AD42" si="8">IF(AND(O11="",P11="",Q11=""),"",ROUND(AVERAGE(O11:AC11),0))</f>
        <v>87</v>
      </c>
      <c r="AE11" s="52">
        <v>70</v>
      </c>
      <c r="AF11" s="41"/>
      <c r="AG11" s="42">
        <v>90</v>
      </c>
      <c r="AH11" s="41"/>
      <c r="AI11" s="41"/>
      <c r="AJ11" s="42"/>
      <c r="AK11" s="41"/>
      <c r="AL11" s="41"/>
      <c r="AM11" s="42"/>
      <c r="AN11" s="41"/>
      <c r="AO11" s="41"/>
      <c r="AP11" s="42"/>
      <c r="AQ11" s="41"/>
      <c r="AR11" s="41"/>
      <c r="AS11" s="42"/>
      <c r="AT11" s="41">
        <v>70</v>
      </c>
      <c r="AU11" s="43">
        <f t="shared" ref="AU11:AU42" si="9">IF(AT11="","",AVERAGE(O11:AC11,AE11:AT11))</f>
        <v>82.571428571428569</v>
      </c>
      <c r="AV11" s="44">
        <f t="shared" ref="AV11:AV42" si="10">IF(AU11="","",ROUND(AU11,0))</f>
        <v>83</v>
      </c>
      <c r="AW11" s="45"/>
      <c r="AX11" s="41"/>
      <c r="AY11" s="41"/>
      <c r="AZ11" s="42">
        <v>90</v>
      </c>
      <c r="BA11" s="41"/>
      <c r="BB11" s="41"/>
      <c r="BC11" s="42">
        <v>90</v>
      </c>
      <c r="BD11" s="41"/>
      <c r="BE11" s="41"/>
      <c r="BF11" s="42"/>
      <c r="BG11" s="41"/>
      <c r="BH11" s="41"/>
      <c r="BI11" s="42"/>
      <c r="BJ11" s="41"/>
      <c r="BK11" s="41"/>
      <c r="BL11" s="42"/>
      <c r="BM11" s="42">
        <f t="shared" ref="BM11:BM42" si="11">IF(AND(AZ11="",AY11="",AX11=""),"",MAX(AX11:AZ11))</f>
        <v>90</v>
      </c>
      <c r="BN11" s="42">
        <f t="shared" ref="BN11:BN42" si="12">IF(AND(BB11="",BC11="",BA11=""),"",MAX(BA11:BC11))</f>
        <v>90</v>
      </c>
      <c r="BO11" s="42" t="str">
        <f t="shared" ref="BO11:BO42" si="13">IF(AND(BD11="",BE11="",BF11=""),"",MAX(BD11:BF11))</f>
        <v/>
      </c>
      <c r="BP11" s="42" t="str">
        <f t="shared" ref="BP11:BP42" si="14">IF(AND(BG11="",BH11="",BI11=""),"",MAX(BG11:BI11))</f>
        <v/>
      </c>
      <c r="BQ11" s="42" t="str">
        <f t="shared" ref="BQ11:BQ42" si="15">IF(AND(BJ11="",BK11="",BL11=""),"",MAX(BJ11:BL11))</f>
        <v/>
      </c>
      <c r="BR11" s="42">
        <f t="shared" ref="BR11:BR42" si="16">IF(AND(BM11=""),"",ROUND(AVERAGE(BM11:BQ11),0))</f>
        <v>90</v>
      </c>
      <c r="BS11" s="41"/>
      <c r="BT11" s="41"/>
      <c r="BU11" s="42">
        <v>90</v>
      </c>
      <c r="BV11" s="41"/>
      <c r="BW11" s="41"/>
      <c r="BX11" s="42"/>
      <c r="BY11" s="41"/>
      <c r="BZ11" s="41"/>
      <c r="CA11" s="42"/>
      <c r="CB11" s="41"/>
      <c r="CC11" s="41"/>
      <c r="CD11" s="42"/>
      <c r="CE11" s="41"/>
      <c r="CF11" s="41"/>
      <c r="CG11" s="42"/>
      <c r="CH11" s="42">
        <f t="shared" ref="CH11:CH42" si="17">IF(AND(BU11="",BT11="",BS11=""),"",MAX(BS11:BU11))</f>
        <v>90</v>
      </c>
      <c r="CI11" s="42" t="str">
        <f t="shared" ref="CI11:CI42" si="18">IF(AND(BW11="",BX11="",BV11=""),"",MAX(BV11:BX11))</f>
        <v/>
      </c>
      <c r="CJ11" s="42" t="str">
        <f t="shared" ref="CJ11:CJ42" si="19">IF(AND(BY11="",BZ11="",CA11=""),"",MAX(BY11:CA11))</f>
        <v/>
      </c>
      <c r="CK11" s="42" t="str">
        <f t="shared" ref="CK11:CK42" si="20">IF(AND(CB11="",CC11="",CD11=""),"",MAX(CB11:CD11))</f>
        <v/>
      </c>
      <c r="CL11" s="42" t="str">
        <f t="shared" ref="CL11:CL42" si="21">IF(AND(CE11="",CF11="",CG11=""),"",MAX(CE11:CG11))</f>
        <v/>
      </c>
      <c r="CM11" s="43">
        <f t="shared" ref="CM11:CM42" si="22">IF(AND(CH11=""),"",AVERAGE(BR11,CH11:CL11))</f>
        <v>90</v>
      </c>
      <c r="CN11" s="44">
        <f t="shared" ref="CN11:CN42" si="23">IF(CM11="","",ROUND(CM11,0))</f>
        <v>90</v>
      </c>
      <c r="CO11" s="45"/>
      <c r="CP11" s="41">
        <v>10</v>
      </c>
      <c r="CQ11" s="46" t="str">
        <f t="shared" ref="CQ11:CQ42" si="24">IF(CP11="","",VLOOKUP(CP11,$DE$9:$DF$20,2,0))</f>
        <v xml:space="preserve">Memiliki kemampuan pemahanan Pengaruh PD I dan PD II, Latar Belakang masuknya Imperialisme, Perlawanan bgs Indonesia thd kolonialisme, Pendudukan Jepang di Indonesia, </v>
      </c>
      <c r="CR11" s="45"/>
      <c r="CS11" s="41">
        <v>10</v>
      </c>
      <c r="CT11" s="46" t="str">
        <f t="shared" ref="CT11:CT42" si="25">IF(CS11="","",VLOOKUP(CS11,$DE$22:$DF$33,2,0))</f>
        <v xml:space="preserve">Memiliki keterampilan Bagan perbedaan LBB dengan PBB, Membuat peta jalan Pos Daendels, Bagan beda perlawnan rakyat seblm 1945 dg stlh 1945, Menulis kembali teks Proklamasi dan perbedaannya, </v>
      </c>
      <c r="CV11" s="40">
        <v>2</v>
      </c>
      <c r="CW11" s="52" t="s">
        <v>195</v>
      </c>
      <c r="CY11" s="78" t="s">
        <v>45</v>
      </c>
      <c r="CZ11" s="78"/>
      <c r="DA11" s="78"/>
      <c r="DE11" s="51">
        <v>2</v>
      </c>
      <c r="DF11" s="51" t="str">
        <f>(IF(CW11="","","Memiliki kemampuan pemahanan "))&amp;(IF(CW10="","",CW10&amp;", "))&amp;(IF(CW12="","",CW12&amp;", "))&amp;(IF(CW13="","",CW13&amp;", "))&amp;(IF(CW14="","",CW14&amp;", "))&amp;(IF(CW15="","",CW15&amp;", "))&amp;(IF(CW16="","",CW16&amp;", "))&amp;(IF(CW17="","",CW17&amp;", "))&amp;(IF(CW18="","",CW18&amp;", "))&amp;(IF(CW19="","",CW19&amp;", "))&amp;(IF(CW11="","","Masih perlu peningkatan pemahaman "&amp;CW11&amp;"."))</f>
        <v>Memiliki kemampuan pemahanan Pengaruh PD I dan PD II, Perlawanan bgs Indonesia thd kolonialisme, Pendudukan Jepang di Indonesia, Masih perlu peningkatan pemahaman Latar Belakang masuknya Imperialisme.</v>
      </c>
    </row>
    <row r="12" spans="1:110" x14ac:dyDescent="0.25">
      <c r="A12" s="8">
        <v>2</v>
      </c>
      <c r="B12" s="8">
        <v>72835</v>
      </c>
      <c r="C12" s="8" t="s">
        <v>125</v>
      </c>
      <c r="E12" s="47">
        <f t="shared" si="0"/>
        <v>83</v>
      </c>
      <c r="F12" s="8" t="str">
        <f t="shared" si="1"/>
        <v>B</v>
      </c>
      <c r="G12" s="8" t="str">
        <f t="shared" si="2"/>
        <v xml:space="preserve">Memiliki kemampuan pemahanan Pengaruh PD I dan PD II, Latar Belakang masuknya Imperialisme, Perlawanan bgs Indonesia thd kolonialisme, Pendudukan Jepang di Indonesia, </v>
      </c>
      <c r="H12" s="47">
        <f t="shared" si="3"/>
        <v>90</v>
      </c>
      <c r="I12" s="8" t="str">
        <f t="shared" si="4"/>
        <v>B</v>
      </c>
      <c r="J12" s="8" t="str">
        <f t="shared" si="5"/>
        <v xml:space="preserve">Memiliki keterampilan Bagan perbedaan LBB dengan PBB, Membuat peta jalan Pos Daendels, Bagan beda perlawnan rakyat seblm 1945 dg stlh 1945, Menulis kembali teks Proklamasi dan perbedaannya, </v>
      </c>
      <c r="K12" s="13"/>
      <c r="L12" s="41">
        <f t="shared" si="6"/>
        <v>84</v>
      </c>
      <c r="M12" s="41">
        <f t="shared" si="7"/>
        <v>83.5</v>
      </c>
      <c r="O12" s="41">
        <v>70</v>
      </c>
      <c r="P12" s="41"/>
      <c r="Q12" s="42">
        <v>90</v>
      </c>
      <c r="R12" s="41">
        <v>85</v>
      </c>
      <c r="S12" s="41"/>
      <c r="T12" s="42">
        <v>90</v>
      </c>
      <c r="U12" s="41"/>
      <c r="V12" s="41"/>
      <c r="W12" s="42"/>
      <c r="X12" s="41"/>
      <c r="Y12" s="41"/>
      <c r="Z12" s="42"/>
      <c r="AA12" s="41"/>
      <c r="AB12" s="41"/>
      <c r="AC12" s="42"/>
      <c r="AD12" s="42">
        <f t="shared" si="8"/>
        <v>84</v>
      </c>
      <c r="AE12" s="52">
        <v>70</v>
      </c>
      <c r="AF12" s="41"/>
      <c r="AG12" s="42">
        <v>90</v>
      </c>
      <c r="AH12" s="41"/>
      <c r="AI12" s="41"/>
      <c r="AJ12" s="42"/>
      <c r="AK12" s="41"/>
      <c r="AL12" s="41"/>
      <c r="AM12" s="42"/>
      <c r="AN12" s="41"/>
      <c r="AO12" s="41"/>
      <c r="AP12" s="42"/>
      <c r="AQ12" s="41"/>
      <c r="AR12" s="41"/>
      <c r="AS12" s="42"/>
      <c r="AT12" s="41">
        <v>83.5</v>
      </c>
      <c r="AU12" s="43">
        <f t="shared" si="9"/>
        <v>82.642857142857139</v>
      </c>
      <c r="AV12" s="44">
        <f t="shared" si="10"/>
        <v>83</v>
      </c>
      <c r="AW12" s="45"/>
      <c r="AX12" s="41"/>
      <c r="AY12" s="41"/>
      <c r="AZ12" s="42">
        <v>90</v>
      </c>
      <c r="BA12" s="41"/>
      <c r="BB12" s="41"/>
      <c r="BC12" s="42">
        <v>90</v>
      </c>
      <c r="BD12" s="41"/>
      <c r="BE12" s="41"/>
      <c r="BF12" s="42"/>
      <c r="BG12" s="41"/>
      <c r="BH12" s="41"/>
      <c r="BI12" s="42"/>
      <c r="BJ12" s="41"/>
      <c r="BK12" s="41"/>
      <c r="BL12" s="42"/>
      <c r="BM12" s="42">
        <f t="shared" si="11"/>
        <v>90</v>
      </c>
      <c r="BN12" s="42">
        <f t="shared" si="12"/>
        <v>90</v>
      </c>
      <c r="BO12" s="42" t="str">
        <f t="shared" si="13"/>
        <v/>
      </c>
      <c r="BP12" s="42" t="str">
        <f t="shared" si="14"/>
        <v/>
      </c>
      <c r="BQ12" s="42" t="str">
        <f t="shared" si="15"/>
        <v/>
      </c>
      <c r="BR12" s="42">
        <f t="shared" si="16"/>
        <v>90</v>
      </c>
      <c r="BS12" s="41"/>
      <c r="BT12" s="41"/>
      <c r="BU12" s="42">
        <v>90</v>
      </c>
      <c r="BV12" s="41"/>
      <c r="BW12" s="41"/>
      <c r="BX12" s="42"/>
      <c r="BY12" s="41"/>
      <c r="BZ12" s="41"/>
      <c r="CA12" s="42"/>
      <c r="CB12" s="41"/>
      <c r="CC12" s="41"/>
      <c r="CD12" s="42"/>
      <c r="CE12" s="41"/>
      <c r="CF12" s="41"/>
      <c r="CG12" s="42"/>
      <c r="CH12" s="42">
        <f t="shared" si="17"/>
        <v>90</v>
      </c>
      <c r="CI12" s="42" t="str">
        <f t="shared" si="18"/>
        <v/>
      </c>
      <c r="CJ12" s="42" t="str">
        <f t="shared" si="19"/>
        <v/>
      </c>
      <c r="CK12" s="42" t="str">
        <f t="shared" si="20"/>
        <v/>
      </c>
      <c r="CL12" s="42" t="str">
        <f t="shared" si="21"/>
        <v/>
      </c>
      <c r="CM12" s="43">
        <f t="shared" si="22"/>
        <v>90</v>
      </c>
      <c r="CN12" s="44">
        <f t="shared" si="23"/>
        <v>90</v>
      </c>
      <c r="CO12" s="45"/>
      <c r="CP12" s="52">
        <v>10</v>
      </c>
      <c r="CQ12" s="46" t="str">
        <f t="shared" si="24"/>
        <v xml:space="preserve">Memiliki kemampuan pemahanan Pengaruh PD I dan PD II, Latar Belakang masuknya Imperialisme, Perlawanan bgs Indonesia thd kolonialisme, Pendudukan Jepang di Indonesia, </v>
      </c>
      <c r="CR12" s="45"/>
      <c r="CS12" s="52">
        <v>10</v>
      </c>
      <c r="CT12" s="46" t="str">
        <f t="shared" si="25"/>
        <v xml:space="preserve">Memiliki keterampilan Bagan perbedaan LBB dengan PBB, Membuat peta jalan Pos Daendels, Bagan beda perlawnan rakyat seblm 1945 dg stlh 1945, Menulis kembali teks Proklamasi dan perbedaannya, </v>
      </c>
      <c r="CV12" s="40">
        <v>3</v>
      </c>
      <c r="CW12" s="52" t="s">
        <v>196</v>
      </c>
      <c r="CY12" s="16" t="s">
        <v>47</v>
      </c>
      <c r="CZ12" s="17" t="s">
        <v>48</v>
      </c>
      <c r="DA12" s="17" t="s">
        <v>49</v>
      </c>
      <c r="DE12" s="51">
        <v>3</v>
      </c>
      <c r="DF12" s="51" t="str">
        <f>(IF(CW11="","","Memiliki kemampuan pemahanan "))&amp;(IF(CW10="","",CW10&amp;", "))&amp;(IF(CW11="","",CW11&amp;", "))&amp;(IF(CW13="","",CW13&amp;", "))&amp;(IF(CW14="","",CW14&amp;", "))&amp;(IF(CW15="","",CW15&amp;", "))&amp;(IF(CW16="","",CW16&amp;", "))&amp;(IF(CW17="","",CW17&amp;", "))&amp;(IF(CW18="","",CW18&amp;", "))&amp;(IF(CW19="","",CW19&amp;", "))&amp;(IF(CW12="","","Masih perlu peningkatan pemahaman "&amp;CW12&amp;"."))</f>
        <v>Memiliki kemampuan pemahanan Pengaruh PD I dan PD II, Latar Belakang masuknya Imperialisme, Pendudukan Jepang di Indonesia, Masih perlu peningkatan pemahaman Perlawanan bgs Indonesia thd kolonialisme.</v>
      </c>
    </row>
    <row r="13" spans="1:110" x14ac:dyDescent="0.25">
      <c r="A13" s="8">
        <v>3</v>
      </c>
      <c r="B13" s="8">
        <v>72850</v>
      </c>
      <c r="C13" s="8" t="s">
        <v>126</v>
      </c>
      <c r="E13" s="47">
        <f t="shared" si="0"/>
        <v>87</v>
      </c>
      <c r="F13" s="8" t="str">
        <f t="shared" si="1"/>
        <v>B</v>
      </c>
      <c r="G13" s="8" t="str">
        <f t="shared" si="2"/>
        <v xml:space="preserve">Memiliki kemampuan pemahanan Pengaruh PD I dan PD II, Latar Belakang masuknya Imperialisme, Perlawanan bgs Indonesia thd kolonialisme, Pendudukan Jepang di Indonesia, </v>
      </c>
      <c r="H13" s="47">
        <f t="shared" si="3"/>
        <v>90</v>
      </c>
      <c r="I13" s="8" t="str">
        <f t="shared" si="4"/>
        <v>B</v>
      </c>
      <c r="J13" s="8" t="str">
        <f t="shared" si="5"/>
        <v xml:space="preserve">Memiliki keterampilan Bagan perbedaan LBB dengan PBB, Membuat peta jalan Pos Daendels, Bagan beda perlawnan rakyat seblm 1945 dg stlh 1945, Menulis kembali teks Proklamasi dan perbedaannya, </v>
      </c>
      <c r="K13" s="13"/>
      <c r="L13" s="41">
        <f t="shared" si="6"/>
        <v>90</v>
      </c>
      <c r="M13" s="41">
        <f t="shared" si="7"/>
        <v>71.5</v>
      </c>
      <c r="O13" s="41">
        <v>96</v>
      </c>
      <c r="P13" s="41"/>
      <c r="Q13" s="42">
        <v>90</v>
      </c>
      <c r="R13" s="41">
        <v>83</v>
      </c>
      <c r="S13" s="41"/>
      <c r="T13" s="42">
        <v>90</v>
      </c>
      <c r="U13" s="41"/>
      <c r="V13" s="41"/>
      <c r="W13" s="42"/>
      <c r="X13" s="41"/>
      <c r="Y13" s="41"/>
      <c r="Z13" s="42"/>
      <c r="AA13" s="41"/>
      <c r="AB13" s="41"/>
      <c r="AC13" s="42"/>
      <c r="AD13" s="42">
        <f t="shared" si="8"/>
        <v>90</v>
      </c>
      <c r="AE13" s="52">
        <v>85</v>
      </c>
      <c r="AF13" s="41"/>
      <c r="AG13" s="42">
        <v>90</v>
      </c>
      <c r="AH13" s="41"/>
      <c r="AI13" s="41"/>
      <c r="AJ13" s="42"/>
      <c r="AK13" s="41"/>
      <c r="AL13" s="41"/>
      <c r="AM13" s="42"/>
      <c r="AN13" s="41"/>
      <c r="AO13" s="41"/>
      <c r="AP13" s="42"/>
      <c r="AQ13" s="41"/>
      <c r="AR13" s="41"/>
      <c r="AS13" s="42"/>
      <c r="AT13" s="41">
        <v>71.5</v>
      </c>
      <c r="AU13" s="43">
        <f t="shared" si="9"/>
        <v>86.5</v>
      </c>
      <c r="AV13" s="44">
        <f t="shared" si="10"/>
        <v>87</v>
      </c>
      <c r="AW13" s="45"/>
      <c r="AX13" s="41"/>
      <c r="AY13" s="41"/>
      <c r="AZ13" s="42">
        <v>90</v>
      </c>
      <c r="BA13" s="41"/>
      <c r="BB13" s="41"/>
      <c r="BC13" s="42">
        <v>90</v>
      </c>
      <c r="BD13" s="41"/>
      <c r="BE13" s="41"/>
      <c r="BF13" s="42"/>
      <c r="BG13" s="41"/>
      <c r="BH13" s="41"/>
      <c r="BI13" s="42"/>
      <c r="BJ13" s="41"/>
      <c r="BK13" s="41"/>
      <c r="BL13" s="42"/>
      <c r="BM13" s="42">
        <f t="shared" si="11"/>
        <v>90</v>
      </c>
      <c r="BN13" s="42">
        <f t="shared" si="12"/>
        <v>90</v>
      </c>
      <c r="BO13" s="42" t="str">
        <f t="shared" si="13"/>
        <v/>
      </c>
      <c r="BP13" s="42" t="str">
        <f t="shared" si="14"/>
        <v/>
      </c>
      <c r="BQ13" s="42" t="str">
        <f t="shared" si="15"/>
        <v/>
      </c>
      <c r="BR13" s="42">
        <f t="shared" si="16"/>
        <v>90</v>
      </c>
      <c r="BS13" s="41"/>
      <c r="BT13" s="41"/>
      <c r="BU13" s="42">
        <v>90</v>
      </c>
      <c r="BV13" s="41"/>
      <c r="BW13" s="41"/>
      <c r="BX13" s="42"/>
      <c r="BY13" s="41"/>
      <c r="BZ13" s="41"/>
      <c r="CA13" s="42"/>
      <c r="CB13" s="41"/>
      <c r="CC13" s="41"/>
      <c r="CD13" s="42"/>
      <c r="CE13" s="41"/>
      <c r="CF13" s="41"/>
      <c r="CG13" s="42"/>
      <c r="CH13" s="42">
        <f t="shared" si="17"/>
        <v>90</v>
      </c>
      <c r="CI13" s="42" t="str">
        <f t="shared" si="18"/>
        <v/>
      </c>
      <c r="CJ13" s="42" t="str">
        <f t="shared" si="19"/>
        <v/>
      </c>
      <c r="CK13" s="42" t="str">
        <f t="shared" si="20"/>
        <v/>
      </c>
      <c r="CL13" s="42" t="str">
        <f t="shared" si="21"/>
        <v/>
      </c>
      <c r="CM13" s="43">
        <f t="shared" si="22"/>
        <v>90</v>
      </c>
      <c r="CN13" s="44">
        <f t="shared" si="23"/>
        <v>90</v>
      </c>
      <c r="CO13" s="45"/>
      <c r="CP13" s="52">
        <v>10</v>
      </c>
      <c r="CQ13" s="46" t="str">
        <f t="shared" si="24"/>
        <v xml:space="preserve">Memiliki kemampuan pemahanan Pengaruh PD I dan PD II, Latar Belakang masuknya Imperialisme, Perlawanan bgs Indonesia thd kolonialisme, Pendudukan Jepang di Indonesia, </v>
      </c>
      <c r="CR13" s="45"/>
      <c r="CS13" s="52">
        <v>10</v>
      </c>
      <c r="CT13" s="46" t="str">
        <f t="shared" si="25"/>
        <v xml:space="preserve">Memiliki keterampilan Bagan perbedaan LBB dengan PBB, Membuat peta jalan Pos Daendels, Bagan beda perlawnan rakyat seblm 1945 dg stlh 1945, Menulis kembali teks Proklamasi dan perbedaannya, </v>
      </c>
      <c r="CV13" s="40">
        <v>4</v>
      </c>
      <c r="CW13" s="52" t="s">
        <v>197</v>
      </c>
      <c r="CY13" s="18">
        <v>0</v>
      </c>
      <c r="CZ13" s="19">
        <v>69</v>
      </c>
      <c r="DA13" s="20" t="s">
        <v>51</v>
      </c>
      <c r="DE13" s="51">
        <v>4</v>
      </c>
      <c r="DF13" s="51" t="str">
        <f>(IF(CW11="","","Memiliki kemampuan pemahanan "))&amp;(IF(CW10="","",CW10&amp;", "))&amp;(IF(CW11="","",CW11&amp;", "))&amp;(IF(CW12="","",CW12&amp;", "))&amp;(IF(CW14="","",CW14&amp;", "))&amp;(IF(CW15="","",CW15&amp;", "))&amp;(IF(CW16="","",CW16&amp;", "))&amp;(IF(CW17="","",CW17&amp;", "))&amp;(IF(CW18="","",CW18&amp;", "))&amp;(IF(CW19="","",CW19&amp;", "))&amp;(IF(CW13="","","Masih perlu peningkatan pemahaman "&amp;CW13&amp;"."))</f>
        <v>Memiliki kemampuan pemahanan Pengaruh PD I dan PD II, Latar Belakang masuknya Imperialisme, Perlawanan bgs Indonesia thd kolonialisme, Masih perlu peningkatan pemahaman Pendudukan Jepang di Indonesia.</v>
      </c>
    </row>
    <row r="14" spans="1:110" x14ac:dyDescent="0.25">
      <c r="A14" s="8">
        <v>4</v>
      </c>
      <c r="B14" s="8">
        <v>72865</v>
      </c>
      <c r="C14" s="8" t="s">
        <v>127</v>
      </c>
      <c r="E14" s="47">
        <f t="shared" si="0"/>
        <v>79</v>
      </c>
      <c r="F14" s="8" t="str">
        <f t="shared" si="1"/>
        <v>B</v>
      </c>
      <c r="G14" s="8" t="str">
        <f t="shared" si="2"/>
        <v xml:space="preserve">Memiliki kemampuan pemahanan Pengaruh PD I dan PD II, Latar Belakang masuknya Imperialisme, Perlawanan bgs Indonesia thd kolonialisme, Pendudukan Jepang di Indonesia, </v>
      </c>
      <c r="H14" s="47">
        <f t="shared" si="3"/>
        <v>90</v>
      </c>
      <c r="I14" s="8" t="str">
        <f t="shared" si="4"/>
        <v>B</v>
      </c>
      <c r="J14" s="8" t="str">
        <f t="shared" si="5"/>
        <v xml:space="preserve">Memiliki keterampilan Bagan perbedaan LBB dengan PBB, Membuat peta jalan Pos Daendels, Bagan beda perlawnan rakyat seblm 1945 dg stlh 1945, Menulis kembali teks Proklamasi dan perbedaannya, </v>
      </c>
      <c r="K14" s="13"/>
      <c r="L14" s="41">
        <f t="shared" si="6"/>
        <v>81</v>
      </c>
      <c r="M14" s="41">
        <f t="shared" si="7"/>
        <v>70</v>
      </c>
      <c r="O14" s="41">
        <v>70</v>
      </c>
      <c r="P14" s="41"/>
      <c r="Q14" s="42">
        <v>90</v>
      </c>
      <c r="R14" s="41">
        <v>72</v>
      </c>
      <c r="S14" s="41"/>
      <c r="T14" s="42">
        <v>90</v>
      </c>
      <c r="U14" s="41"/>
      <c r="V14" s="41"/>
      <c r="W14" s="42"/>
      <c r="X14" s="41"/>
      <c r="Y14" s="41"/>
      <c r="Z14" s="42"/>
      <c r="AA14" s="41"/>
      <c r="AB14" s="41"/>
      <c r="AC14" s="42"/>
      <c r="AD14" s="42">
        <f t="shared" si="8"/>
        <v>81</v>
      </c>
      <c r="AE14" s="52">
        <v>70</v>
      </c>
      <c r="AF14" s="41"/>
      <c r="AG14" s="42">
        <v>90</v>
      </c>
      <c r="AH14" s="41"/>
      <c r="AI14" s="41"/>
      <c r="AJ14" s="42"/>
      <c r="AK14" s="41"/>
      <c r="AL14" s="41"/>
      <c r="AM14" s="42"/>
      <c r="AN14" s="41"/>
      <c r="AO14" s="41"/>
      <c r="AP14" s="42"/>
      <c r="AQ14" s="41"/>
      <c r="AR14" s="41"/>
      <c r="AS14" s="42"/>
      <c r="AT14" s="41">
        <v>70</v>
      </c>
      <c r="AU14" s="43">
        <f t="shared" si="9"/>
        <v>78.857142857142861</v>
      </c>
      <c r="AV14" s="44">
        <f t="shared" si="10"/>
        <v>79</v>
      </c>
      <c r="AW14" s="45"/>
      <c r="AX14" s="41"/>
      <c r="AY14" s="41"/>
      <c r="AZ14" s="42">
        <v>90</v>
      </c>
      <c r="BA14" s="41"/>
      <c r="BB14" s="41"/>
      <c r="BC14" s="42">
        <v>90</v>
      </c>
      <c r="BD14" s="41"/>
      <c r="BE14" s="41"/>
      <c r="BF14" s="42"/>
      <c r="BG14" s="41"/>
      <c r="BH14" s="41"/>
      <c r="BI14" s="42"/>
      <c r="BJ14" s="41"/>
      <c r="BK14" s="41"/>
      <c r="BL14" s="42"/>
      <c r="BM14" s="42">
        <f t="shared" si="11"/>
        <v>90</v>
      </c>
      <c r="BN14" s="42">
        <f t="shared" si="12"/>
        <v>90</v>
      </c>
      <c r="BO14" s="42" t="str">
        <f t="shared" si="13"/>
        <v/>
      </c>
      <c r="BP14" s="42" t="str">
        <f t="shared" si="14"/>
        <v/>
      </c>
      <c r="BQ14" s="42" t="str">
        <f t="shared" si="15"/>
        <v/>
      </c>
      <c r="BR14" s="42">
        <f t="shared" si="16"/>
        <v>90</v>
      </c>
      <c r="BS14" s="41"/>
      <c r="BT14" s="41"/>
      <c r="BU14" s="42">
        <v>90</v>
      </c>
      <c r="BV14" s="41"/>
      <c r="BW14" s="41"/>
      <c r="BX14" s="42"/>
      <c r="BY14" s="41"/>
      <c r="BZ14" s="41"/>
      <c r="CA14" s="42"/>
      <c r="CB14" s="41"/>
      <c r="CC14" s="41"/>
      <c r="CD14" s="42"/>
      <c r="CE14" s="41"/>
      <c r="CF14" s="41"/>
      <c r="CG14" s="42"/>
      <c r="CH14" s="42">
        <f t="shared" si="17"/>
        <v>90</v>
      </c>
      <c r="CI14" s="42" t="str">
        <f t="shared" si="18"/>
        <v/>
      </c>
      <c r="CJ14" s="42" t="str">
        <f t="shared" si="19"/>
        <v/>
      </c>
      <c r="CK14" s="42" t="str">
        <f t="shared" si="20"/>
        <v/>
      </c>
      <c r="CL14" s="42" t="str">
        <f t="shared" si="21"/>
        <v/>
      </c>
      <c r="CM14" s="43">
        <f t="shared" si="22"/>
        <v>90</v>
      </c>
      <c r="CN14" s="44">
        <f t="shared" si="23"/>
        <v>90</v>
      </c>
      <c r="CO14" s="45"/>
      <c r="CP14" s="52">
        <v>10</v>
      </c>
      <c r="CQ14" s="46" t="str">
        <f t="shared" si="24"/>
        <v xml:space="preserve">Memiliki kemampuan pemahanan Pengaruh PD I dan PD II, Latar Belakang masuknya Imperialisme, Perlawanan bgs Indonesia thd kolonialisme, Pendudukan Jepang di Indonesia, </v>
      </c>
      <c r="CR14" s="45"/>
      <c r="CS14" s="52">
        <v>10</v>
      </c>
      <c r="CT14" s="46" t="str">
        <f t="shared" si="25"/>
        <v xml:space="preserve">Memiliki keterampilan Bagan perbedaan LBB dengan PBB, Membuat peta jalan Pos Daendels, Bagan beda perlawnan rakyat seblm 1945 dg stlh 1945, Menulis kembali teks Proklamasi dan perbedaannya, </v>
      </c>
      <c r="CV14" s="40">
        <v>5</v>
      </c>
      <c r="CW14" s="52"/>
      <c r="CY14" s="18">
        <v>70</v>
      </c>
      <c r="CZ14" s="21">
        <v>75</v>
      </c>
      <c r="DA14" s="22" t="s">
        <v>53</v>
      </c>
      <c r="DE14" s="51">
        <v>5</v>
      </c>
      <c r="DF14" s="51" t="str">
        <f>(IF(CW11="","","Memiliki kemampuan pemahanan "))&amp;(IF(CW10="","",CW10&amp;", "))&amp;(IF(CW11="","",CW11&amp;", "))&amp;(IF(CW12="","",CW12&amp;", "))&amp;(IF(CW13="","",CW13&amp;", "))&amp;(IF(CW15="","",CW15&amp;", "))&amp;(IF(CW16="","",CW16&amp;", "))&amp;(IF(CW17="","",CW17&amp;", "))&amp;(IF(CW18="","",CW18&amp;", "))&amp;(IF(CW19="","",CW19&amp;", "))&amp;(IF(CW14="","","Masih perlu peningkatan pemahaman "&amp;CW14&amp;"."))</f>
        <v xml:space="preserve">Memiliki kemampuan pemahanan Pengaruh PD I dan PD II, Latar Belakang masuknya Imperialisme, Perlawanan bgs Indonesia thd kolonialisme, Pendudukan Jepang di Indonesia, </v>
      </c>
    </row>
    <row r="15" spans="1:110" x14ac:dyDescent="0.25">
      <c r="A15" s="8">
        <v>5</v>
      </c>
      <c r="B15" s="8">
        <v>72880</v>
      </c>
      <c r="C15" s="8" t="s">
        <v>128</v>
      </c>
      <c r="E15" s="47">
        <f t="shared" si="0"/>
        <v>82</v>
      </c>
      <c r="F15" s="8" t="str">
        <f t="shared" si="1"/>
        <v>B</v>
      </c>
      <c r="G15" s="8" t="str">
        <f t="shared" si="2"/>
        <v xml:space="preserve">Memiliki kemampuan pemahanan Pengaruh PD I dan PD II, Latar Belakang masuknya Imperialisme, Perlawanan bgs Indonesia thd kolonialisme, Pendudukan Jepang di Indonesia, </v>
      </c>
      <c r="H15" s="47">
        <f t="shared" si="3"/>
        <v>90</v>
      </c>
      <c r="I15" s="8" t="str">
        <f t="shared" si="4"/>
        <v>B</v>
      </c>
      <c r="J15" s="8" t="str">
        <f t="shared" si="5"/>
        <v xml:space="preserve">Memiliki keterampilan Bagan perbedaan LBB dengan PBB, Membuat peta jalan Pos Daendels, Bagan beda perlawnan rakyat seblm 1945 dg stlh 1945, Menulis kembali teks Proklamasi dan perbedaannya, </v>
      </c>
      <c r="K15" s="13"/>
      <c r="L15" s="41">
        <f t="shared" si="6"/>
        <v>84</v>
      </c>
      <c r="M15" s="41">
        <f t="shared" si="7"/>
        <v>77.5</v>
      </c>
      <c r="O15" s="41">
        <v>76</v>
      </c>
      <c r="P15" s="41"/>
      <c r="Q15" s="42">
        <v>90</v>
      </c>
      <c r="R15" s="41">
        <v>78</v>
      </c>
      <c r="S15" s="41"/>
      <c r="T15" s="42">
        <v>90</v>
      </c>
      <c r="U15" s="41"/>
      <c r="V15" s="41"/>
      <c r="W15" s="42"/>
      <c r="X15" s="41"/>
      <c r="Y15" s="41"/>
      <c r="Z15" s="42"/>
      <c r="AA15" s="41"/>
      <c r="AB15" s="41"/>
      <c r="AC15" s="42"/>
      <c r="AD15" s="42">
        <f t="shared" si="8"/>
        <v>84</v>
      </c>
      <c r="AE15" s="52">
        <v>70</v>
      </c>
      <c r="AF15" s="41"/>
      <c r="AG15" s="42">
        <v>90</v>
      </c>
      <c r="AH15" s="41"/>
      <c r="AI15" s="41"/>
      <c r="AJ15" s="42"/>
      <c r="AK15" s="41"/>
      <c r="AL15" s="41"/>
      <c r="AM15" s="42"/>
      <c r="AN15" s="41"/>
      <c r="AO15" s="41"/>
      <c r="AP15" s="42"/>
      <c r="AQ15" s="41"/>
      <c r="AR15" s="41"/>
      <c r="AS15" s="42"/>
      <c r="AT15" s="41">
        <v>77.5</v>
      </c>
      <c r="AU15" s="43">
        <f t="shared" si="9"/>
        <v>81.642857142857139</v>
      </c>
      <c r="AV15" s="44">
        <f t="shared" si="10"/>
        <v>82</v>
      </c>
      <c r="AW15" s="45"/>
      <c r="AX15" s="41"/>
      <c r="AY15" s="41"/>
      <c r="AZ15" s="42">
        <v>90</v>
      </c>
      <c r="BA15" s="41"/>
      <c r="BB15" s="41"/>
      <c r="BC15" s="42">
        <v>90</v>
      </c>
      <c r="BD15" s="41"/>
      <c r="BE15" s="41"/>
      <c r="BF15" s="42"/>
      <c r="BG15" s="41"/>
      <c r="BH15" s="41"/>
      <c r="BI15" s="42"/>
      <c r="BJ15" s="41"/>
      <c r="BK15" s="41"/>
      <c r="BL15" s="42"/>
      <c r="BM15" s="42">
        <f t="shared" si="11"/>
        <v>90</v>
      </c>
      <c r="BN15" s="42">
        <f t="shared" si="12"/>
        <v>90</v>
      </c>
      <c r="BO15" s="42" t="str">
        <f t="shared" si="13"/>
        <v/>
      </c>
      <c r="BP15" s="42" t="str">
        <f t="shared" si="14"/>
        <v/>
      </c>
      <c r="BQ15" s="42" t="str">
        <f t="shared" si="15"/>
        <v/>
      </c>
      <c r="BR15" s="42">
        <f t="shared" si="16"/>
        <v>90</v>
      </c>
      <c r="BS15" s="41"/>
      <c r="BT15" s="41"/>
      <c r="BU15" s="42">
        <v>90</v>
      </c>
      <c r="BV15" s="41"/>
      <c r="BW15" s="41"/>
      <c r="BX15" s="42"/>
      <c r="BY15" s="41"/>
      <c r="BZ15" s="41"/>
      <c r="CA15" s="42"/>
      <c r="CB15" s="41"/>
      <c r="CC15" s="41"/>
      <c r="CD15" s="42"/>
      <c r="CE15" s="41"/>
      <c r="CF15" s="41"/>
      <c r="CG15" s="42"/>
      <c r="CH15" s="42">
        <f t="shared" si="17"/>
        <v>90</v>
      </c>
      <c r="CI15" s="42" t="str">
        <f t="shared" si="18"/>
        <v/>
      </c>
      <c r="CJ15" s="42" t="str">
        <f t="shared" si="19"/>
        <v/>
      </c>
      <c r="CK15" s="42" t="str">
        <f t="shared" si="20"/>
        <v/>
      </c>
      <c r="CL15" s="42" t="str">
        <f t="shared" si="21"/>
        <v/>
      </c>
      <c r="CM15" s="43">
        <f t="shared" si="22"/>
        <v>90</v>
      </c>
      <c r="CN15" s="44">
        <f t="shared" si="23"/>
        <v>90</v>
      </c>
      <c r="CO15" s="45"/>
      <c r="CP15" s="52">
        <v>10</v>
      </c>
      <c r="CQ15" s="46" t="str">
        <f t="shared" si="24"/>
        <v xml:space="preserve">Memiliki kemampuan pemahanan Pengaruh PD I dan PD II, Latar Belakang masuknya Imperialisme, Perlawanan bgs Indonesia thd kolonialisme, Pendudukan Jepang di Indonesia, </v>
      </c>
      <c r="CR15" s="45"/>
      <c r="CS15" s="52">
        <v>10</v>
      </c>
      <c r="CT15" s="46" t="str">
        <f t="shared" si="25"/>
        <v xml:space="preserve">Memiliki keterampilan Bagan perbedaan LBB dengan PBB, Membuat peta jalan Pos Daendels, Bagan beda perlawnan rakyat seblm 1945 dg stlh 1945, Menulis kembali teks Proklamasi dan perbedaannya, </v>
      </c>
      <c r="CV15" s="40">
        <v>6</v>
      </c>
      <c r="CW15" s="52"/>
      <c r="CY15" s="18">
        <v>76</v>
      </c>
      <c r="CZ15" s="21">
        <v>90</v>
      </c>
      <c r="DA15" s="22" t="s">
        <v>55</v>
      </c>
      <c r="DE15" s="51">
        <v>6</v>
      </c>
      <c r="DF15" s="51" t="str">
        <f>(IF(CW11="","","Memiliki kemampuan pemahanan "))&amp;(IF(CW10="","",CW10&amp;", "))&amp;(IF(CW11="","",CW11&amp;", "))&amp;(IF(CW12="","",CW12&amp;", "))&amp;(IF(CW13="","",CW13&amp;", "))&amp;(IF(CW14="","",CW14&amp;", "))&amp;(IF(CW16="","",CW16&amp;", "))&amp;(IF(CW17="","",CW17&amp;", "))&amp;(IF(CW18="","",CW18&amp;", "))&amp;(IF(CW19="","",CW19&amp;", "))&amp;(IF(CW15="","","Masih perlu peningkatan pemahaman "&amp;CW15&amp;"."))</f>
        <v xml:space="preserve">Memiliki kemampuan pemahanan Pengaruh PD I dan PD II, Latar Belakang masuknya Imperialisme, Perlawanan bgs Indonesia thd kolonialisme, Pendudukan Jepang di Indonesia, </v>
      </c>
    </row>
    <row r="16" spans="1:110" x14ac:dyDescent="0.25">
      <c r="A16" s="8">
        <v>6</v>
      </c>
      <c r="B16" s="8">
        <v>72895</v>
      </c>
      <c r="C16" s="8" t="s">
        <v>129</v>
      </c>
      <c r="E16" s="47">
        <f t="shared" si="0"/>
        <v>86</v>
      </c>
      <c r="F16" s="8" t="str">
        <f t="shared" si="1"/>
        <v>B</v>
      </c>
      <c r="G16" s="8" t="str">
        <f t="shared" si="2"/>
        <v xml:space="preserve">Memiliki kemampuan pemahanan Pengaruh PD I dan PD II, Latar Belakang masuknya Imperialisme, Perlawanan bgs Indonesia thd kolonialisme, Pendudukan Jepang di Indonesia, </v>
      </c>
      <c r="H16" s="47">
        <f t="shared" si="3"/>
        <v>90</v>
      </c>
      <c r="I16" s="8" t="str">
        <f t="shared" si="4"/>
        <v>B</v>
      </c>
      <c r="J16" s="8" t="str">
        <f t="shared" si="5"/>
        <v xml:space="preserve">Memiliki keterampilan Bagan perbedaan LBB dengan PBB, Membuat peta jalan Pos Daendels, Bagan beda perlawnan rakyat seblm 1945 dg stlh 1945, Menulis kembali teks Proklamasi dan perbedaannya, </v>
      </c>
      <c r="K16" s="13"/>
      <c r="L16" s="41">
        <f t="shared" si="6"/>
        <v>87</v>
      </c>
      <c r="M16" s="41">
        <f t="shared" si="7"/>
        <v>62.5</v>
      </c>
      <c r="O16" s="41">
        <v>80</v>
      </c>
      <c r="P16" s="41"/>
      <c r="Q16" s="42">
        <v>90</v>
      </c>
      <c r="R16" s="41">
        <v>88</v>
      </c>
      <c r="S16" s="41"/>
      <c r="T16" s="42">
        <v>90</v>
      </c>
      <c r="U16" s="41"/>
      <c r="V16" s="41"/>
      <c r="W16" s="42"/>
      <c r="X16" s="41"/>
      <c r="Y16" s="41"/>
      <c r="Z16" s="42"/>
      <c r="AA16" s="41"/>
      <c r="AB16" s="41"/>
      <c r="AC16" s="42"/>
      <c r="AD16" s="42">
        <f t="shared" si="8"/>
        <v>87</v>
      </c>
      <c r="AE16" s="52">
        <v>100</v>
      </c>
      <c r="AF16" s="41"/>
      <c r="AG16" s="42">
        <v>90</v>
      </c>
      <c r="AH16" s="41"/>
      <c r="AI16" s="41"/>
      <c r="AJ16" s="42"/>
      <c r="AK16" s="41"/>
      <c r="AL16" s="41"/>
      <c r="AM16" s="42"/>
      <c r="AN16" s="41"/>
      <c r="AO16" s="41"/>
      <c r="AP16" s="42"/>
      <c r="AQ16" s="41"/>
      <c r="AR16" s="41"/>
      <c r="AS16" s="42"/>
      <c r="AT16" s="41">
        <v>62.5</v>
      </c>
      <c r="AU16" s="43">
        <f t="shared" si="9"/>
        <v>85.785714285714292</v>
      </c>
      <c r="AV16" s="44">
        <f t="shared" si="10"/>
        <v>86</v>
      </c>
      <c r="AW16" s="45"/>
      <c r="AX16" s="41"/>
      <c r="AY16" s="41"/>
      <c r="AZ16" s="42">
        <v>90</v>
      </c>
      <c r="BA16" s="41"/>
      <c r="BB16" s="41"/>
      <c r="BC16" s="42">
        <v>90</v>
      </c>
      <c r="BD16" s="41"/>
      <c r="BE16" s="41"/>
      <c r="BF16" s="42"/>
      <c r="BG16" s="41"/>
      <c r="BH16" s="41"/>
      <c r="BI16" s="42"/>
      <c r="BJ16" s="41"/>
      <c r="BK16" s="41"/>
      <c r="BL16" s="42"/>
      <c r="BM16" s="42">
        <f t="shared" si="11"/>
        <v>90</v>
      </c>
      <c r="BN16" s="42">
        <f t="shared" si="12"/>
        <v>90</v>
      </c>
      <c r="BO16" s="42" t="str">
        <f t="shared" si="13"/>
        <v/>
      </c>
      <c r="BP16" s="42" t="str">
        <f t="shared" si="14"/>
        <v/>
      </c>
      <c r="BQ16" s="42" t="str">
        <f t="shared" si="15"/>
        <v/>
      </c>
      <c r="BR16" s="42">
        <f t="shared" si="16"/>
        <v>90</v>
      </c>
      <c r="BS16" s="41"/>
      <c r="BT16" s="41"/>
      <c r="BU16" s="42">
        <v>90</v>
      </c>
      <c r="BV16" s="41"/>
      <c r="BW16" s="41"/>
      <c r="BX16" s="42"/>
      <c r="BY16" s="41"/>
      <c r="BZ16" s="41"/>
      <c r="CA16" s="42"/>
      <c r="CB16" s="41"/>
      <c r="CC16" s="41"/>
      <c r="CD16" s="42"/>
      <c r="CE16" s="41"/>
      <c r="CF16" s="41"/>
      <c r="CG16" s="42"/>
      <c r="CH16" s="42">
        <f t="shared" si="17"/>
        <v>90</v>
      </c>
      <c r="CI16" s="42" t="str">
        <f t="shared" si="18"/>
        <v/>
      </c>
      <c r="CJ16" s="42" t="str">
        <f t="shared" si="19"/>
        <v/>
      </c>
      <c r="CK16" s="42" t="str">
        <f t="shared" si="20"/>
        <v/>
      </c>
      <c r="CL16" s="42" t="str">
        <f t="shared" si="21"/>
        <v/>
      </c>
      <c r="CM16" s="43">
        <f t="shared" si="22"/>
        <v>90</v>
      </c>
      <c r="CN16" s="44">
        <f t="shared" si="23"/>
        <v>90</v>
      </c>
      <c r="CO16" s="45"/>
      <c r="CP16" s="52">
        <v>10</v>
      </c>
      <c r="CQ16" s="46" t="str">
        <f t="shared" si="24"/>
        <v xml:space="preserve">Memiliki kemampuan pemahanan Pengaruh PD I dan PD II, Latar Belakang masuknya Imperialisme, Perlawanan bgs Indonesia thd kolonialisme, Pendudukan Jepang di Indonesia, </v>
      </c>
      <c r="CR16" s="45"/>
      <c r="CS16" s="52">
        <v>10</v>
      </c>
      <c r="CT16" s="46" t="str">
        <f t="shared" si="25"/>
        <v xml:space="preserve">Memiliki keterampilan Bagan perbedaan LBB dengan PBB, Membuat peta jalan Pos Daendels, Bagan beda perlawnan rakyat seblm 1945 dg stlh 1945, Menulis kembali teks Proklamasi dan perbedaannya, </v>
      </c>
      <c r="CV16" s="40">
        <v>7</v>
      </c>
      <c r="CW16" s="52"/>
      <c r="CY16" s="18">
        <v>91</v>
      </c>
      <c r="CZ16" s="21">
        <v>100</v>
      </c>
      <c r="DA16" s="22" t="s">
        <v>15</v>
      </c>
      <c r="DE16" s="51">
        <v>7</v>
      </c>
      <c r="DF16" s="51" t="str">
        <f>(IF(CW11="","","Memiliki kemampuan pemahanan "))&amp;(IF(CW10="","",CW10&amp;", "))&amp;(IF(CW11="","",CW11&amp;", "))&amp;(IF(CW12="","",CW12&amp;", "))&amp;(IF(CW13="","",CW13&amp;", "))&amp;(IF(CW14="","",CW14&amp;", "))&amp;(IF(CW15="","",CW15&amp;", "))&amp;(IF(CW17="","",CW17&amp;", "))&amp;(IF(CW18="","",CW18&amp;", "))&amp;(IF(CW19="","",CW19&amp;", "))&amp;(IF(CW16="","","Masih perlu peningkatan pemahaman "&amp;CW16&amp;"."))</f>
        <v xml:space="preserve">Memiliki kemampuan pemahanan Pengaruh PD I dan PD II, Latar Belakang masuknya Imperialisme, Perlawanan bgs Indonesia thd kolonialisme, Pendudukan Jepang di Indonesia, </v>
      </c>
    </row>
    <row r="17" spans="1:110" x14ac:dyDescent="0.25">
      <c r="A17" s="8">
        <v>7</v>
      </c>
      <c r="B17" s="8">
        <v>72910</v>
      </c>
      <c r="C17" s="8" t="s">
        <v>130</v>
      </c>
      <c r="E17" s="47">
        <f t="shared" si="0"/>
        <v>85</v>
      </c>
      <c r="F17" s="8" t="str">
        <f t="shared" si="1"/>
        <v>B</v>
      </c>
      <c r="G17" s="8" t="str">
        <f t="shared" si="2"/>
        <v xml:space="preserve">Memiliki kemampuan pemahanan Pengaruh PD I dan PD II, Latar Belakang masuknya Imperialisme, Perlawanan bgs Indonesia thd kolonialisme, Pendudukan Jepang di Indonesia, </v>
      </c>
      <c r="H17" s="47">
        <f t="shared" si="3"/>
        <v>90</v>
      </c>
      <c r="I17" s="8" t="str">
        <f t="shared" si="4"/>
        <v>B</v>
      </c>
      <c r="J17" s="8" t="str">
        <f t="shared" si="5"/>
        <v xml:space="preserve">Memiliki keterampilan Bagan perbedaan LBB dengan PBB, Membuat peta jalan Pos Daendels, Bagan beda perlawnan rakyat seblm 1945 dg stlh 1945, Menulis kembali teks Proklamasi dan perbedaannya, </v>
      </c>
      <c r="K17" s="13"/>
      <c r="L17" s="41">
        <f t="shared" si="6"/>
        <v>86</v>
      </c>
      <c r="M17" s="41">
        <f t="shared" si="7"/>
        <v>73</v>
      </c>
      <c r="O17" s="41">
        <v>75</v>
      </c>
      <c r="P17" s="41"/>
      <c r="Q17" s="42">
        <v>90</v>
      </c>
      <c r="R17" s="41">
        <v>90</v>
      </c>
      <c r="S17" s="41"/>
      <c r="T17" s="42">
        <v>90</v>
      </c>
      <c r="U17" s="41"/>
      <c r="V17" s="41"/>
      <c r="W17" s="42"/>
      <c r="X17" s="41"/>
      <c r="Y17" s="41"/>
      <c r="Z17" s="42"/>
      <c r="AA17" s="41"/>
      <c r="AB17" s="41"/>
      <c r="AC17" s="42"/>
      <c r="AD17" s="42">
        <f t="shared" si="8"/>
        <v>86</v>
      </c>
      <c r="AE17" s="52">
        <v>90</v>
      </c>
      <c r="AF17" s="41"/>
      <c r="AG17" s="42">
        <v>90</v>
      </c>
      <c r="AH17" s="41"/>
      <c r="AI17" s="41"/>
      <c r="AJ17" s="42"/>
      <c r="AK17" s="41"/>
      <c r="AL17" s="41"/>
      <c r="AM17" s="42"/>
      <c r="AN17" s="41"/>
      <c r="AO17" s="41"/>
      <c r="AP17" s="42"/>
      <c r="AQ17" s="41"/>
      <c r="AR17" s="41"/>
      <c r="AS17" s="42"/>
      <c r="AT17" s="41">
        <v>73</v>
      </c>
      <c r="AU17" s="43">
        <f t="shared" si="9"/>
        <v>85.428571428571431</v>
      </c>
      <c r="AV17" s="44">
        <f t="shared" si="10"/>
        <v>85</v>
      </c>
      <c r="AW17" s="45"/>
      <c r="AX17" s="41"/>
      <c r="AY17" s="41"/>
      <c r="AZ17" s="42">
        <v>90</v>
      </c>
      <c r="BA17" s="41"/>
      <c r="BB17" s="41"/>
      <c r="BC17" s="42">
        <v>90</v>
      </c>
      <c r="BD17" s="41"/>
      <c r="BE17" s="41"/>
      <c r="BF17" s="42"/>
      <c r="BG17" s="41"/>
      <c r="BH17" s="41"/>
      <c r="BI17" s="42"/>
      <c r="BJ17" s="41"/>
      <c r="BK17" s="41"/>
      <c r="BL17" s="42"/>
      <c r="BM17" s="42">
        <f t="shared" si="11"/>
        <v>90</v>
      </c>
      <c r="BN17" s="42">
        <f t="shared" si="12"/>
        <v>90</v>
      </c>
      <c r="BO17" s="42" t="str">
        <f t="shared" si="13"/>
        <v/>
      </c>
      <c r="BP17" s="42" t="str">
        <f t="shared" si="14"/>
        <v/>
      </c>
      <c r="BQ17" s="42" t="str">
        <f t="shared" si="15"/>
        <v/>
      </c>
      <c r="BR17" s="42">
        <f t="shared" si="16"/>
        <v>90</v>
      </c>
      <c r="BS17" s="41"/>
      <c r="BT17" s="41"/>
      <c r="BU17" s="42">
        <v>90</v>
      </c>
      <c r="BV17" s="41"/>
      <c r="BW17" s="41"/>
      <c r="BX17" s="42"/>
      <c r="BY17" s="41"/>
      <c r="BZ17" s="41"/>
      <c r="CA17" s="42"/>
      <c r="CB17" s="41"/>
      <c r="CC17" s="41"/>
      <c r="CD17" s="42"/>
      <c r="CE17" s="41"/>
      <c r="CF17" s="41"/>
      <c r="CG17" s="42"/>
      <c r="CH17" s="42">
        <f t="shared" si="17"/>
        <v>90</v>
      </c>
      <c r="CI17" s="42" t="str">
        <f t="shared" si="18"/>
        <v/>
      </c>
      <c r="CJ17" s="42" t="str">
        <f t="shared" si="19"/>
        <v/>
      </c>
      <c r="CK17" s="42" t="str">
        <f t="shared" si="20"/>
        <v/>
      </c>
      <c r="CL17" s="42" t="str">
        <f t="shared" si="21"/>
        <v/>
      </c>
      <c r="CM17" s="43">
        <f t="shared" si="22"/>
        <v>90</v>
      </c>
      <c r="CN17" s="44">
        <f t="shared" si="23"/>
        <v>90</v>
      </c>
      <c r="CO17" s="45"/>
      <c r="CP17" s="52">
        <v>10</v>
      </c>
      <c r="CQ17" s="46" t="str">
        <f t="shared" si="24"/>
        <v xml:space="preserve">Memiliki kemampuan pemahanan Pengaruh PD I dan PD II, Latar Belakang masuknya Imperialisme, Perlawanan bgs Indonesia thd kolonialisme, Pendudukan Jepang di Indonesia, </v>
      </c>
      <c r="CR17" s="45"/>
      <c r="CS17" s="52">
        <v>10</v>
      </c>
      <c r="CT17" s="46" t="str">
        <f t="shared" si="25"/>
        <v xml:space="preserve">Memiliki keterampilan Bagan perbedaan LBB dengan PBB, Membuat peta jalan Pos Daendels, Bagan beda perlawnan rakyat seblm 1945 dg stlh 1945, Menulis kembali teks Proklamasi dan perbedaannya, </v>
      </c>
      <c r="CV17" s="40">
        <v>8</v>
      </c>
      <c r="CW17" s="52"/>
      <c r="CY17" s="23"/>
      <c r="CZ17" s="23"/>
      <c r="DA17" s="23"/>
      <c r="DE17" s="51">
        <v>8</v>
      </c>
      <c r="DF17" s="51" t="str">
        <f>(IF(CW11="","","Memiliki kemampuan pemahanan "))&amp;(IF(CW10="","",CW10&amp;", "))&amp;(IF(CW11="","",CW11&amp;", "))&amp;(IF(CW12="","",CW12&amp;", "))&amp;(IF(CW13="","",CW13&amp;", "))&amp;(IF(CW14="","",CW14&amp;", "))&amp;(IF(CW15="","",CW15&amp;", "))&amp;(IF(CW16="","",CW16&amp;", "))&amp;(IF(CW18="","",CW18&amp;", "))&amp;(IF(CW19="","",CW19&amp;", "))&amp;(IF(CW17="","","Masih perlu peningkatan pemahaman "&amp;CW17&amp;"."))</f>
        <v xml:space="preserve">Memiliki kemampuan pemahanan Pengaruh PD I dan PD II, Latar Belakang masuknya Imperialisme, Perlawanan bgs Indonesia thd kolonialisme, Pendudukan Jepang di Indonesia, </v>
      </c>
    </row>
    <row r="18" spans="1:110" x14ac:dyDescent="0.25">
      <c r="A18" s="8">
        <v>8</v>
      </c>
      <c r="B18" s="8">
        <v>72925</v>
      </c>
      <c r="C18" s="8" t="s">
        <v>131</v>
      </c>
      <c r="E18" s="47">
        <f t="shared" si="0"/>
        <v>80</v>
      </c>
      <c r="F18" s="8" t="str">
        <f t="shared" si="1"/>
        <v>B</v>
      </c>
      <c r="G18" s="8" t="str">
        <f t="shared" si="2"/>
        <v xml:space="preserve">Memiliki kemampuan pemahanan Pengaruh PD I dan PD II, Latar Belakang masuknya Imperialisme, Perlawanan bgs Indonesia thd kolonialisme, Pendudukan Jepang di Indonesia, </v>
      </c>
      <c r="H18" s="47">
        <f t="shared" si="3"/>
        <v>90</v>
      </c>
      <c r="I18" s="8" t="str">
        <f t="shared" si="4"/>
        <v>B</v>
      </c>
      <c r="J18" s="8" t="str">
        <f t="shared" si="5"/>
        <v xml:space="preserve">Memiliki keterampilan Bagan perbedaan LBB dengan PBB, Membuat peta jalan Pos Daendels, Bagan beda perlawnan rakyat seblm 1945 dg stlh 1945, Menulis kembali teks Proklamasi dan perbedaannya, </v>
      </c>
      <c r="K18" s="13"/>
      <c r="L18" s="41">
        <f t="shared" si="6"/>
        <v>81</v>
      </c>
      <c r="M18" s="41">
        <f t="shared" si="7"/>
        <v>77.5</v>
      </c>
      <c r="O18" s="41">
        <v>72</v>
      </c>
      <c r="P18" s="41"/>
      <c r="Q18" s="42">
        <v>90</v>
      </c>
      <c r="R18" s="41">
        <v>70</v>
      </c>
      <c r="S18" s="41"/>
      <c r="T18" s="42">
        <v>90</v>
      </c>
      <c r="U18" s="41"/>
      <c r="V18" s="41"/>
      <c r="W18" s="42"/>
      <c r="X18" s="41"/>
      <c r="Y18" s="41"/>
      <c r="Z18" s="42"/>
      <c r="AA18" s="41"/>
      <c r="AB18" s="41"/>
      <c r="AC18" s="42"/>
      <c r="AD18" s="42">
        <f t="shared" si="8"/>
        <v>81</v>
      </c>
      <c r="AE18" s="52">
        <v>70</v>
      </c>
      <c r="AF18" s="41"/>
      <c r="AG18" s="42">
        <v>90</v>
      </c>
      <c r="AH18" s="41"/>
      <c r="AI18" s="41"/>
      <c r="AJ18" s="42"/>
      <c r="AK18" s="41"/>
      <c r="AL18" s="41"/>
      <c r="AM18" s="42"/>
      <c r="AN18" s="41"/>
      <c r="AO18" s="41"/>
      <c r="AP18" s="42"/>
      <c r="AQ18" s="41"/>
      <c r="AR18" s="41"/>
      <c r="AS18" s="42"/>
      <c r="AT18" s="41">
        <v>77.5</v>
      </c>
      <c r="AU18" s="43">
        <f t="shared" si="9"/>
        <v>79.928571428571431</v>
      </c>
      <c r="AV18" s="44">
        <f t="shared" si="10"/>
        <v>80</v>
      </c>
      <c r="AW18" s="45"/>
      <c r="AX18" s="41"/>
      <c r="AY18" s="41"/>
      <c r="AZ18" s="42">
        <v>90</v>
      </c>
      <c r="BA18" s="41"/>
      <c r="BB18" s="41"/>
      <c r="BC18" s="42">
        <v>90</v>
      </c>
      <c r="BD18" s="41"/>
      <c r="BE18" s="41"/>
      <c r="BF18" s="42"/>
      <c r="BG18" s="41"/>
      <c r="BH18" s="41"/>
      <c r="BI18" s="42"/>
      <c r="BJ18" s="41"/>
      <c r="BK18" s="41"/>
      <c r="BL18" s="42"/>
      <c r="BM18" s="42">
        <f t="shared" si="11"/>
        <v>90</v>
      </c>
      <c r="BN18" s="42">
        <f t="shared" si="12"/>
        <v>90</v>
      </c>
      <c r="BO18" s="42" t="str">
        <f t="shared" si="13"/>
        <v/>
      </c>
      <c r="BP18" s="42" t="str">
        <f t="shared" si="14"/>
        <v/>
      </c>
      <c r="BQ18" s="42" t="str">
        <f t="shared" si="15"/>
        <v/>
      </c>
      <c r="BR18" s="42">
        <f t="shared" si="16"/>
        <v>90</v>
      </c>
      <c r="BS18" s="41"/>
      <c r="BT18" s="41"/>
      <c r="BU18" s="42">
        <v>90</v>
      </c>
      <c r="BV18" s="41"/>
      <c r="BW18" s="41"/>
      <c r="BX18" s="42"/>
      <c r="BY18" s="41"/>
      <c r="BZ18" s="41"/>
      <c r="CA18" s="42"/>
      <c r="CB18" s="41"/>
      <c r="CC18" s="41"/>
      <c r="CD18" s="42"/>
      <c r="CE18" s="41"/>
      <c r="CF18" s="41"/>
      <c r="CG18" s="42"/>
      <c r="CH18" s="42">
        <f t="shared" si="17"/>
        <v>90</v>
      </c>
      <c r="CI18" s="42" t="str">
        <f t="shared" si="18"/>
        <v/>
      </c>
      <c r="CJ18" s="42" t="str">
        <f t="shared" si="19"/>
        <v/>
      </c>
      <c r="CK18" s="42" t="str">
        <f t="shared" si="20"/>
        <v/>
      </c>
      <c r="CL18" s="42" t="str">
        <f t="shared" si="21"/>
        <v/>
      </c>
      <c r="CM18" s="43">
        <f t="shared" si="22"/>
        <v>90</v>
      </c>
      <c r="CN18" s="44">
        <f t="shared" si="23"/>
        <v>90</v>
      </c>
      <c r="CO18" s="45"/>
      <c r="CP18" s="52">
        <v>10</v>
      </c>
      <c r="CQ18" s="46" t="str">
        <f t="shared" si="24"/>
        <v xml:space="preserve">Memiliki kemampuan pemahanan Pengaruh PD I dan PD II, Latar Belakang masuknya Imperialisme, Perlawanan bgs Indonesia thd kolonialisme, Pendudukan Jepang di Indonesia, </v>
      </c>
      <c r="CR18" s="45"/>
      <c r="CS18" s="52">
        <v>10</v>
      </c>
      <c r="CT18" s="46" t="str">
        <f t="shared" si="25"/>
        <v xml:space="preserve">Memiliki keterampilan Bagan perbedaan LBB dengan PBB, Membuat peta jalan Pos Daendels, Bagan beda perlawnan rakyat seblm 1945 dg stlh 1945, Menulis kembali teks Proklamasi dan perbedaannya, </v>
      </c>
      <c r="CV18" s="40">
        <v>9</v>
      </c>
      <c r="CW18" s="52"/>
      <c r="CY18" s="23"/>
      <c r="CZ18" s="23"/>
      <c r="DA18" s="23"/>
      <c r="DE18" s="51">
        <v>9</v>
      </c>
      <c r="DF18" s="51" t="str">
        <f>(IF(CW11="","","Memiliki kemampuan pemahanan "))&amp;(IF(CW10="","",CW10&amp;", "))&amp;(IF(CW11="","",CW11&amp;", "))&amp;(IF(CW12="","",CW12&amp;", "))&amp;(IF(CW13="","",CW13&amp;", "))&amp;(IF(CW14="","",CW14&amp;", "))&amp;(IF(CW15="","",CW15&amp;", "))&amp;(IF(CW16="","",CW16&amp;", "))&amp;(IF(CW17="","",CW17&amp;", "))&amp;(IF(CW19="","",CW19&amp;", "))&amp;(IF(CW18="","","Masih perlu peningkatan pemahaman "&amp;CW18&amp;"."))</f>
        <v xml:space="preserve">Memiliki kemampuan pemahanan Pengaruh PD I dan PD II, Latar Belakang masuknya Imperialisme, Perlawanan bgs Indonesia thd kolonialisme, Pendudukan Jepang di Indonesia, </v>
      </c>
    </row>
    <row r="19" spans="1:110" x14ac:dyDescent="0.25">
      <c r="A19" s="8">
        <v>9</v>
      </c>
      <c r="B19" s="8">
        <v>72940</v>
      </c>
      <c r="C19" s="8" t="s">
        <v>132</v>
      </c>
      <c r="E19" s="47">
        <f t="shared" si="0"/>
        <v>82</v>
      </c>
      <c r="F19" s="8" t="str">
        <f t="shared" si="1"/>
        <v>B</v>
      </c>
      <c r="G19" s="8" t="str">
        <f t="shared" si="2"/>
        <v xml:space="preserve">Memiliki kemampuan pemahanan Pengaruh PD I dan PD II, Latar Belakang masuknya Imperialisme, Perlawanan bgs Indonesia thd kolonialisme, Pendudukan Jepang di Indonesia, </v>
      </c>
      <c r="H19" s="47">
        <f t="shared" si="3"/>
        <v>90</v>
      </c>
      <c r="I19" s="8" t="str">
        <f t="shared" si="4"/>
        <v>B</v>
      </c>
      <c r="J19" s="8" t="str">
        <f t="shared" si="5"/>
        <v xml:space="preserve">Memiliki keterampilan Bagan perbedaan LBB dengan PBB, Membuat peta jalan Pos Daendels, Bagan beda perlawnan rakyat seblm 1945 dg stlh 1945, Menulis kembali teks Proklamasi dan perbedaannya, </v>
      </c>
      <c r="K19" s="13"/>
      <c r="L19" s="41">
        <f t="shared" si="6"/>
        <v>84</v>
      </c>
      <c r="M19" s="41">
        <f t="shared" si="7"/>
        <v>67</v>
      </c>
      <c r="O19" s="41">
        <v>70</v>
      </c>
      <c r="P19" s="41"/>
      <c r="Q19" s="42">
        <v>90</v>
      </c>
      <c r="R19" s="41">
        <v>84</v>
      </c>
      <c r="S19" s="41"/>
      <c r="T19" s="42">
        <v>90</v>
      </c>
      <c r="U19" s="41"/>
      <c r="V19" s="41"/>
      <c r="W19" s="42"/>
      <c r="X19" s="41"/>
      <c r="Y19" s="41"/>
      <c r="Z19" s="42"/>
      <c r="AA19" s="41"/>
      <c r="AB19" s="41"/>
      <c r="AC19" s="42"/>
      <c r="AD19" s="42">
        <f t="shared" si="8"/>
        <v>84</v>
      </c>
      <c r="AE19" s="52">
        <v>82</v>
      </c>
      <c r="AF19" s="41"/>
      <c r="AG19" s="42">
        <v>90</v>
      </c>
      <c r="AH19" s="41"/>
      <c r="AI19" s="41"/>
      <c r="AJ19" s="42"/>
      <c r="AK19" s="41"/>
      <c r="AL19" s="41"/>
      <c r="AM19" s="42"/>
      <c r="AN19" s="41"/>
      <c r="AO19" s="41"/>
      <c r="AP19" s="42"/>
      <c r="AQ19" s="41"/>
      <c r="AR19" s="41"/>
      <c r="AS19" s="42"/>
      <c r="AT19" s="41">
        <v>67</v>
      </c>
      <c r="AU19" s="43">
        <f t="shared" si="9"/>
        <v>81.857142857142861</v>
      </c>
      <c r="AV19" s="44">
        <f t="shared" si="10"/>
        <v>82</v>
      </c>
      <c r="AW19" s="45"/>
      <c r="AX19" s="41"/>
      <c r="AY19" s="41"/>
      <c r="AZ19" s="42">
        <v>90</v>
      </c>
      <c r="BA19" s="41"/>
      <c r="BB19" s="41"/>
      <c r="BC19" s="42">
        <v>90</v>
      </c>
      <c r="BD19" s="41"/>
      <c r="BE19" s="41"/>
      <c r="BF19" s="42"/>
      <c r="BG19" s="41"/>
      <c r="BH19" s="41"/>
      <c r="BI19" s="42"/>
      <c r="BJ19" s="41"/>
      <c r="BK19" s="41"/>
      <c r="BL19" s="42"/>
      <c r="BM19" s="42">
        <f t="shared" si="11"/>
        <v>90</v>
      </c>
      <c r="BN19" s="42">
        <f t="shared" si="12"/>
        <v>90</v>
      </c>
      <c r="BO19" s="42" t="str">
        <f t="shared" si="13"/>
        <v/>
      </c>
      <c r="BP19" s="42" t="str">
        <f t="shared" si="14"/>
        <v/>
      </c>
      <c r="BQ19" s="42" t="str">
        <f t="shared" si="15"/>
        <v/>
      </c>
      <c r="BR19" s="42">
        <f t="shared" si="16"/>
        <v>90</v>
      </c>
      <c r="BS19" s="41"/>
      <c r="BT19" s="41"/>
      <c r="BU19" s="42">
        <v>90</v>
      </c>
      <c r="BV19" s="41"/>
      <c r="BW19" s="41"/>
      <c r="BX19" s="42"/>
      <c r="BY19" s="41"/>
      <c r="BZ19" s="41"/>
      <c r="CA19" s="42"/>
      <c r="CB19" s="41"/>
      <c r="CC19" s="41"/>
      <c r="CD19" s="42"/>
      <c r="CE19" s="41"/>
      <c r="CF19" s="41"/>
      <c r="CG19" s="42"/>
      <c r="CH19" s="42">
        <f t="shared" si="17"/>
        <v>90</v>
      </c>
      <c r="CI19" s="42" t="str">
        <f t="shared" si="18"/>
        <v/>
      </c>
      <c r="CJ19" s="42" t="str">
        <f t="shared" si="19"/>
        <v/>
      </c>
      <c r="CK19" s="42" t="str">
        <f t="shared" si="20"/>
        <v/>
      </c>
      <c r="CL19" s="42" t="str">
        <f t="shared" si="21"/>
        <v/>
      </c>
      <c r="CM19" s="43">
        <f t="shared" si="22"/>
        <v>90</v>
      </c>
      <c r="CN19" s="44">
        <f t="shared" si="23"/>
        <v>90</v>
      </c>
      <c r="CO19" s="45"/>
      <c r="CP19" s="52">
        <v>10</v>
      </c>
      <c r="CQ19" s="46" t="str">
        <f t="shared" si="24"/>
        <v xml:space="preserve">Memiliki kemampuan pemahanan Pengaruh PD I dan PD II, Latar Belakang masuknya Imperialisme, Perlawanan bgs Indonesia thd kolonialisme, Pendudukan Jepang di Indonesia, </v>
      </c>
      <c r="CR19" s="45"/>
      <c r="CS19" s="52">
        <v>10</v>
      </c>
      <c r="CT19" s="46" t="str">
        <f t="shared" si="25"/>
        <v xml:space="preserve">Memiliki keterampilan Bagan perbedaan LBB dengan PBB, Membuat peta jalan Pos Daendels, Bagan beda perlawnan rakyat seblm 1945 dg stlh 1945, Menulis kembali teks Proklamasi dan perbedaannya, </v>
      </c>
      <c r="CV19" s="40">
        <v>10</v>
      </c>
      <c r="CW19" s="52"/>
      <c r="CY19" s="23"/>
      <c r="CZ19" s="23"/>
      <c r="DA19" s="23"/>
      <c r="DE19" s="51">
        <v>10</v>
      </c>
      <c r="DF19" s="51" t="str">
        <f>(IF(CW11="","","Memiliki kemampuan pemahanan "))&amp;(IF(CW10="","",CW10&amp;", "))&amp;(IF(CW11="","",CW11&amp;", "))&amp;(IF(CW12="","",CW12&amp;", "))&amp;(IF(CW13="","",CW13&amp;", "))&amp;(IF(CW14="","",CW14&amp;", "))&amp;(IF(CW15="","",CW15&amp;", "))&amp;(IF(CW16="","",CW16&amp;", "))&amp;(IF(CW17="","",CW17&amp;", "))&amp;(IF(CW18="","",CW18&amp;", "))&amp;(IF(CW19="","","Masih perlu peningkatan pemahaman "&amp;CW19&amp;"."))</f>
        <v xml:space="preserve">Memiliki kemampuan pemahanan Pengaruh PD I dan PD II, Latar Belakang masuknya Imperialisme, Perlawanan bgs Indonesia thd kolonialisme, Pendudukan Jepang di Indonesia, </v>
      </c>
    </row>
    <row r="20" spans="1:110" x14ac:dyDescent="0.25">
      <c r="A20" s="8">
        <v>10</v>
      </c>
      <c r="B20" s="8">
        <v>72955</v>
      </c>
      <c r="C20" s="8" t="s">
        <v>133</v>
      </c>
      <c r="E20" s="47">
        <f t="shared" si="0"/>
        <v>80</v>
      </c>
      <c r="F20" s="8" t="str">
        <f t="shared" si="1"/>
        <v>B</v>
      </c>
      <c r="G20" s="8" t="str">
        <f t="shared" si="2"/>
        <v xml:space="preserve">Memiliki kemampuan pemahanan Pengaruh PD I dan PD II, Latar Belakang masuknya Imperialisme, Perlawanan bgs Indonesia thd kolonialisme, Pendudukan Jepang di Indonesia, </v>
      </c>
      <c r="H20" s="47">
        <f t="shared" si="3"/>
        <v>80</v>
      </c>
      <c r="I20" s="8" t="str">
        <f t="shared" si="4"/>
        <v>B</v>
      </c>
      <c r="J20" s="8" t="str">
        <f t="shared" si="5"/>
        <v xml:space="preserve">Memiliki keterampilan Bagan perbedaan LBB dengan PBB, Membuat peta jalan Pos Daendels, Bagan beda perlawnan rakyat seblm 1945 dg stlh 1945, Menulis kembali teks Proklamasi dan perbedaannya, </v>
      </c>
      <c r="K20" s="13"/>
      <c r="L20" s="41">
        <f t="shared" si="6"/>
        <v>83</v>
      </c>
      <c r="M20" s="41">
        <f t="shared" si="7"/>
        <v>67</v>
      </c>
      <c r="O20" s="41">
        <v>70</v>
      </c>
      <c r="P20" s="41"/>
      <c r="Q20" s="42">
        <v>90</v>
      </c>
      <c r="R20" s="41">
        <v>80</v>
      </c>
      <c r="S20" s="41"/>
      <c r="T20" s="42">
        <v>90</v>
      </c>
      <c r="U20" s="41"/>
      <c r="V20" s="41"/>
      <c r="W20" s="42"/>
      <c r="X20" s="41"/>
      <c r="Y20" s="41"/>
      <c r="Z20" s="42"/>
      <c r="AA20" s="41"/>
      <c r="AB20" s="41"/>
      <c r="AC20" s="42"/>
      <c r="AD20" s="42">
        <f t="shared" si="8"/>
        <v>83</v>
      </c>
      <c r="AE20" s="52">
        <v>70</v>
      </c>
      <c r="AF20" s="41"/>
      <c r="AG20" s="42">
        <v>90</v>
      </c>
      <c r="AH20" s="41"/>
      <c r="AI20" s="41"/>
      <c r="AJ20" s="42"/>
      <c r="AK20" s="41"/>
      <c r="AL20" s="41"/>
      <c r="AM20" s="42"/>
      <c r="AN20" s="41"/>
      <c r="AO20" s="41"/>
      <c r="AP20" s="42"/>
      <c r="AQ20" s="41"/>
      <c r="AR20" s="41"/>
      <c r="AS20" s="42"/>
      <c r="AT20" s="41">
        <v>67</v>
      </c>
      <c r="AU20" s="43">
        <f t="shared" si="9"/>
        <v>79.571428571428569</v>
      </c>
      <c r="AV20" s="44">
        <f t="shared" si="10"/>
        <v>80</v>
      </c>
      <c r="AW20" s="45"/>
      <c r="AX20" s="41"/>
      <c r="AY20" s="41"/>
      <c r="AZ20" s="42">
        <v>80</v>
      </c>
      <c r="BA20" s="41"/>
      <c r="BB20" s="41"/>
      <c r="BC20" s="42">
        <v>80</v>
      </c>
      <c r="BD20" s="41"/>
      <c r="BE20" s="41"/>
      <c r="BF20" s="42"/>
      <c r="BG20" s="41"/>
      <c r="BH20" s="41"/>
      <c r="BI20" s="42"/>
      <c r="BJ20" s="41"/>
      <c r="BK20" s="41"/>
      <c r="BL20" s="42"/>
      <c r="BM20" s="42">
        <f t="shared" si="11"/>
        <v>80</v>
      </c>
      <c r="BN20" s="42">
        <f t="shared" si="12"/>
        <v>80</v>
      </c>
      <c r="BO20" s="42" t="str">
        <f t="shared" si="13"/>
        <v/>
      </c>
      <c r="BP20" s="42" t="str">
        <f t="shared" si="14"/>
        <v/>
      </c>
      <c r="BQ20" s="42" t="str">
        <f t="shared" si="15"/>
        <v/>
      </c>
      <c r="BR20" s="42">
        <f t="shared" si="16"/>
        <v>80</v>
      </c>
      <c r="BS20" s="41"/>
      <c r="BT20" s="41"/>
      <c r="BU20" s="42">
        <v>80</v>
      </c>
      <c r="BV20" s="41"/>
      <c r="BW20" s="41"/>
      <c r="BX20" s="42"/>
      <c r="BY20" s="41"/>
      <c r="BZ20" s="41"/>
      <c r="CA20" s="42"/>
      <c r="CB20" s="41"/>
      <c r="CC20" s="41"/>
      <c r="CD20" s="42"/>
      <c r="CE20" s="41"/>
      <c r="CF20" s="41"/>
      <c r="CG20" s="42"/>
      <c r="CH20" s="42">
        <f t="shared" si="17"/>
        <v>80</v>
      </c>
      <c r="CI20" s="42" t="str">
        <f t="shared" si="18"/>
        <v/>
      </c>
      <c r="CJ20" s="42" t="str">
        <f t="shared" si="19"/>
        <v/>
      </c>
      <c r="CK20" s="42" t="str">
        <f t="shared" si="20"/>
        <v/>
      </c>
      <c r="CL20" s="42" t="str">
        <f t="shared" si="21"/>
        <v/>
      </c>
      <c r="CM20" s="43">
        <f t="shared" si="22"/>
        <v>80</v>
      </c>
      <c r="CN20" s="44">
        <f t="shared" si="23"/>
        <v>80</v>
      </c>
      <c r="CO20" s="45"/>
      <c r="CP20" s="52">
        <v>10</v>
      </c>
      <c r="CQ20" s="46" t="str">
        <f t="shared" si="24"/>
        <v xml:space="preserve">Memiliki kemampuan pemahanan Pengaruh PD I dan PD II, Latar Belakang masuknya Imperialisme, Perlawanan bgs Indonesia thd kolonialisme, Pendudukan Jepang di Indonesia, </v>
      </c>
      <c r="CR20" s="45"/>
      <c r="CS20" s="52">
        <v>10</v>
      </c>
      <c r="CT20" s="46" t="str">
        <f t="shared" si="25"/>
        <v xml:space="preserve">Memiliki keterampilan Bagan perbedaan LBB dengan PBB, Membuat peta jalan Pos Daendels, Bagan beda perlawnan rakyat seblm 1945 dg stlh 1945, Menulis kembali teks Proklamasi dan perbedaannya, </v>
      </c>
      <c r="CY20" s="23"/>
      <c r="CZ20" s="23"/>
      <c r="DA20" s="23"/>
      <c r="DE20" s="51">
        <v>11</v>
      </c>
      <c r="DF20" s="51" t="str">
        <f>(IF(CW10="","","Memiliki kemampuan pemahanan  "))&amp;(IF(CW10="","",CW10&amp;", "))&amp;(IF(CW11="","",CW11&amp;", "))&amp;(IF(CW12="","",CW12&amp;", "))&amp;(IF(CW13="","",CW13&amp;", "))&amp;(IF(CW14="","",CW14&amp;", "))&amp;(IF(CW15="","",CW15&amp;", "))&amp;(IF(CW16="","",CW16&amp;", "))&amp;(IF(CW17="","",CW17&amp;", "))&amp;(IF(CW18="","",CW18&amp;", "))&amp;(IF(CW19="","",CW19&amp;"."))</f>
        <v xml:space="preserve">Memiliki kemampuan pemahanan  Pengaruh PD I dan PD II, Latar Belakang masuknya Imperialisme, Perlawanan bgs Indonesia thd kolonialisme, Pendudukan Jepang di Indonesia, </v>
      </c>
    </row>
    <row r="21" spans="1:110" ht="18.75" customHeight="1" x14ac:dyDescent="0.3">
      <c r="A21" s="8">
        <v>11</v>
      </c>
      <c r="B21" s="8">
        <v>78167</v>
      </c>
      <c r="C21" s="8" t="s">
        <v>134</v>
      </c>
      <c r="E21" s="47">
        <f t="shared" si="0"/>
        <v>84</v>
      </c>
      <c r="F21" s="8" t="str">
        <f t="shared" si="1"/>
        <v>B</v>
      </c>
      <c r="G21" s="8" t="str">
        <f t="shared" si="2"/>
        <v xml:space="preserve">Memiliki kemampuan pemahanan Pengaruh PD I dan PD II, Latar Belakang masuknya Imperialisme, Perlawanan bgs Indonesia thd kolonialisme, Pendudukan Jepang di Indonesia, </v>
      </c>
      <c r="H21" s="47">
        <f t="shared" si="3"/>
        <v>90</v>
      </c>
      <c r="I21" s="8" t="str">
        <f t="shared" si="4"/>
        <v>B</v>
      </c>
      <c r="J21" s="8" t="str">
        <f t="shared" si="5"/>
        <v xml:space="preserve">Memiliki keterampilan Bagan perbedaan LBB dengan PBB, Membuat peta jalan Pos Daendels, Bagan beda perlawnan rakyat seblm 1945 dg stlh 1945, Menulis kembali teks Proklamasi dan perbedaannya, </v>
      </c>
      <c r="K21" s="13"/>
      <c r="L21" s="41">
        <f t="shared" si="6"/>
        <v>88</v>
      </c>
      <c r="M21" s="41">
        <f t="shared" si="7"/>
        <v>71.5</v>
      </c>
      <c r="O21" s="41">
        <v>78</v>
      </c>
      <c r="P21" s="41"/>
      <c r="Q21" s="42">
        <v>90</v>
      </c>
      <c r="R21" s="41">
        <v>93</v>
      </c>
      <c r="S21" s="41"/>
      <c r="T21" s="42">
        <v>90</v>
      </c>
      <c r="U21" s="41"/>
      <c r="V21" s="41"/>
      <c r="W21" s="42"/>
      <c r="X21" s="41"/>
      <c r="Y21" s="41"/>
      <c r="Z21" s="42"/>
      <c r="AA21" s="41"/>
      <c r="AB21" s="41"/>
      <c r="AC21" s="42"/>
      <c r="AD21" s="42">
        <f t="shared" si="8"/>
        <v>88</v>
      </c>
      <c r="AE21" s="52">
        <v>72</v>
      </c>
      <c r="AF21" s="41"/>
      <c r="AG21" s="42">
        <v>90</v>
      </c>
      <c r="AH21" s="41"/>
      <c r="AI21" s="41"/>
      <c r="AJ21" s="42"/>
      <c r="AK21" s="41"/>
      <c r="AL21" s="41"/>
      <c r="AM21" s="42"/>
      <c r="AN21" s="41"/>
      <c r="AO21" s="41"/>
      <c r="AP21" s="42"/>
      <c r="AQ21" s="41"/>
      <c r="AR21" s="41"/>
      <c r="AS21" s="42"/>
      <c r="AT21" s="41">
        <v>71.5</v>
      </c>
      <c r="AU21" s="43">
        <f t="shared" si="9"/>
        <v>83.5</v>
      </c>
      <c r="AV21" s="44">
        <f t="shared" si="10"/>
        <v>84</v>
      </c>
      <c r="AW21" s="45"/>
      <c r="AX21" s="41"/>
      <c r="AY21" s="41"/>
      <c r="AZ21" s="42">
        <v>90</v>
      </c>
      <c r="BA21" s="41"/>
      <c r="BB21" s="41"/>
      <c r="BC21" s="42">
        <v>90</v>
      </c>
      <c r="BD21" s="41"/>
      <c r="BE21" s="41"/>
      <c r="BF21" s="42"/>
      <c r="BG21" s="41"/>
      <c r="BH21" s="41"/>
      <c r="BI21" s="42"/>
      <c r="BJ21" s="41"/>
      <c r="BK21" s="41"/>
      <c r="BL21" s="42"/>
      <c r="BM21" s="42">
        <f t="shared" si="11"/>
        <v>90</v>
      </c>
      <c r="BN21" s="42">
        <f t="shared" si="12"/>
        <v>90</v>
      </c>
      <c r="BO21" s="42" t="str">
        <f t="shared" si="13"/>
        <v/>
      </c>
      <c r="BP21" s="42" t="str">
        <f t="shared" si="14"/>
        <v/>
      </c>
      <c r="BQ21" s="42" t="str">
        <f t="shared" si="15"/>
        <v/>
      </c>
      <c r="BR21" s="42">
        <f t="shared" si="16"/>
        <v>90</v>
      </c>
      <c r="BS21" s="41"/>
      <c r="BT21" s="41"/>
      <c r="BU21" s="42">
        <v>90</v>
      </c>
      <c r="BV21" s="41"/>
      <c r="BW21" s="41"/>
      <c r="BX21" s="42"/>
      <c r="BY21" s="41"/>
      <c r="BZ21" s="41"/>
      <c r="CA21" s="42"/>
      <c r="CB21" s="41"/>
      <c r="CC21" s="41"/>
      <c r="CD21" s="42"/>
      <c r="CE21" s="41"/>
      <c r="CF21" s="41"/>
      <c r="CG21" s="42"/>
      <c r="CH21" s="42">
        <f t="shared" si="17"/>
        <v>90</v>
      </c>
      <c r="CI21" s="42" t="str">
        <f t="shared" si="18"/>
        <v/>
      </c>
      <c r="CJ21" s="42" t="str">
        <f t="shared" si="19"/>
        <v/>
      </c>
      <c r="CK21" s="42" t="str">
        <f t="shared" si="20"/>
        <v/>
      </c>
      <c r="CL21" s="42" t="str">
        <f t="shared" si="21"/>
        <v/>
      </c>
      <c r="CM21" s="43">
        <f t="shared" si="22"/>
        <v>90</v>
      </c>
      <c r="CN21" s="44">
        <f t="shared" si="23"/>
        <v>90</v>
      </c>
      <c r="CO21" s="45"/>
      <c r="CP21" s="52">
        <v>10</v>
      </c>
      <c r="CQ21" s="46" t="str">
        <f t="shared" si="24"/>
        <v xml:space="preserve">Memiliki kemampuan pemahanan Pengaruh PD I dan PD II, Latar Belakang masuknya Imperialisme, Perlawanan bgs Indonesia thd kolonialisme, Pendudukan Jepang di Indonesia, </v>
      </c>
      <c r="CR21" s="45"/>
      <c r="CS21" s="52">
        <v>10</v>
      </c>
      <c r="CT21" s="46" t="str">
        <f t="shared" si="25"/>
        <v xml:space="preserve">Memiliki keterampilan Bagan perbedaan LBB dengan PBB, Membuat peta jalan Pos Daendels, Bagan beda perlawnan rakyat seblm 1945 dg stlh 1945, Menulis kembali teks Proklamasi dan perbedaannya, </v>
      </c>
      <c r="CV21" s="35" t="s">
        <v>62</v>
      </c>
      <c r="CY21" s="23"/>
      <c r="CZ21" s="23"/>
      <c r="DA21" s="23"/>
    </row>
    <row r="22" spans="1:110" x14ac:dyDescent="0.25">
      <c r="A22" s="8">
        <v>12</v>
      </c>
      <c r="B22" s="8">
        <v>72970</v>
      </c>
      <c r="C22" s="8" t="s">
        <v>135</v>
      </c>
      <c r="E22" s="47">
        <f t="shared" si="0"/>
        <v>85</v>
      </c>
      <c r="F22" s="8" t="str">
        <f t="shared" si="1"/>
        <v>B</v>
      </c>
      <c r="G22" s="8" t="str">
        <f t="shared" si="2"/>
        <v xml:space="preserve">Memiliki kemampuan pemahanan Pengaruh PD I dan PD II, Latar Belakang masuknya Imperialisme, Perlawanan bgs Indonesia thd kolonialisme, Pendudukan Jepang di Indonesia, </v>
      </c>
      <c r="H22" s="47">
        <f t="shared" si="3"/>
        <v>90</v>
      </c>
      <c r="I22" s="8" t="str">
        <f t="shared" si="4"/>
        <v>B</v>
      </c>
      <c r="J22" s="8" t="str">
        <f t="shared" si="5"/>
        <v xml:space="preserve">Memiliki keterampilan Bagan perbedaan LBB dengan PBB, Membuat peta jalan Pos Daendels, Bagan beda perlawnan rakyat seblm 1945 dg stlh 1945, Menulis kembali teks Proklamasi dan perbedaannya, </v>
      </c>
      <c r="K22" s="13"/>
      <c r="L22" s="41">
        <f t="shared" si="6"/>
        <v>81</v>
      </c>
      <c r="M22" s="41">
        <f t="shared" si="7"/>
        <v>89.5</v>
      </c>
      <c r="O22" s="41">
        <v>70</v>
      </c>
      <c r="P22" s="41"/>
      <c r="Q22" s="42">
        <v>90</v>
      </c>
      <c r="R22" s="41">
        <v>75</v>
      </c>
      <c r="S22" s="41"/>
      <c r="T22" s="42">
        <v>90</v>
      </c>
      <c r="U22" s="41"/>
      <c r="V22" s="41"/>
      <c r="W22" s="42"/>
      <c r="X22" s="41"/>
      <c r="Y22" s="41"/>
      <c r="Z22" s="42"/>
      <c r="AA22" s="41"/>
      <c r="AB22" s="41"/>
      <c r="AC22" s="42"/>
      <c r="AD22" s="42">
        <f t="shared" si="8"/>
        <v>81</v>
      </c>
      <c r="AE22" s="52">
        <v>93</v>
      </c>
      <c r="AF22" s="41"/>
      <c r="AG22" s="42">
        <v>90</v>
      </c>
      <c r="AH22" s="41"/>
      <c r="AI22" s="41"/>
      <c r="AJ22" s="42"/>
      <c r="AK22" s="41"/>
      <c r="AL22" s="41"/>
      <c r="AM22" s="42"/>
      <c r="AN22" s="41"/>
      <c r="AO22" s="41"/>
      <c r="AP22" s="42"/>
      <c r="AQ22" s="41"/>
      <c r="AR22" s="41"/>
      <c r="AS22" s="42"/>
      <c r="AT22" s="41">
        <v>89.5</v>
      </c>
      <c r="AU22" s="43">
        <f t="shared" si="9"/>
        <v>85.357142857142861</v>
      </c>
      <c r="AV22" s="44">
        <f t="shared" si="10"/>
        <v>85</v>
      </c>
      <c r="AW22" s="45"/>
      <c r="AX22" s="41"/>
      <c r="AY22" s="41"/>
      <c r="AZ22" s="42">
        <v>90</v>
      </c>
      <c r="BA22" s="41"/>
      <c r="BB22" s="41"/>
      <c r="BC22" s="42">
        <v>90</v>
      </c>
      <c r="BD22" s="41"/>
      <c r="BE22" s="41"/>
      <c r="BF22" s="42"/>
      <c r="BG22" s="41"/>
      <c r="BH22" s="41"/>
      <c r="BI22" s="42"/>
      <c r="BJ22" s="41"/>
      <c r="BK22" s="41"/>
      <c r="BL22" s="42"/>
      <c r="BM22" s="42">
        <f t="shared" si="11"/>
        <v>90</v>
      </c>
      <c r="BN22" s="42">
        <f t="shared" si="12"/>
        <v>90</v>
      </c>
      <c r="BO22" s="42" t="str">
        <f t="shared" si="13"/>
        <v/>
      </c>
      <c r="BP22" s="42" t="str">
        <f t="shared" si="14"/>
        <v/>
      </c>
      <c r="BQ22" s="42" t="str">
        <f t="shared" si="15"/>
        <v/>
      </c>
      <c r="BR22" s="42">
        <f t="shared" si="16"/>
        <v>90</v>
      </c>
      <c r="BS22" s="41"/>
      <c r="BT22" s="41"/>
      <c r="BU22" s="42">
        <v>90</v>
      </c>
      <c r="BV22" s="41"/>
      <c r="BW22" s="41"/>
      <c r="BX22" s="42"/>
      <c r="BY22" s="41"/>
      <c r="BZ22" s="41"/>
      <c r="CA22" s="42"/>
      <c r="CB22" s="41"/>
      <c r="CC22" s="41"/>
      <c r="CD22" s="42"/>
      <c r="CE22" s="41"/>
      <c r="CF22" s="41"/>
      <c r="CG22" s="42"/>
      <c r="CH22" s="42">
        <f t="shared" si="17"/>
        <v>90</v>
      </c>
      <c r="CI22" s="42" t="str">
        <f t="shared" si="18"/>
        <v/>
      </c>
      <c r="CJ22" s="42" t="str">
        <f t="shared" si="19"/>
        <v/>
      </c>
      <c r="CK22" s="42" t="str">
        <f t="shared" si="20"/>
        <v/>
      </c>
      <c r="CL22" s="42" t="str">
        <f t="shared" si="21"/>
        <v/>
      </c>
      <c r="CM22" s="43">
        <f t="shared" si="22"/>
        <v>90</v>
      </c>
      <c r="CN22" s="44">
        <f t="shared" si="23"/>
        <v>90</v>
      </c>
      <c r="CO22" s="45"/>
      <c r="CP22" s="52">
        <v>10</v>
      </c>
      <c r="CQ22" s="46" t="str">
        <f t="shared" si="24"/>
        <v xml:space="preserve">Memiliki kemampuan pemahanan Pengaruh PD I dan PD II, Latar Belakang masuknya Imperialisme, Perlawanan bgs Indonesia thd kolonialisme, Pendudukan Jepang di Indonesia, </v>
      </c>
      <c r="CR22" s="45"/>
      <c r="CS22" s="52">
        <v>10</v>
      </c>
      <c r="CT22" s="46" t="str">
        <f t="shared" si="25"/>
        <v xml:space="preserve">Memiliki keterampilan Bagan perbedaan LBB dengan PBB, Membuat peta jalan Pos Daendels, Bagan beda perlawnan rakyat seblm 1945 dg stlh 1945, Menulis kembali teks Proklamasi dan perbedaannya, </v>
      </c>
      <c r="CV22" s="36" t="s">
        <v>33</v>
      </c>
      <c r="CW22" s="37" t="s">
        <v>34</v>
      </c>
      <c r="CY22" s="23"/>
      <c r="CZ22" s="23"/>
      <c r="DA22" s="23"/>
      <c r="DE22" s="51">
        <v>0</v>
      </c>
      <c r="DF22" s="51" t="str">
        <f>(IF(CW23="","","Perlu peningkatan keterampilan  "))&amp;(IF(CW23="","",CW23&amp;", "))&amp;(IF(CW24="","",CW24&amp;", "))&amp;(IF(CW25="","",CW25&amp;", "))&amp;(IF(CW26="","",CW26&amp;", "))&amp;(IF(CW27="","",CW27&amp;", "))&amp;(IF(CW28="","",CW28&amp;", "))&amp;(IF(CW29="","",CW29&amp;", "))&amp;(IF(CW30="","",CW30&amp;", "))&amp;(IF(CW31="","",CW31&amp;", "))&amp;(IF(CW32="","",CW32&amp;"."))</f>
        <v xml:space="preserve">Perlu peningkatan keterampilan  Bagan perbedaan LBB dengan PBB, Membuat peta jalan Pos Daendels, Bagan beda perlawnan rakyat seblm 1945 dg stlh 1945, Menulis kembali teks Proklamasi dan perbedaannya, </v>
      </c>
    </row>
    <row r="23" spans="1:110" x14ac:dyDescent="0.25">
      <c r="A23" s="8">
        <v>13</v>
      </c>
      <c r="B23" s="8">
        <v>72985</v>
      </c>
      <c r="C23" s="8" t="s">
        <v>136</v>
      </c>
      <c r="E23" s="47">
        <f t="shared" si="0"/>
        <v>86</v>
      </c>
      <c r="F23" s="8" t="str">
        <f t="shared" si="1"/>
        <v>B</v>
      </c>
      <c r="G23" s="8" t="str">
        <f t="shared" si="2"/>
        <v xml:space="preserve">Memiliki kemampuan pemahanan Pengaruh PD I dan PD II, Latar Belakang masuknya Imperialisme, Perlawanan bgs Indonesia thd kolonialisme, Pendudukan Jepang di Indonesia, </v>
      </c>
      <c r="H23" s="47">
        <f t="shared" si="3"/>
        <v>90</v>
      </c>
      <c r="I23" s="8" t="str">
        <f t="shared" si="4"/>
        <v>B</v>
      </c>
      <c r="J23" s="8" t="str">
        <f t="shared" si="5"/>
        <v xml:space="preserve">Memiliki keterampilan Bagan perbedaan LBB dengan PBB, Membuat peta jalan Pos Daendels, Bagan beda perlawnan rakyat seblm 1945 dg stlh 1945, Menulis kembali teks Proklamasi dan perbedaannya, </v>
      </c>
      <c r="K23" s="13"/>
      <c r="L23" s="41">
        <f t="shared" si="6"/>
        <v>87</v>
      </c>
      <c r="M23" s="41">
        <f t="shared" si="7"/>
        <v>79</v>
      </c>
      <c r="O23" s="41">
        <v>70</v>
      </c>
      <c r="P23" s="41"/>
      <c r="Q23" s="42">
        <v>90</v>
      </c>
      <c r="R23" s="41">
        <v>98</v>
      </c>
      <c r="S23" s="41"/>
      <c r="T23" s="42">
        <v>90</v>
      </c>
      <c r="U23" s="41"/>
      <c r="V23" s="41"/>
      <c r="W23" s="42"/>
      <c r="X23" s="41"/>
      <c r="Y23" s="41"/>
      <c r="Z23" s="42"/>
      <c r="AA23" s="41"/>
      <c r="AB23" s="41"/>
      <c r="AC23" s="42"/>
      <c r="AD23" s="42">
        <f t="shared" si="8"/>
        <v>87</v>
      </c>
      <c r="AE23" s="52">
        <v>88</v>
      </c>
      <c r="AF23" s="41"/>
      <c r="AG23" s="42">
        <v>90</v>
      </c>
      <c r="AH23" s="41"/>
      <c r="AI23" s="41"/>
      <c r="AJ23" s="42"/>
      <c r="AK23" s="41"/>
      <c r="AL23" s="41"/>
      <c r="AM23" s="42"/>
      <c r="AN23" s="41"/>
      <c r="AO23" s="41"/>
      <c r="AP23" s="42"/>
      <c r="AQ23" s="41"/>
      <c r="AR23" s="41"/>
      <c r="AS23" s="42"/>
      <c r="AT23" s="41">
        <v>79</v>
      </c>
      <c r="AU23" s="43">
        <f t="shared" si="9"/>
        <v>86.428571428571431</v>
      </c>
      <c r="AV23" s="44">
        <f t="shared" si="10"/>
        <v>86</v>
      </c>
      <c r="AW23" s="45"/>
      <c r="AX23" s="41"/>
      <c r="AY23" s="41"/>
      <c r="AZ23" s="42">
        <v>90</v>
      </c>
      <c r="BA23" s="41"/>
      <c r="BB23" s="41"/>
      <c r="BC23" s="42">
        <v>90</v>
      </c>
      <c r="BD23" s="41"/>
      <c r="BE23" s="41"/>
      <c r="BF23" s="42"/>
      <c r="BG23" s="41"/>
      <c r="BH23" s="41"/>
      <c r="BI23" s="42"/>
      <c r="BJ23" s="41"/>
      <c r="BK23" s="41"/>
      <c r="BL23" s="42"/>
      <c r="BM23" s="42">
        <f t="shared" si="11"/>
        <v>90</v>
      </c>
      <c r="BN23" s="42">
        <f t="shared" si="12"/>
        <v>90</v>
      </c>
      <c r="BO23" s="42" t="str">
        <f t="shared" si="13"/>
        <v/>
      </c>
      <c r="BP23" s="42" t="str">
        <f t="shared" si="14"/>
        <v/>
      </c>
      <c r="BQ23" s="42" t="str">
        <f t="shared" si="15"/>
        <v/>
      </c>
      <c r="BR23" s="42">
        <f t="shared" si="16"/>
        <v>90</v>
      </c>
      <c r="BS23" s="41"/>
      <c r="BT23" s="41"/>
      <c r="BU23" s="42">
        <v>90</v>
      </c>
      <c r="BV23" s="41"/>
      <c r="BW23" s="41"/>
      <c r="BX23" s="42"/>
      <c r="BY23" s="41"/>
      <c r="BZ23" s="41"/>
      <c r="CA23" s="42"/>
      <c r="CB23" s="41"/>
      <c r="CC23" s="41"/>
      <c r="CD23" s="42"/>
      <c r="CE23" s="41"/>
      <c r="CF23" s="41"/>
      <c r="CG23" s="42"/>
      <c r="CH23" s="42">
        <f t="shared" si="17"/>
        <v>90</v>
      </c>
      <c r="CI23" s="42" t="str">
        <f t="shared" si="18"/>
        <v/>
      </c>
      <c r="CJ23" s="42" t="str">
        <f t="shared" si="19"/>
        <v/>
      </c>
      <c r="CK23" s="42" t="str">
        <f t="shared" si="20"/>
        <v/>
      </c>
      <c r="CL23" s="42" t="str">
        <f t="shared" si="21"/>
        <v/>
      </c>
      <c r="CM23" s="43">
        <f t="shared" si="22"/>
        <v>90</v>
      </c>
      <c r="CN23" s="44">
        <f t="shared" si="23"/>
        <v>90</v>
      </c>
      <c r="CO23" s="45"/>
      <c r="CP23" s="52">
        <v>10</v>
      </c>
      <c r="CQ23" s="46" t="str">
        <f t="shared" si="24"/>
        <v xml:space="preserve">Memiliki kemampuan pemahanan Pengaruh PD I dan PD II, Latar Belakang masuknya Imperialisme, Perlawanan bgs Indonesia thd kolonialisme, Pendudukan Jepang di Indonesia, </v>
      </c>
      <c r="CR23" s="45"/>
      <c r="CS23" s="52">
        <v>10</v>
      </c>
      <c r="CT23" s="46" t="str">
        <f t="shared" si="25"/>
        <v xml:space="preserve">Memiliki keterampilan Bagan perbedaan LBB dengan PBB, Membuat peta jalan Pos Daendels, Bagan beda perlawnan rakyat seblm 1945 dg stlh 1945, Menulis kembali teks Proklamasi dan perbedaannya, </v>
      </c>
      <c r="CV23" s="40">
        <v>1</v>
      </c>
      <c r="CW23" s="52" t="s">
        <v>200</v>
      </c>
      <c r="CY23" s="23"/>
      <c r="CZ23" s="23"/>
      <c r="DA23" s="23"/>
      <c r="DE23" s="51">
        <v>1</v>
      </c>
      <c r="DF23" s="51" t="str">
        <f>(IF(CW24="","","Memiliki keterampilan "))&amp;(IF(CW24="","",CW24&amp;", "))&amp;(IF(CW25="","",CW25&amp;", "))&amp;(IF(CW26="","",CW26&amp;", "))&amp;(IF(CW27="","",CW27&amp;", "))&amp;(IF(CW28="","",CW28&amp;", "))&amp;(IF(CW29="","",CW29&amp;", "))&amp;(IF(CW30="","",CW30&amp;", "))&amp;(IF(CW31="","",CW31&amp;", "))&amp;(IF(CW32="","",CW32&amp;", "))&amp;(IF(CW23="","","Masih perlu peningkatan keterampilan "&amp;CW23&amp;"."))</f>
        <v>Memiliki keterampilan Membuat peta jalan Pos Daendels, Bagan beda perlawnan rakyat seblm 1945 dg stlh 1945, Menulis kembali teks Proklamasi dan perbedaannya, Masih perlu peningkatan keterampilan Bagan perbedaan LBB dengan PBB.</v>
      </c>
    </row>
    <row r="24" spans="1:110" x14ac:dyDescent="0.25">
      <c r="A24" s="8">
        <v>14</v>
      </c>
      <c r="B24" s="8">
        <v>73000</v>
      </c>
      <c r="C24" s="8" t="s">
        <v>137</v>
      </c>
      <c r="E24" s="47">
        <f t="shared" si="0"/>
        <v>88</v>
      </c>
      <c r="F24" s="8" t="str">
        <f t="shared" si="1"/>
        <v>B</v>
      </c>
      <c r="G24" s="8" t="str">
        <f t="shared" si="2"/>
        <v xml:space="preserve">Memiliki kemampuan pemahanan Pengaruh PD I dan PD II, Latar Belakang masuknya Imperialisme, Perlawanan bgs Indonesia thd kolonialisme, Pendudukan Jepang di Indonesia, </v>
      </c>
      <c r="H24" s="47">
        <f t="shared" si="3"/>
        <v>90</v>
      </c>
      <c r="I24" s="8" t="str">
        <f t="shared" si="4"/>
        <v>B</v>
      </c>
      <c r="J24" s="8" t="str">
        <f t="shared" si="5"/>
        <v xml:space="preserve">Memiliki keterampilan Bagan perbedaan LBB dengan PBB, Membuat peta jalan Pos Daendels, Bagan beda perlawnan rakyat seblm 1945 dg stlh 1945, Menulis kembali teks Proklamasi dan perbedaannya, </v>
      </c>
      <c r="K24" s="13"/>
      <c r="L24" s="41">
        <f t="shared" si="6"/>
        <v>91</v>
      </c>
      <c r="M24" s="41">
        <f t="shared" si="7"/>
        <v>71.5</v>
      </c>
      <c r="O24" s="41">
        <v>100</v>
      </c>
      <c r="P24" s="41"/>
      <c r="Q24" s="42">
        <v>90</v>
      </c>
      <c r="R24" s="41">
        <v>83</v>
      </c>
      <c r="S24" s="41"/>
      <c r="T24" s="42">
        <v>90</v>
      </c>
      <c r="U24" s="41"/>
      <c r="V24" s="41"/>
      <c r="W24" s="42"/>
      <c r="X24" s="41"/>
      <c r="Y24" s="41"/>
      <c r="Z24" s="42"/>
      <c r="AA24" s="41"/>
      <c r="AB24" s="41"/>
      <c r="AC24" s="42"/>
      <c r="AD24" s="42">
        <f t="shared" si="8"/>
        <v>91</v>
      </c>
      <c r="AE24" s="52">
        <v>88</v>
      </c>
      <c r="AF24" s="41"/>
      <c r="AG24" s="42">
        <v>90</v>
      </c>
      <c r="AH24" s="41"/>
      <c r="AI24" s="41"/>
      <c r="AJ24" s="42"/>
      <c r="AK24" s="41"/>
      <c r="AL24" s="41"/>
      <c r="AM24" s="42"/>
      <c r="AN24" s="41"/>
      <c r="AO24" s="41"/>
      <c r="AP24" s="42"/>
      <c r="AQ24" s="41"/>
      <c r="AR24" s="41"/>
      <c r="AS24" s="42"/>
      <c r="AT24" s="41">
        <v>71.5</v>
      </c>
      <c r="AU24" s="43">
        <f t="shared" si="9"/>
        <v>87.5</v>
      </c>
      <c r="AV24" s="44">
        <f t="shared" si="10"/>
        <v>88</v>
      </c>
      <c r="AW24" s="45"/>
      <c r="AX24" s="41"/>
      <c r="AY24" s="41"/>
      <c r="AZ24" s="42">
        <v>90</v>
      </c>
      <c r="BA24" s="41"/>
      <c r="BB24" s="41"/>
      <c r="BC24" s="42">
        <v>90</v>
      </c>
      <c r="BD24" s="41"/>
      <c r="BE24" s="41"/>
      <c r="BF24" s="42"/>
      <c r="BG24" s="41"/>
      <c r="BH24" s="41"/>
      <c r="BI24" s="42"/>
      <c r="BJ24" s="41"/>
      <c r="BK24" s="41"/>
      <c r="BL24" s="42"/>
      <c r="BM24" s="42">
        <f t="shared" si="11"/>
        <v>90</v>
      </c>
      <c r="BN24" s="42">
        <f t="shared" si="12"/>
        <v>90</v>
      </c>
      <c r="BO24" s="42" t="str">
        <f t="shared" si="13"/>
        <v/>
      </c>
      <c r="BP24" s="42" t="str">
        <f t="shared" si="14"/>
        <v/>
      </c>
      <c r="BQ24" s="42" t="str">
        <f t="shared" si="15"/>
        <v/>
      </c>
      <c r="BR24" s="42">
        <f t="shared" si="16"/>
        <v>90</v>
      </c>
      <c r="BS24" s="41"/>
      <c r="BT24" s="41"/>
      <c r="BU24" s="42">
        <v>90</v>
      </c>
      <c r="BV24" s="41"/>
      <c r="BW24" s="41"/>
      <c r="BX24" s="42"/>
      <c r="BY24" s="41"/>
      <c r="BZ24" s="41"/>
      <c r="CA24" s="42"/>
      <c r="CB24" s="41"/>
      <c r="CC24" s="41"/>
      <c r="CD24" s="42"/>
      <c r="CE24" s="41"/>
      <c r="CF24" s="41"/>
      <c r="CG24" s="42"/>
      <c r="CH24" s="42">
        <f t="shared" si="17"/>
        <v>90</v>
      </c>
      <c r="CI24" s="42" t="str">
        <f t="shared" si="18"/>
        <v/>
      </c>
      <c r="CJ24" s="42" t="str">
        <f t="shared" si="19"/>
        <v/>
      </c>
      <c r="CK24" s="42" t="str">
        <f t="shared" si="20"/>
        <v/>
      </c>
      <c r="CL24" s="42" t="str">
        <f t="shared" si="21"/>
        <v/>
      </c>
      <c r="CM24" s="43">
        <f t="shared" si="22"/>
        <v>90</v>
      </c>
      <c r="CN24" s="44">
        <f t="shared" si="23"/>
        <v>90</v>
      </c>
      <c r="CO24" s="45"/>
      <c r="CP24" s="52">
        <v>10</v>
      </c>
      <c r="CQ24" s="46" t="str">
        <f t="shared" si="24"/>
        <v xml:space="preserve">Memiliki kemampuan pemahanan Pengaruh PD I dan PD II, Latar Belakang masuknya Imperialisme, Perlawanan bgs Indonesia thd kolonialisme, Pendudukan Jepang di Indonesia, </v>
      </c>
      <c r="CR24" s="45"/>
      <c r="CS24" s="52">
        <v>10</v>
      </c>
      <c r="CT24" s="46" t="str">
        <f t="shared" si="25"/>
        <v xml:space="preserve">Memiliki keterampilan Bagan perbedaan LBB dengan PBB, Membuat peta jalan Pos Daendels, Bagan beda perlawnan rakyat seblm 1945 dg stlh 1945, Menulis kembali teks Proklamasi dan perbedaannya, </v>
      </c>
      <c r="CV24" s="40">
        <v>2</v>
      </c>
      <c r="CW24" s="52" t="s">
        <v>198</v>
      </c>
      <c r="CY24" s="23"/>
      <c r="CZ24" s="23"/>
      <c r="DA24" s="23"/>
      <c r="DE24" s="51">
        <v>2</v>
      </c>
      <c r="DF24" s="51" t="str">
        <f>(IF(CW24="","","Memiliki keterampilan "))&amp;(IF(CW23="","",CW23&amp;", "))&amp;(IF(CW25="","",CW25&amp;", "))&amp;(IF(CW26="","",CW26&amp;", "))&amp;(IF(CW27="","",CW27&amp;", "))&amp;(IF(CW28="","",CW28&amp;", "))&amp;(IF(CW29="","",CW29&amp;", "))&amp;(IF(CW30="","",CW30&amp;", "))&amp;(IF(CW31="","",CW31&amp;", "))&amp;(IF(CW32="","",CW32&amp;", "))&amp;(IF(CW24="","","Masih perlu peningkatan keterampilan "&amp;CW24&amp;"."))</f>
        <v>Memiliki keterampilan Bagan perbedaan LBB dengan PBB, Bagan beda perlawnan rakyat seblm 1945 dg stlh 1945, Menulis kembali teks Proklamasi dan perbedaannya, Masih perlu peningkatan keterampilan Membuat peta jalan Pos Daendels.</v>
      </c>
    </row>
    <row r="25" spans="1:110" x14ac:dyDescent="0.25">
      <c r="A25" s="8">
        <v>15</v>
      </c>
      <c r="B25" s="8">
        <v>73015</v>
      </c>
      <c r="C25" s="8" t="s">
        <v>138</v>
      </c>
      <c r="E25" s="47">
        <f t="shared" si="0"/>
        <v>88</v>
      </c>
      <c r="F25" s="8" t="str">
        <f t="shared" si="1"/>
        <v>B</v>
      </c>
      <c r="G25" s="8" t="str">
        <f t="shared" si="2"/>
        <v xml:space="preserve">Memiliki kemampuan pemahanan Pengaruh PD I dan PD II, Latar Belakang masuknya Imperialisme, Perlawanan bgs Indonesia thd kolonialisme, Pendudukan Jepang di Indonesia, </v>
      </c>
      <c r="H25" s="47">
        <f t="shared" si="3"/>
        <v>90</v>
      </c>
      <c r="I25" s="8" t="str">
        <f t="shared" si="4"/>
        <v>B</v>
      </c>
      <c r="J25" s="8" t="str">
        <f t="shared" si="5"/>
        <v xml:space="preserve">Memiliki keterampilan Bagan perbedaan LBB dengan PBB, Membuat peta jalan Pos Daendels, Bagan beda perlawnan rakyat seblm 1945 dg stlh 1945, Menulis kembali teks Proklamasi dan perbedaannya, </v>
      </c>
      <c r="K25" s="13"/>
      <c r="L25" s="41">
        <f t="shared" si="6"/>
        <v>88</v>
      </c>
      <c r="M25" s="41">
        <f t="shared" si="7"/>
        <v>77.5</v>
      </c>
      <c r="O25" s="41">
        <v>84</v>
      </c>
      <c r="P25" s="41"/>
      <c r="Q25" s="42">
        <v>90</v>
      </c>
      <c r="R25" s="41">
        <v>88</v>
      </c>
      <c r="S25" s="41"/>
      <c r="T25" s="42">
        <v>90</v>
      </c>
      <c r="U25" s="41"/>
      <c r="V25" s="41"/>
      <c r="W25" s="42"/>
      <c r="X25" s="41"/>
      <c r="Y25" s="41"/>
      <c r="Z25" s="42"/>
      <c r="AA25" s="41"/>
      <c r="AB25" s="41"/>
      <c r="AC25" s="42"/>
      <c r="AD25" s="42">
        <f t="shared" si="8"/>
        <v>88</v>
      </c>
      <c r="AE25" s="52">
        <v>94</v>
      </c>
      <c r="AF25" s="41"/>
      <c r="AG25" s="42">
        <v>90</v>
      </c>
      <c r="AH25" s="41"/>
      <c r="AI25" s="41"/>
      <c r="AJ25" s="42"/>
      <c r="AK25" s="41"/>
      <c r="AL25" s="41"/>
      <c r="AM25" s="42"/>
      <c r="AN25" s="41"/>
      <c r="AO25" s="41"/>
      <c r="AP25" s="42"/>
      <c r="AQ25" s="41"/>
      <c r="AR25" s="41"/>
      <c r="AS25" s="42"/>
      <c r="AT25" s="41">
        <v>77.5</v>
      </c>
      <c r="AU25" s="43">
        <f t="shared" si="9"/>
        <v>87.642857142857139</v>
      </c>
      <c r="AV25" s="44">
        <f t="shared" si="10"/>
        <v>88</v>
      </c>
      <c r="AW25" s="45"/>
      <c r="AX25" s="41"/>
      <c r="AY25" s="41"/>
      <c r="AZ25" s="42">
        <v>90</v>
      </c>
      <c r="BA25" s="41"/>
      <c r="BB25" s="41"/>
      <c r="BC25" s="42">
        <v>90</v>
      </c>
      <c r="BD25" s="41"/>
      <c r="BE25" s="41"/>
      <c r="BF25" s="42"/>
      <c r="BG25" s="41"/>
      <c r="BH25" s="41"/>
      <c r="BI25" s="42"/>
      <c r="BJ25" s="41"/>
      <c r="BK25" s="41"/>
      <c r="BL25" s="42"/>
      <c r="BM25" s="42">
        <f t="shared" si="11"/>
        <v>90</v>
      </c>
      <c r="BN25" s="42">
        <f t="shared" si="12"/>
        <v>90</v>
      </c>
      <c r="BO25" s="42" t="str">
        <f t="shared" si="13"/>
        <v/>
      </c>
      <c r="BP25" s="42" t="str">
        <f t="shared" si="14"/>
        <v/>
      </c>
      <c r="BQ25" s="42" t="str">
        <f t="shared" si="15"/>
        <v/>
      </c>
      <c r="BR25" s="42">
        <f t="shared" si="16"/>
        <v>90</v>
      </c>
      <c r="BS25" s="41"/>
      <c r="BT25" s="41"/>
      <c r="BU25" s="42">
        <v>90</v>
      </c>
      <c r="BV25" s="41"/>
      <c r="BW25" s="41"/>
      <c r="BX25" s="42"/>
      <c r="BY25" s="41"/>
      <c r="BZ25" s="41"/>
      <c r="CA25" s="42"/>
      <c r="CB25" s="41"/>
      <c r="CC25" s="41"/>
      <c r="CD25" s="42"/>
      <c r="CE25" s="41"/>
      <c r="CF25" s="41"/>
      <c r="CG25" s="42"/>
      <c r="CH25" s="42">
        <f t="shared" si="17"/>
        <v>90</v>
      </c>
      <c r="CI25" s="42" t="str">
        <f t="shared" si="18"/>
        <v/>
      </c>
      <c r="CJ25" s="42" t="str">
        <f t="shared" si="19"/>
        <v/>
      </c>
      <c r="CK25" s="42" t="str">
        <f t="shared" si="20"/>
        <v/>
      </c>
      <c r="CL25" s="42" t="str">
        <f t="shared" si="21"/>
        <v/>
      </c>
      <c r="CM25" s="43">
        <f t="shared" si="22"/>
        <v>90</v>
      </c>
      <c r="CN25" s="44">
        <f t="shared" si="23"/>
        <v>90</v>
      </c>
      <c r="CO25" s="45"/>
      <c r="CP25" s="52">
        <v>10</v>
      </c>
      <c r="CQ25" s="46" t="str">
        <f t="shared" si="24"/>
        <v xml:space="preserve">Memiliki kemampuan pemahanan Pengaruh PD I dan PD II, Latar Belakang masuknya Imperialisme, Perlawanan bgs Indonesia thd kolonialisme, Pendudukan Jepang di Indonesia, </v>
      </c>
      <c r="CR25" s="45"/>
      <c r="CS25" s="52">
        <v>10</v>
      </c>
      <c r="CT25" s="46" t="str">
        <f t="shared" si="25"/>
        <v xml:space="preserve">Memiliki keterampilan Bagan perbedaan LBB dengan PBB, Membuat peta jalan Pos Daendels, Bagan beda perlawnan rakyat seblm 1945 dg stlh 1945, Menulis kembali teks Proklamasi dan perbedaannya, </v>
      </c>
      <c r="CV25" s="40">
        <v>3</v>
      </c>
      <c r="CW25" s="52" t="s">
        <v>201</v>
      </c>
      <c r="CY25" s="79" t="s">
        <v>67</v>
      </c>
      <c r="CZ25" s="79"/>
      <c r="DA25" s="79"/>
      <c r="DE25" s="51">
        <v>3</v>
      </c>
      <c r="DF25" s="51" t="str">
        <f>(IF(CW24="","","Memiliki keterampilan "))&amp;(IF(CW23="","",CW23&amp;", "))&amp;(IF(CW24="","",CW24&amp;", "))&amp;(IF(CW26="","",CW26&amp;", "))&amp;(IF(CW27="","",CW27&amp;", "))&amp;(IF(CW28="","",CW28&amp;", "))&amp;(IF(CW29="","",CW29&amp;", "))&amp;(IF(CW30="","",CW30&amp;", "))&amp;(IF(CW31="","",CW31&amp;", "))&amp;(IF(CW32="","",CW32&amp;", "))&amp;(IF(CW25="","","Masih perlu peningkatan keterampilan "&amp;CW25&amp;"."))</f>
        <v>Memiliki keterampilan Bagan perbedaan LBB dengan PBB, Membuat peta jalan Pos Daendels, Menulis kembali teks Proklamasi dan perbedaannya, Masih perlu peningkatan keterampilan Bagan beda perlawnan rakyat seblm 1945 dg stlh 1945.</v>
      </c>
    </row>
    <row r="26" spans="1:110" x14ac:dyDescent="0.25">
      <c r="A26" s="8">
        <v>16</v>
      </c>
      <c r="B26" s="8">
        <v>73030</v>
      </c>
      <c r="C26" s="8" t="s">
        <v>139</v>
      </c>
      <c r="E26" s="47">
        <f t="shared" si="0"/>
        <v>82</v>
      </c>
      <c r="F26" s="8" t="str">
        <f t="shared" si="1"/>
        <v>B</v>
      </c>
      <c r="G26" s="8" t="str">
        <f t="shared" si="2"/>
        <v xml:space="preserve">Memiliki kemampuan pemahanan Pengaruh PD I dan PD II, Latar Belakang masuknya Imperialisme, Perlawanan bgs Indonesia thd kolonialisme, Pendudukan Jepang di Indonesia, </v>
      </c>
      <c r="H26" s="47">
        <f t="shared" si="3"/>
        <v>90</v>
      </c>
      <c r="I26" s="8" t="str">
        <f t="shared" si="4"/>
        <v>B</v>
      </c>
      <c r="J26" s="8" t="str">
        <f t="shared" si="5"/>
        <v xml:space="preserve">Memiliki keterampilan Bagan perbedaan LBB dengan PBB, Membuat peta jalan Pos Daendels, Bagan beda perlawnan rakyat seblm 1945 dg stlh 1945, Menulis kembali teks Proklamasi dan perbedaannya, </v>
      </c>
      <c r="K26" s="13"/>
      <c r="L26" s="41">
        <f t="shared" si="6"/>
        <v>80</v>
      </c>
      <c r="M26" s="41">
        <f t="shared" si="7"/>
        <v>80.5</v>
      </c>
      <c r="O26" s="41">
        <v>70</v>
      </c>
      <c r="P26" s="41"/>
      <c r="Q26" s="42">
        <v>90</v>
      </c>
      <c r="R26" s="41">
        <v>70</v>
      </c>
      <c r="S26" s="41"/>
      <c r="T26" s="42">
        <v>90</v>
      </c>
      <c r="U26" s="41"/>
      <c r="V26" s="41"/>
      <c r="W26" s="42"/>
      <c r="X26" s="41"/>
      <c r="Y26" s="41"/>
      <c r="Z26" s="42"/>
      <c r="AA26" s="41"/>
      <c r="AB26" s="41"/>
      <c r="AC26" s="42"/>
      <c r="AD26" s="42">
        <f t="shared" si="8"/>
        <v>80</v>
      </c>
      <c r="AE26" s="52">
        <v>80</v>
      </c>
      <c r="AF26" s="41"/>
      <c r="AG26" s="42">
        <v>90</v>
      </c>
      <c r="AH26" s="41"/>
      <c r="AI26" s="41"/>
      <c r="AJ26" s="42"/>
      <c r="AK26" s="41"/>
      <c r="AL26" s="41"/>
      <c r="AM26" s="42"/>
      <c r="AN26" s="41"/>
      <c r="AO26" s="41"/>
      <c r="AP26" s="42"/>
      <c r="AQ26" s="41"/>
      <c r="AR26" s="41"/>
      <c r="AS26" s="42"/>
      <c r="AT26" s="41">
        <v>80.5</v>
      </c>
      <c r="AU26" s="43">
        <f t="shared" si="9"/>
        <v>81.5</v>
      </c>
      <c r="AV26" s="44">
        <f t="shared" si="10"/>
        <v>82</v>
      </c>
      <c r="AW26" s="45"/>
      <c r="AX26" s="41"/>
      <c r="AY26" s="41"/>
      <c r="AZ26" s="42">
        <v>90</v>
      </c>
      <c r="BA26" s="41"/>
      <c r="BB26" s="41"/>
      <c r="BC26" s="42">
        <v>90</v>
      </c>
      <c r="BD26" s="41"/>
      <c r="BE26" s="41"/>
      <c r="BF26" s="42"/>
      <c r="BG26" s="41"/>
      <c r="BH26" s="41"/>
      <c r="BI26" s="42"/>
      <c r="BJ26" s="41"/>
      <c r="BK26" s="41"/>
      <c r="BL26" s="42"/>
      <c r="BM26" s="42">
        <f t="shared" si="11"/>
        <v>90</v>
      </c>
      <c r="BN26" s="42">
        <f t="shared" si="12"/>
        <v>90</v>
      </c>
      <c r="BO26" s="42" t="str">
        <f t="shared" si="13"/>
        <v/>
      </c>
      <c r="BP26" s="42" t="str">
        <f t="shared" si="14"/>
        <v/>
      </c>
      <c r="BQ26" s="42" t="str">
        <f t="shared" si="15"/>
        <v/>
      </c>
      <c r="BR26" s="42">
        <f t="shared" si="16"/>
        <v>90</v>
      </c>
      <c r="BS26" s="41"/>
      <c r="BT26" s="41"/>
      <c r="BU26" s="42">
        <v>90</v>
      </c>
      <c r="BV26" s="41"/>
      <c r="BW26" s="41"/>
      <c r="BX26" s="42"/>
      <c r="BY26" s="41"/>
      <c r="BZ26" s="41"/>
      <c r="CA26" s="42"/>
      <c r="CB26" s="41"/>
      <c r="CC26" s="41"/>
      <c r="CD26" s="42"/>
      <c r="CE26" s="41"/>
      <c r="CF26" s="41"/>
      <c r="CG26" s="42"/>
      <c r="CH26" s="42">
        <f t="shared" si="17"/>
        <v>90</v>
      </c>
      <c r="CI26" s="42" t="str">
        <f t="shared" si="18"/>
        <v/>
      </c>
      <c r="CJ26" s="42" t="str">
        <f t="shared" si="19"/>
        <v/>
      </c>
      <c r="CK26" s="42" t="str">
        <f t="shared" si="20"/>
        <v/>
      </c>
      <c r="CL26" s="42" t="str">
        <f t="shared" si="21"/>
        <v/>
      </c>
      <c r="CM26" s="43">
        <f t="shared" si="22"/>
        <v>90</v>
      </c>
      <c r="CN26" s="44">
        <f t="shared" si="23"/>
        <v>90</v>
      </c>
      <c r="CO26" s="45"/>
      <c r="CP26" s="52">
        <v>10</v>
      </c>
      <c r="CQ26" s="46" t="str">
        <f t="shared" si="24"/>
        <v xml:space="preserve">Memiliki kemampuan pemahanan Pengaruh PD I dan PD II, Latar Belakang masuknya Imperialisme, Perlawanan bgs Indonesia thd kolonialisme, Pendudukan Jepang di Indonesia, </v>
      </c>
      <c r="CR26" s="45"/>
      <c r="CS26" s="52">
        <v>10</v>
      </c>
      <c r="CT26" s="46" t="str">
        <f t="shared" si="25"/>
        <v xml:space="preserve">Memiliki keterampilan Bagan perbedaan LBB dengan PBB, Membuat peta jalan Pos Daendels, Bagan beda perlawnan rakyat seblm 1945 dg stlh 1945, Menulis kembali teks Proklamasi dan perbedaannya, </v>
      </c>
      <c r="CV26" s="40">
        <v>4</v>
      </c>
      <c r="CW26" s="52" t="s">
        <v>202</v>
      </c>
      <c r="CY26" s="24" t="s">
        <v>47</v>
      </c>
      <c r="CZ26" s="25" t="s">
        <v>48</v>
      </c>
      <c r="DA26" s="25" t="s">
        <v>49</v>
      </c>
      <c r="DE26" s="51">
        <v>4</v>
      </c>
      <c r="DF26" s="51" t="str">
        <f>(IF(CW24="","","Memiliki keterampilan "))&amp;(IF(CW23="","",CW23&amp;", "))&amp;(IF(CW24="","",CW24&amp;", "))&amp;(IF(CW25="","",CW25&amp;", "))&amp;(IF(CW27="","",CW27&amp;", "))&amp;(IF(CW28="","",CW28&amp;", "))&amp;(IF(CW29="","",CW29&amp;", "))&amp;(IF(CW30="","",CW30&amp;", "))&amp;(IF(CW31="","",CW31&amp;", "))&amp;(IF(CW32="","",CW32&amp;", "))&amp;(IF(CW26="","","Masih perlu peningkatan keterampilan "&amp;CW26&amp;"."))</f>
        <v>Memiliki keterampilan Bagan perbedaan LBB dengan PBB, Membuat peta jalan Pos Daendels, Bagan beda perlawnan rakyat seblm 1945 dg stlh 1945, Masih perlu peningkatan keterampilan Menulis kembali teks Proklamasi dan perbedaannya.</v>
      </c>
    </row>
    <row r="27" spans="1:110" x14ac:dyDescent="0.25">
      <c r="A27" s="8">
        <v>17</v>
      </c>
      <c r="B27" s="8">
        <v>73044</v>
      </c>
      <c r="C27" s="8" t="s">
        <v>140</v>
      </c>
      <c r="E27" s="47">
        <f t="shared" si="0"/>
        <v>81</v>
      </c>
      <c r="F27" s="8" t="str">
        <f t="shared" si="1"/>
        <v>B</v>
      </c>
      <c r="G27" s="8" t="str">
        <f t="shared" si="2"/>
        <v xml:space="preserve">Memiliki kemampuan pemahanan Pengaruh PD I dan PD II, Latar Belakang masuknya Imperialisme, Perlawanan bgs Indonesia thd kolonialisme, Pendudukan Jepang di Indonesia, </v>
      </c>
      <c r="H27" s="47">
        <f t="shared" si="3"/>
        <v>90</v>
      </c>
      <c r="I27" s="8" t="str">
        <f t="shared" si="4"/>
        <v>B</v>
      </c>
      <c r="J27" s="8" t="str">
        <f t="shared" si="5"/>
        <v xml:space="preserve">Memiliki keterampilan Bagan perbedaan LBB dengan PBB, Membuat peta jalan Pos Daendels, Bagan beda perlawnan rakyat seblm 1945 dg stlh 1945, Menulis kembali teks Proklamasi dan perbedaannya, </v>
      </c>
      <c r="K27" s="13"/>
      <c r="L27" s="41">
        <f t="shared" si="6"/>
        <v>83</v>
      </c>
      <c r="M27" s="41">
        <f t="shared" si="7"/>
        <v>73</v>
      </c>
      <c r="O27" s="41">
        <v>73</v>
      </c>
      <c r="P27" s="41"/>
      <c r="Q27" s="42">
        <v>90</v>
      </c>
      <c r="R27" s="41">
        <v>78</v>
      </c>
      <c r="S27" s="41"/>
      <c r="T27" s="42">
        <v>90</v>
      </c>
      <c r="U27" s="41"/>
      <c r="V27" s="41"/>
      <c r="W27" s="42"/>
      <c r="X27" s="41"/>
      <c r="Y27" s="41"/>
      <c r="Z27" s="42"/>
      <c r="AA27" s="41"/>
      <c r="AB27" s="41"/>
      <c r="AC27" s="42"/>
      <c r="AD27" s="42">
        <f t="shared" si="8"/>
        <v>83</v>
      </c>
      <c r="AE27" s="52">
        <v>70</v>
      </c>
      <c r="AF27" s="41"/>
      <c r="AG27" s="42">
        <v>90</v>
      </c>
      <c r="AH27" s="41"/>
      <c r="AI27" s="41"/>
      <c r="AJ27" s="42"/>
      <c r="AK27" s="41"/>
      <c r="AL27" s="41"/>
      <c r="AM27" s="42"/>
      <c r="AN27" s="41"/>
      <c r="AO27" s="41"/>
      <c r="AP27" s="42"/>
      <c r="AQ27" s="41"/>
      <c r="AR27" s="41"/>
      <c r="AS27" s="42"/>
      <c r="AT27" s="41">
        <v>73</v>
      </c>
      <c r="AU27" s="43">
        <f t="shared" si="9"/>
        <v>80.571428571428569</v>
      </c>
      <c r="AV27" s="44">
        <f t="shared" si="10"/>
        <v>81</v>
      </c>
      <c r="AW27" s="45"/>
      <c r="AX27" s="41"/>
      <c r="AY27" s="41"/>
      <c r="AZ27" s="42">
        <v>90</v>
      </c>
      <c r="BA27" s="41"/>
      <c r="BB27" s="41"/>
      <c r="BC27" s="42">
        <v>90</v>
      </c>
      <c r="BD27" s="41"/>
      <c r="BE27" s="41"/>
      <c r="BF27" s="42"/>
      <c r="BG27" s="41"/>
      <c r="BH27" s="41"/>
      <c r="BI27" s="42"/>
      <c r="BJ27" s="41"/>
      <c r="BK27" s="41"/>
      <c r="BL27" s="42"/>
      <c r="BM27" s="42">
        <f t="shared" si="11"/>
        <v>90</v>
      </c>
      <c r="BN27" s="42">
        <f t="shared" si="12"/>
        <v>90</v>
      </c>
      <c r="BO27" s="42" t="str">
        <f t="shared" si="13"/>
        <v/>
      </c>
      <c r="BP27" s="42" t="str">
        <f t="shared" si="14"/>
        <v/>
      </c>
      <c r="BQ27" s="42" t="str">
        <f t="shared" si="15"/>
        <v/>
      </c>
      <c r="BR27" s="42">
        <f t="shared" si="16"/>
        <v>90</v>
      </c>
      <c r="BS27" s="41"/>
      <c r="BT27" s="41"/>
      <c r="BU27" s="42">
        <v>90</v>
      </c>
      <c r="BV27" s="41"/>
      <c r="BW27" s="41"/>
      <c r="BX27" s="42"/>
      <c r="BY27" s="41"/>
      <c r="BZ27" s="41"/>
      <c r="CA27" s="42"/>
      <c r="CB27" s="41"/>
      <c r="CC27" s="41"/>
      <c r="CD27" s="42"/>
      <c r="CE27" s="41"/>
      <c r="CF27" s="41"/>
      <c r="CG27" s="42"/>
      <c r="CH27" s="42">
        <f t="shared" si="17"/>
        <v>90</v>
      </c>
      <c r="CI27" s="42" t="str">
        <f t="shared" si="18"/>
        <v/>
      </c>
      <c r="CJ27" s="42" t="str">
        <f t="shared" si="19"/>
        <v/>
      </c>
      <c r="CK27" s="42" t="str">
        <f t="shared" si="20"/>
        <v/>
      </c>
      <c r="CL27" s="42" t="str">
        <f t="shared" si="21"/>
        <v/>
      </c>
      <c r="CM27" s="43">
        <f t="shared" si="22"/>
        <v>90</v>
      </c>
      <c r="CN27" s="44">
        <f t="shared" si="23"/>
        <v>90</v>
      </c>
      <c r="CO27" s="45"/>
      <c r="CP27" s="52">
        <v>10</v>
      </c>
      <c r="CQ27" s="46" t="str">
        <f t="shared" si="24"/>
        <v xml:space="preserve">Memiliki kemampuan pemahanan Pengaruh PD I dan PD II, Latar Belakang masuknya Imperialisme, Perlawanan bgs Indonesia thd kolonialisme, Pendudukan Jepang di Indonesia, </v>
      </c>
      <c r="CR27" s="45"/>
      <c r="CS27" s="52">
        <v>10</v>
      </c>
      <c r="CT27" s="46" t="str">
        <f t="shared" si="25"/>
        <v xml:space="preserve">Memiliki keterampilan Bagan perbedaan LBB dengan PBB, Membuat peta jalan Pos Daendels, Bagan beda perlawnan rakyat seblm 1945 dg stlh 1945, Menulis kembali teks Proklamasi dan perbedaannya, </v>
      </c>
      <c r="CV27" s="40">
        <v>5</v>
      </c>
      <c r="CW27" s="52"/>
      <c r="CY27" s="18">
        <v>0</v>
      </c>
      <c r="CZ27" s="19">
        <v>69</v>
      </c>
      <c r="DA27" s="20" t="s">
        <v>51</v>
      </c>
      <c r="DE27" s="51">
        <v>5</v>
      </c>
      <c r="DF27" s="51"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Bagan perbedaan LBB dengan PBB, Membuat peta jalan Pos Daendels, Bagan beda perlawnan rakyat seblm 1945 dg stlh 1945, Menulis kembali teks Proklamasi dan perbedaannya, </v>
      </c>
    </row>
    <row r="28" spans="1:110" x14ac:dyDescent="0.25">
      <c r="A28" s="8">
        <v>18</v>
      </c>
      <c r="B28" s="8">
        <v>73060</v>
      </c>
      <c r="C28" s="8" t="s">
        <v>141</v>
      </c>
      <c r="E28" s="47">
        <f t="shared" si="0"/>
        <v>83</v>
      </c>
      <c r="F28" s="8" t="str">
        <f t="shared" si="1"/>
        <v>B</v>
      </c>
      <c r="G28" s="8" t="str">
        <f t="shared" si="2"/>
        <v xml:space="preserve">Memiliki kemampuan pemahanan Pengaruh PD I dan PD II, Latar Belakang masuknya Imperialisme, Perlawanan bgs Indonesia thd kolonialisme, Pendudukan Jepang di Indonesia, </v>
      </c>
      <c r="H28" s="47">
        <f t="shared" si="3"/>
        <v>90</v>
      </c>
      <c r="I28" s="8" t="str">
        <f t="shared" si="4"/>
        <v>B</v>
      </c>
      <c r="J28" s="8" t="str">
        <f t="shared" si="5"/>
        <v xml:space="preserve">Memiliki keterampilan Bagan perbedaan LBB dengan PBB, Membuat peta jalan Pos Daendels, Bagan beda perlawnan rakyat seblm 1945 dg stlh 1945, Menulis kembali teks Proklamasi dan perbedaannya, </v>
      </c>
      <c r="K28" s="13"/>
      <c r="L28" s="41">
        <f t="shared" si="6"/>
        <v>87</v>
      </c>
      <c r="M28" s="41">
        <f t="shared" si="7"/>
        <v>71.5</v>
      </c>
      <c r="O28" s="41">
        <v>80</v>
      </c>
      <c r="P28" s="41"/>
      <c r="Q28" s="42">
        <v>90</v>
      </c>
      <c r="R28" s="41">
        <v>88</v>
      </c>
      <c r="S28" s="41"/>
      <c r="T28" s="42">
        <v>90</v>
      </c>
      <c r="U28" s="41"/>
      <c r="V28" s="41"/>
      <c r="W28" s="42"/>
      <c r="X28" s="41"/>
      <c r="Y28" s="41"/>
      <c r="Z28" s="42"/>
      <c r="AA28" s="41"/>
      <c r="AB28" s="41"/>
      <c r="AC28" s="42"/>
      <c r="AD28" s="42">
        <f t="shared" si="8"/>
        <v>87</v>
      </c>
      <c r="AE28" s="52">
        <v>70</v>
      </c>
      <c r="AF28" s="41"/>
      <c r="AG28" s="42">
        <v>90</v>
      </c>
      <c r="AH28" s="41"/>
      <c r="AI28" s="41"/>
      <c r="AJ28" s="42"/>
      <c r="AK28" s="41"/>
      <c r="AL28" s="41"/>
      <c r="AM28" s="42"/>
      <c r="AN28" s="41"/>
      <c r="AO28" s="41"/>
      <c r="AP28" s="42"/>
      <c r="AQ28" s="41"/>
      <c r="AR28" s="41"/>
      <c r="AS28" s="42"/>
      <c r="AT28" s="41">
        <v>71.5</v>
      </c>
      <c r="AU28" s="43">
        <f t="shared" si="9"/>
        <v>82.785714285714292</v>
      </c>
      <c r="AV28" s="44">
        <f t="shared" si="10"/>
        <v>83</v>
      </c>
      <c r="AW28" s="45"/>
      <c r="AX28" s="41"/>
      <c r="AY28" s="41"/>
      <c r="AZ28" s="42">
        <v>90</v>
      </c>
      <c r="BA28" s="41"/>
      <c r="BB28" s="41"/>
      <c r="BC28" s="42">
        <v>90</v>
      </c>
      <c r="BD28" s="41"/>
      <c r="BE28" s="41"/>
      <c r="BF28" s="42"/>
      <c r="BG28" s="41"/>
      <c r="BH28" s="41"/>
      <c r="BI28" s="42"/>
      <c r="BJ28" s="41"/>
      <c r="BK28" s="41"/>
      <c r="BL28" s="42"/>
      <c r="BM28" s="42">
        <f t="shared" si="11"/>
        <v>90</v>
      </c>
      <c r="BN28" s="42">
        <f t="shared" si="12"/>
        <v>90</v>
      </c>
      <c r="BO28" s="42" t="str">
        <f t="shared" si="13"/>
        <v/>
      </c>
      <c r="BP28" s="42" t="str">
        <f t="shared" si="14"/>
        <v/>
      </c>
      <c r="BQ28" s="42" t="str">
        <f t="shared" si="15"/>
        <v/>
      </c>
      <c r="BR28" s="42">
        <f t="shared" si="16"/>
        <v>90</v>
      </c>
      <c r="BS28" s="41"/>
      <c r="BT28" s="41"/>
      <c r="BU28" s="42">
        <v>90</v>
      </c>
      <c r="BV28" s="41"/>
      <c r="BW28" s="41"/>
      <c r="BX28" s="42"/>
      <c r="BY28" s="41"/>
      <c r="BZ28" s="41"/>
      <c r="CA28" s="42"/>
      <c r="CB28" s="41"/>
      <c r="CC28" s="41"/>
      <c r="CD28" s="42"/>
      <c r="CE28" s="41"/>
      <c r="CF28" s="41"/>
      <c r="CG28" s="42"/>
      <c r="CH28" s="42">
        <f t="shared" si="17"/>
        <v>90</v>
      </c>
      <c r="CI28" s="42" t="str">
        <f t="shared" si="18"/>
        <v/>
      </c>
      <c r="CJ28" s="42" t="str">
        <f t="shared" si="19"/>
        <v/>
      </c>
      <c r="CK28" s="42" t="str">
        <f t="shared" si="20"/>
        <v/>
      </c>
      <c r="CL28" s="42" t="str">
        <f t="shared" si="21"/>
        <v/>
      </c>
      <c r="CM28" s="43">
        <f t="shared" si="22"/>
        <v>90</v>
      </c>
      <c r="CN28" s="44">
        <f t="shared" si="23"/>
        <v>90</v>
      </c>
      <c r="CO28" s="45"/>
      <c r="CP28" s="52">
        <v>10</v>
      </c>
      <c r="CQ28" s="46" t="str">
        <f t="shared" si="24"/>
        <v xml:space="preserve">Memiliki kemampuan pemahanan Pengaruh PD I dan PD II, Latar Belakang masuknya Imperialisme, Perlawanan bgs Indonesia thd kolonialisme, Pendudukan Jepang di Indonesia, </v>
      </c>
      <c r="CR28" s="45"/>
      <c r="CS28" s="52">
        <v>10</v>
      </c>
      <c r="CT28" s="46" t="str">
        <f t="shared" si="25"/>
        <v xml:space="preserve">Memiliki keterampilan Bagan perbedaan LBB dengan PBB, Membuat peta jalan Pos Daendels, Bagan beda perlawnan rakyat seblm 1945 dg stlh 1945, Menulis kembali teks Proklamasi dan perbedaannya, </v>
      </c>
      <c r="CV28" s="40">
        <v>6</v>
      </c>
      <c r="CW28" s="52"/>
      <c r="CY28" s="18">
        <v>70</v>
      </c>
      <c r="CZ28" s="21">
        <v>75</v>
      </c>
      <c r="DA28" s="22" t="s">
        <v>53</v>
      </c>
      <c r="DE28" s="51">
        <v>6</v>
      </c>
      <c r="DF28" s="51"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Bagan perbedaan LBB dengan PBB, Membuat peta jalan Pos Daendels, Bagan beda perlawnan rakyat seblm 1945 dg stlh 1945, Menulis kembali teks Proklamasi dan perbedaannya, </v>
      </c>
    </row>
    <row r="29" spans="1:110" x14ac:dyDescent="0.25">
      <c r="A29" s="8">
        <v>19</v>
      </c>
      <c r="B29" s="8">
        <v>73075</v>
      </c>
      <c r="C29" s="8" t="s">
        <v>142</v>
      </c>
      <c r="E29" s="47">
        <f t="shared" si="0"/>
        <v>85</v>
      </c>
      <c r="F29" s="8" t="str">
        <f t="shared" si="1"/>
        <v>B</v>
      </c>
      <c r="G29" s="8" t="str">
        <f t="shared" si="2"/>
        <v xml:space="preserve">Memiliki kemampuan pemahanan Pengaruh PD I dan PD II, Latar Belakang masuknya Imperialisme, Perlawanan bgs Indonesia thd kolonialisme, Pendudukan Jepang di Indonesia, </v>
      </c>
      <c r="H29" s="47">
        <f t="shared" si="3"/>
        <v>90</v>
      </c>
      <c r="I29" s="8" t="str">
        <f t="shared" si="4"/>
        <v>B</v>
      </c>
      <c r="J29" s="8" t="str">
        <f t="shared" si="5"/>
        <v xml:space="preserve">Memiliki keterampilan Bagan perbedaan LBB dengan PBB, Membuat peta jalan Pos Daendels, Bagan beda perlawnan rakyat seblm 1945 dg stlh 1945, Menulis kembali teks Proklamasi dan perbedaannya, </v>
      </c>
      <c r="K29" s="13"/>
      <c r="L29" s="41">
        <f t="shared" si="6"/>
        <v>87</v>
      </c>
      <c r="M29" s="41">
        <f t="shared" si="7"/>
        <v>65.5</v>
      </c>
      <c r="O29" s="41">
        <v>80</v>
      </c>
      <c r="P29" s="41"/>
      <c r="Q29" s="42">
        <v>90</v>
      </c>
      <c r="R29" s="41">
        <v>88</v>
      </c>
      <c r="S29" s="41"/>
      <c r="T29" s="42">
        <v>90</v>
      </c>
      <c r="U29" s="41"/>
      <c r="V29" s="41"/>
      <c r="W29" s="42"/>
      <c r="X29" s="41"/>
      <c r="Y29" s="41"/>
      <c r="Z29" s="42"/>
      <c r="AA29" s="41"/>
      <c r="AB29" s="41"/>
      <c r="AC29" s="42"/>
      <c r="AD29" s="42">
        <f t="shared" si="8"/>
        <v>87</v>
      </c>
      <c r="AE29" s="52">
        <v>90</v>
      </c>
      <c r="AF29" s="41"/>
      <c r="AG29" s="42">
        <v>90</v>
      </c>
      <c r="AH29" s="41"/>
      <c r="AI29" s="41"/>
      <c r="AJ29" s="42"/>
      <c r="AK29" s="41"/>
      <c r="AL29" s="41"/>
      <c r="AM29" s="42"/>
      <c r="AN29" s="41"/>
      <c r="AO29" s="41"/>
      <c r="AP29" s="42"/>
      <c r="AQ29" s="41"/>
      <c r="AR29" s="41"/>
      <c r="AS29" s="42"/>
      <c r="AT29" s="41">
        <v>65.5</v>
      </c>
      <c r="AU29" s="43">
        <f t="shared" si="9"/>
        <v>84.785714285714292</v>
      </c>
      <c r="AV29" s="44">
        <f t="shared" si="10"/>
        <v>85</v>
      </c>
      <c r="AW29" s="45"/>
      <c r="AX29" s="41"/>
      <c r="AY29" s="41"/>
      <c r="AZ29" s="42">
        <v>90</v>
      </c>
      <c r="BA29" s="41"/>
      <c r="BB29" s="41"/>
      <c r="BC29" s="42">
        <v>90</v>
      </c>
      <c r="BD29" s="41"/>
      <c r="BE29" s="41"/>
      <c r="BF29" s="42"/>
      <c r="BG29" s="41"/>
      <c r="BH29" s="41"/>
      <c r="BI29" s="42"/>
      <c r="BJ29" s="41"/>
      <c r="BK29" s="41"/>
      <c r="BL29" s="42"/>
      <c r="BM29" s="42">
        <f t="shared" si="11"/>
        <v>90</v>
      </c>
      <c r="BN29" s="42">
        <f t="shared" si="12"/>
        <v>90</v>
      </c>
      <c r="BO29" s="42" t="str">
        <f t="shared" si="13"/>
        <v/>
      </c>
      <c r="BP29" s="42" t="str">
        <f t="shared" si="14"/>
        <v/>
      </c>
      <c r="BQ29" s="42" t="str">
        <f t="shared" si="15"/>
        <v/>
      </c>
      <c r="BR29" s="42">
        <f t="shared" si="16"/>
        <v>90</v>
      </c>
      <c r="BS29" s="41"/>
      <c r="BT29" s="41"/>
      <c r="BU29" s="42">
        <v>90</v>
      </c>
      <c r="BV29" s="41"/>
      <c r="BW29" s="41"/>
      <c r="BX29" s="42"/>
      <c r="BY29" s="41"/>
      <c r="BZ29" s="41"/>
      <c r="CA29" s="42"/>
      <c r="CB29" s="41"/>
      <c r="CC29" s="41"/>
      <c r="CD29" s="42"/>
      <c r="CE29" s="41"/>
      <c r="CF29" s="41"/>
      <c r="CG29" s="42"/>
      <c r="CH29" s="42">
        <f t="shared" si="17"/>
        <v>90</v>
      </c>
      <c r="CI29" s="42" t="str">
        <f t="shared" si="18"/>
        <v/>
      </c>
      <c r="CJ29" s="42" t="str">
        <f t="shared" si="19"/>
        <v/>
      </c>
      <c r="CK29" s="42" t="str">
        <f t="shared" si="20"/>
        <v/>
      </c>
      <c r="CL29" s="42" t="str">
        <f t="shared" si="21"/>
        <v/>
      </c>
      <c r="CM29" s="43">
        <f t="shared" si="22"/>
        <v>90</v>
      </c>
      <c r="CN29" s="44">
        <f t="shared" si="23"/>
        <v>90</v>
      </c>
      <c r="CO29" s="45"/>
      <c r="CP29" s="52">
        <v>10</v>
      </c>
      <c r="CQ29" s="46" t="str">
        <f t="shared" si="24"/>
        <v xml:space="preserve">Memiliki kemampuan pemahanan Pengaruh PD I dan PD II, Latar Belakang masuknya Imperialisme, Perlawanan bgs Indonesia thd kolonialisme, Pendudukan Jepang di Indonesia, </v>
      </c>
      <c r="CR29" s="45"/>
      <c r="CS29" s="52">
        <v>10</v>
      </c>
      <c r="CT29" s="46" t="str">
        <f t="shared" si="25"/>
        <v xml:space="preserve">Memiliki keterampilan Bagan perbedaan LBB dengan PBB, Membuat peta jalan Pos Daendels, Bagan beda perlawnan rakyat seblm 1945 dg stlh 1945, Menulis kembali teks Proklamasi dan perbedaannya, </v>
      </c>
      <c r="CV29" s="40">
        <v>7</v>
      </c>
      <c r="CW29" s="52"/>
      <c r="CY29" s="18">
        <v>76</v>
      </c>
      <c r="CZ29" s="21">
        <v>90</v>
      </c>
      <c r="DA29" s="22" t="s">
        <v>55</v>
      </c>
      <c r="DE29" s="51">
        <v>7</v>
      </c>
      <c r="DF29" s="51"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Bagan perbedaan LBB dengan PBB, Membuat peta jalan Pos Daendels, Bagan beda perlawnan rakyat seblm 1945 dg stlh 1945, Menulis kembali teks Proklamasi dan perbedaannya, </v>
      </c>
    </row>
    <row r="30" spans="1:110" x14ac:dyDescent="0.25">
      <c r="A30" s="8">
        <v>20</v>
      </c>
      <c r="B30" s="8">
        <v>73090</v>
      </c>
      <c r="C30" s="8" t="s">
        <v>143</v>
      </c>
      <c r="E30" s="47">
        <f t="shared" si="0"/>
        <v>81</v>
      </c>
      <c r="F30" s="8" t="str">
        <f t="shared" si="1"/>
        <v>B</v>
      </c>
      <c r="G30" s="8" t="str">
        <f t="shared" si="2"/>
        <v xml:space="preserve">Memiliki kemampuan pemahanan Pengaruh PD I dan PD II, Latar Belakang masuknya Imperialisme, Perlawanan bgs Indonesia thd kolonialisme, Pendudukan Jepang di Indonesia, </v>
      </c>
      <c r="H30" s="47">
        <f t="shared" si="3"/>
        <v>90</v>
      </c>
      <c r="I30" s="8" t="str">
        <f t="shared" si="4"/>
        <v>B</v>
      </c>
      <c r="J30" s="8" t="str">
        <f t="shared" si="5"/>
        <v xml:space="preserve">Memiliki keterampilan Bagan perbedaan LBB dengan PBB, Membuat peta jalan Pos Daendels, Bagan beda perlawnan rakyat seblm 1945 dg stlh 1945, Menulis kembali teks Proklamasi dan perbedaannya, </v>
      </c>
      <c r="K30" s="13"/>
      <c r="L30" s="41">
        <f t="shared" si="6"/>
        <v>81</v>
      </c>
      <c r="M30" s="41">
        <f t="shared" si="7"/>
        <v>70</v>
      </c>
      <c r="O30" s="41">
        <v>70</v>
      </c>
      <c r="P30" s="41"/>
      <c r="Q30" s="42">
        <v>90</v>
      </c>
      <c r="R30" s="41">
        <v>75</v>
      </c>
      <c r="S30" s="41"/>
      <c r="T30" s="42">
        <v>90</v>
      </c>
      <c r="U30" s="41"/>
      <c r="V30" s="41"/>
      <c r="W30" s="42"/>
      <c r="X30" s="41"/>
      <c r="Y30" s="41"/>
      <c r="Z30" s="42"/>
      <c r="AA30" s="41"/>
      <c r="AB30" s="41"/>
      <c r="AC30" s="42"/>
      <c r="AD30" s="42">
        <f t="shared" si="8"/>
        <v>81</v>
      </c>
      <c r="AE30" s="52">
        <v>80</v>
      </c>
      <c r="AF30" s="41"/>
      <c r="AG30" s="42">
        <v>90</v>
      </c>
      <c r="AH30" s="41"/>
      <c r="AI30" s="41"/>
      <c r="AJ30" s="42"/>
      <c r="AK30" s="41"/>
      <c r="AL30" s="41"/>
      <c r="AM30" s="42"/>
      <c r="AN30" s="41"/>
      <c r="AO30" s="41"/>
      <c r="AP30" s="42"/>
      <c r="AQ30" s="41"/>
      <c r="AR30" s="41"/>
      <c r="AS30" s="42"/>
      <c r="AT30" s="41">
        <v>70</v>
      </c>
      <c r="AU30" s="43">
        <f t="shared" si="9"/>
        <v>80.714285714285708</v>
      </c>
      <c r="AV30" s="44">
        <f t="shared" si="10"/>
        <v>81</v>
      </c>
      <c r="AW30" s="45"/>
      <c r="AX30" s="41"/>
      <c r="AY30" s="41"/>
      <c r="AZ30" s="42">
        <v>90</v>
      </c>
      <c r="BA30" s="41"/>
      <c r="BB30" s="41"/>
      <c r="BC30" s="42">
        <v>90</v>
      </c>
      <c r="BD30" s="41"/>
      <c r="BE30" s="41"/>
      <c r="BF30" s="42"/>
      <c r="BG30" s="41"/>
      <c r="BH30" s="41"/>
      <c r="BI30" s="42"/>
      <c r="BJ30" s="41"/>
      <c r="BK30" s="41"/>
      <c r="BL30" s="42"/>
      <c r="BM30" s="42">
        <f t="shared" si="11"/>
        <v>90</v>
      </c>
      <c r="BN30" s="42">
        <f t="shared" si="12"/>
        <v>90</v>
      </c>
      <c r="BO30" s="42" t="str">
        <f t="shared" si="13"/>
        <v/>
      </c>
      <c r="BP30" s="42" t="str">
        <f t="shared" si="14"/>
        <v/>
      </c>
      <c r="BQ30" s="42" t="str">
        <f t="shared" si="15"/>
        <v/>
      </c>
      <c r="BR30" s="42">
        <f t="shared" si="16"/>
        <v>90</v>
      </c>
      <c r="BS30" s="41"/>
      <c r="BT30" s="41"/>
      <c r="BU30" s="42">
        <v>90</v>
      </c>
      <c r="BV30" s="41"/>
      <c r="BW30" s="41"/>
      <c r="BX30" s="42"/>
      <c r="BY30" s="41"/>
      <c r="BZ30" s="41"/>
      <c r="CA30" s="42"/>
      <c r="CB30" s="41"/>
      <c r="CC30" s="41"/>
      <c r="CD30" s="42"/>
      <c r="CE30" s="41"/>
      <c r="CF30" s="41"/>
      <c r="CG30" s="42"/>
      <c r="CH30" s="42">
        <f t="shared" si="17"/>
        <v>90</v>
      </c>
      <c r="CI30" s="42" t="str">
        <f t="shared" si="18"/>
        <v/>
      </c>
      <c r="CJ30" s="42" t="str">
        <f t="shared" si="19"/>
        <v/>
      </c>
      <c r="CK30" s="42" t="str">
        <f t="shared" si="20"/>
        <v/>
      </c>
      <c r="CL30" s="42" t="str">
        <f t="shared" si="21"/>
        <v/>
      </c>
      <c r="CM30" s="43">
        <f t="shared" si="22"/>
        <v>90</v>
      </c>
      <c r="CN30" s="44">
        <f t="shared" si="23"/>
        <v>90</v>
      </c>
      <c r="CO30" s="45"/>
      <c r="CP30" s="52">
        <v>10</v>
      </c>
      <c r="CQ30" s="46" t="str">
        <f t="shared" si="24"/>
        <v xml:space="preserve">Memiliki kemampuan pemahanan Pengaruh PD I dan PD II, Latar Belakang masuknya Imperialisme, Perlawanan bgs Indonesia thd kolonialisme, Pendudukan Jepang di Indonesia, </v>
      </c>
      <c r="CR30" s="45"/>
      <c r="CS30" s="52">
        <v>10</v>
      </c>
      <c r="CT30" s="46" t="str">
        <f t="shared" si="25"/>
        <v xml:space="preserve">Memiliki keterampilan Bagan perbedaan LBB dengan PBB, Membuat peta jalan Pos Daendels, Bagan beda perlawnan rakyat seblm 1945 dg stlh 1945, Menulis kembali teks Proklamasi dan perbedaannya, </v>
      </c>
      <c r="CV30" s="40">
        <v>8</v>
      </c>
      <c r="CW30" s="52"/>
      <c r="CY30" s="18">
        <v>91</v>
      </c>
      <c r="CZ30" s="21">
        <v>100</v>
      </c>
      <c r="DA30" s="22" t="s">
        <v>15</v>
      </c>
      <c r="DE30" s="51">
        <v>8</v>
      </c>
      <c r="DF30" s="51"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Bagan perbedaan LBB dengan PBB, Membuat peta jalan Pos Daendels, Bagan beda perlawnan rakyat seblm 1945 dg stlh 1945, Menulis kembali teks Proklamasi dan perbedaannya, </v>
      </c>
    </row>
    <row r="31" spans="1:110" x14ac:dyDescent="0.25">
      <c r="A31" s="8">
        <v>21</v>
      </c>
      <c r="B31" s="8">
        <v>73105</v>
      </c>
      <c r="C31" s="8" t="s">
        <v>144</v>
      </c>
      <c r="E31" s="47">
        <f t="shared" si="0"/>
        <v>83</v>
      </c>
      <c r="F31" s="8" t="str">
        <f t="shared" si="1"/>
        <v>B</v>
      </c>
      <c r="G31" s="8" t="str">
        <f t="shared" si="2"/>
        <v xml:space="preserve">Memiliki kemampuan pemahanan Pengaruh PD I dan PD II, Latar Belakang masuknya Imperialisme, Perlawanan bgs Indonesia thd kolonialisme, Pendudukan Jepang di Indonesia, </v>
      </c>
      <c r="H31" s="47">
        <f t="shared" si="3"/>
        <v>90</v>
      </c>
      <c r="I31" s="8" t="str">
        <f t="shared" si="4"/>
        <v>B</v>
      </c>
      <c r="J31" s="8" t="str">
        <f t="shared" si="5"/>
        <v xml:space="preserve">Memiliki keterampilan Bagan perbedaan LBB dengan PBB, Membuat peta jalan Pos Daendels, Bagan beda perlawnan rakyat seblm 1945 dg stlh 1945, Menulis kembali teks Proklamasi dan perbedaannya, </v>
      </c>
      <c r="K31" s="13"/>
      <c r="L31" s="41">
        <f t="shared" si="6"/>
        <v>85</v>
      </c>
      <c r="M31" s="41">
        <f t="shared" si="7"/>
        <v>74.5</v>
      </c>
      <c r="O31" s="41">
        <v>78</v>
      </c>
      <c r="P31" s="41"/>
      <c r="Q31" s="42">
        <v>90</v>
      </c>
      <c r="R31" s="41">
        <v>83</v>
      </c>
      <c r="S31" s="41"/>
      <c r="T31" s="42">
        <v>90</v>
      </c>
      <c r="U31" s="41"/>
      <c r="V31" s="41"/>
      <c r="W31" s="42"/>
      <c r="X31" s="41"/>
      <c r="Y31" s="41"/>
      <c r="Z31" s="42"/>
      <c r="AA31" s="41"/>
      <c r="AB31" s="41"/>
      <c r="AC31" s="42"/>
      <c r="AD31" s="42">
        <f t="shared" si="8"/>
        <v>85</v>
      </c>
      <c r="AE31" s="52">
        <v>76</v>
      </c>
      <c r="AF31" s="41"/>
      <c r="AG31" s="42">
        <v>90</v>
      </c>
      <c r="AH31" s="41"/>
      <c r="AI31" s="41"/>
      <c r="AJ31" s="42"/>
      <c r="AK31" s="41"/>
      <c r="AL31" s="41"/>
      <c r="AM31" s="42"/>
      <c r="AN31" s="41"/>
      <c r="AO31" s="41"/>
      <c r="AP31" s="42"/>
      <c r="AQ31" s="41"/>
      <c r="AR31" s="41"/>
      <c r="AS31" s="42"/>
      <c r="AT31" s="41">
        <v>74.5</v>
      </c>
      <c r="AU31" s="43">
        <f t="shared" si="9"/>
        <v>83.071428571428569</v>
      </c>
      <c r="AV31" s="44">
        <f t="shared" si="10"/>
        <v>83</v>
      </c>
      <c r="AW31" s="45"/>
      <c r="AX31" s="41"/>
      <c r="AY31" s="41"/>
      <c r="AZ31" s="42">
        <v>90</v>
      </c>
      <c r="BA31" s="41"/>
      <c r="BB31" s="41"/>
      <c r="BC31" s="42">
        <v>90</v>
      </c>
      <c r="BD31" s="41"/>
      <c r="BE31" s="41"/>
      <c r="BF31" s="42"/>
      <c r="BG31" s="41"/>
      <c r="BH31" s="41"/>
      <c r="BI31" s="42"/>
      <c r="BJ31" s="41"/>
      <c r="BK31" s="41"/>
      <c r="BL31" s="42"/>
      <c r="BM31" s="42">
        <f t="shared" si="11"/>
        <v>90</v>
      </c>
      <c r="BN31" s="42">
        <f t="shared" si="12"/>
        <v>90</v>
      </c>
      <c r="BO31" s="42" t="str">
        <f t="shared" si="13"/>
        <v/>
      </c>
      <c r="BP31" s="42" t="str">
        <f t="shared" si="14"/>
        <v/>
      </c>
      <c r="BQ31" s="42" t="str">
        <f t="shared" si="15"/>
        <v/>
      </c>
      <c r="BR31" s="42">
        <f t="shared" si="16"/>
        <v>90</v>
      </c>
      <c r="BS31" s="41"/>
      <c r="BT31" s="41"/>
      <c r="BU31" s="42">
        <v>90</v>
      </c>
      <c r="BV31" s="41"/>
      <c r="BW31" s="41"/>
      <c r="BX31" s="42"/>
      <c r="BY31" s="41"/>
      <c r="BZ31" s="41"/>
      <c r="CA31" s="42"/>
      <c r="CB31" s="41"/>
      <c r="CC31" s="41"/>
      <c r="CD31" s="42"/>
      <c r="CE31" s="41"/>
      <c r="CF31" s="41"/>
      <c r="CG31" s="42"/>
      <c r="CH31" s="42">
        <f t="shared" si="17"/>
        <v>90</v>
      </c>
      <c r="CI31" s="42" t="str">
        <f t="shared" si="18"/>
        <v/>
      </c>
      <c r="CJ31" s="42" t="str">
        <f t="shared" si="19"/>
        <v/>
      </c>
      <c r="CK31" s="42" t="str">
        <f t="shared" si="20"/>
        <v/>
      </c>
      <c r="CL31" s="42" t="str">
        <f t="shared" si="21"/>
        <v/>
      </c>
      <c r="CM31" s="43">
        <f t="shared" si="22"/>
        <v>90</v>
      </c>
      <c r="CN31" s="44">
        <f t="shared" si="23"/>
        <v>90</v>
      </c>
      <c r="CO31" s="45"/>
      <c r="CP31" s="52">
        <v>10</v>
      </c>
      <c r="CQ31" s="46" t="str">
        <f t="shared" si="24"/>
        <v xml:space="preserve">Memiliki kemampuan pemahanan Pengaruh PD I dan PD II, Latar Belakang masuknya Imperialisme, Perlawanan bgs Indonesia thd kolonialisme, Pendudukan Jepang di Indonesia, </v>
      </c>
      <c r="CR31" s="45"/>
      <c r="CS31" s="52">
        <v>10</v>
      </c>
      <c r="CT31" s="46" t="str">
        <f t="shared" si="25"/>
        <v xml:space="preserve">Memiliki keterampilan Bagan perbedaan LBB dengan PBB, Membuat peta jalan Pos Daendels, Bagan beda perlawnan rakyat seblm 1945 dg stlh 1945, Menulis kembali teks Proklamasi dan perbedaannya, </v>
      </c>
      <c r="CV31" s="40">
        <v>9</v>
      </c>
      <c r="CW31" s="52"/>
      <c r="DE31" s="51">
        <v>9</v>
      </c>
      <c r="DF31" s="51"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Bagan perbedaan LBB dengan PBB, Membuat peta jalan Pos Daendels, Bagan beda perlawnan rakyat seblm 1945 dg stlh 1945, Menulis kembali teks Proklamasi dan perbedaannya, </v>
      </c>
    </row>
    <row r="32" spans="1:110" x14ac:dyDescent="0.25">
      <c r="A32" s="8">
        <v>22</v>
      </c>
      <c r="B32" s="8">
        <v>73120</v>
      </c>
      <c r="C32" s="8" t="s">
        <v>145</v>
      </c>
      <c r="E32" s="47">
        <f t="shared" si="0"/>
        <v>81</v>
      </c>
      <c r="F32" s="8" t="str">
        <f t="shared" si="1"/>
        <v>B</v>
      </c>
      <c r="G32" s="8" t="str">
        <f t="shared" si="2"/>
        <v xml:space="preserve">Memiliki kemampuan pemahanan Pengaruh PD I dan PD II, Latar Belakang masuknya Imperialisme, Perlawanan bgs Indonesia thd kolonialisme, Pendudukan Jepang di Indonesia, </v>
      </c>
      <c r="H32" s="47">
        <f t="shared" si="3"/>
        <v>90</v>
      </c>
      <c r="I32" s="8" t="str">
        <f t="shared" si="4"/>
        <v>B</v>
      </c>
      <c r="J32" s="8" t="str">
        <f t="shared" si="5"/>
        <v xml:space="preserve">Memiliki keterampilan Bagan perbedaan LBB dengan PBB, Membuat peta jalan Pos Daendels, Bagan beda perlawnan rakyat seblm 1945 dg stlh 1945, Menulis kembali teks Proklamasi dan perbedaannya, </v>
      </c>
      <c r="K32" s="13"/>
      <c r="L32" s="41">
        <f t="shared" si="6"/>
        <v>83</v>
      </c>
      <c r="M32" s="41">
        <f t="shared" si="7"/>
        <v>77.5</v>
      </c>
      <c r="O32" s="41">
        <v>70</v>
      </c>
      <c r="P32" s="41"/>
      <c r="Q32" s="42">
        <v>90</v>
      </c>
      <c r="R32" s="41">
        <v>81</v>
      </c>
      <c r="S32" s="41"/>
      <c r="T32" s="42">
        <v>90</v>
      </c>
      <c r="U32" s="41"/>
      <c r="V32" s="41"/>
      <c r="W32" s="42"/>
      <c r="X32" s="41"/>
      <c r="Y32" s="41"/>
      <c r="Z32" s="42"/>
      <c r="AA32" s="41"/>
      <c r="AB32" s="41"/>
      <c r="AC32" s="42"/>
      <c r="AD32" s="42">
        <f t="shared" si="8"/>
        <v>83</v>
      </c>
      <c r="AE32" s="52">
        <v>70</v>
      </c>
      <c r="AF32" s="41"/>
      <c r="AG32" s="42">
        <v>90</v>
      </c>
      <c r="AH32" s="41"/>
      <c r="AI32" s="41"/>
      <c r="AJ32" s="42"/>
      <c r="AK32" s="41"/>
      <c r="AL32" s="41"/>
      <c r="AM32" s="42"/>
      <c r="AN32" s="41"/>
      <c r="AO32" s="41"/>
      <c r="AP32" s="42"/>
      <c r="AQ32" s="41"/>
      <c r="AR32" s="41"/>
      <c r="AS32" s="42"/>
      <c r="AT32" s="41">
        <v>77.5</v>
      </c>
      <c r="AU32" s="43">
        <f t="shared" si="9"/>
        <v>81.214285714285708</v>
      </c>
      <c r="AV32" s="44">
        <f t="shared" si="10"/>
        <v>81</v>
      </c>
      <c r="AW32" s="45"/>
      <c r="AX32" s="41"/>
      <c r="AY32" s="41"/>
      <c r="AZ32" s="42">
        <v>90</v>
      </c>
      <c r="BA32" s="41"/>
      <c r="BB32" s="41"/>
      <c r="BC32" s="42">
        <v>90</v>
      </c>
      <c r="BD32" s="41"/>
      <c r="BE32" s="41"/>
      <c r="BF32" s="42"/>
      <c r="BG32" s="41"/>
      <c r="BH32" s="41"/>
      <c r="BI32" s="42"/>
      <c r="BJ32" s="41"/>
      <c r="BK32" s="41"/>
      <c r="BL32" s="42"/>
      <c r="BM32" s="42">
        <f t="shared" si="11"/>
        <v>90</v>
      </c>
      <c r="BN32" s="42">
        <f t="shared" si="12"/>
        <v>90</v>
      </c>
      <c r="BO32" s="42" t="str">
        <f t="shared" si="13"/>
        <v/>
      </c>
      <c r="BP32" s="42" t="str">
        <f t="shared" si="14"/>
        <v/>
      </c>
      <c r="BQ32" s="42" t="str">
        <f t="shared" si="15"/>
        <v/>
      </c>
      <c r="BR32" s="42">
        <f t="shared" si="16"/>
        <v>90</v>
      </c>
      <c r="BS32" s="41"/>
      <c r="BT32" s="41"/>
      <c r="BU32" s="42">
        <v>90</v>
      </c>
      <c r="BV32" s="41"/>
      <c r="BW32" s="41"/>
      <c r="BX32" s="42"/>
      <c r="BY32" s="41"/>
      <c r="BZ32" s="41"/>
      <c r="CA32" s="42"/>
      <c r="CB32" s="41"/>
      <c r="CC32" s="41"/>
      <c r="CD32" s="42"/>
      <c r="CE32" s="41"/>
      <c r="CF32" s="41"/>
      <c r="CG32" s="42"/>
      <c r="CH32" s="42">
        <f t="shared" si="17"/>
        <v>90</v>
      </c>
      <c r="CI32" s="42" t="str">
        <f t="shared" si="18"/>
        <v/>
      </c>
      <c r="CJ32" s="42" t="str">
        <f t="shared" si="19"/>
        <v/>
      </c>
      <c r="CK32" s="42" t="str">
        <f t="shared" si="20"/>
        <v/>
      </c>
      <c r="CL32" s="42" t="str">
        <f t="shared" si="21"/>
        <v/>
      </c>
      <c r="CM32" s="43">
        <f t="shared" si="22"/>
        <v>90</v>
      </c>
      <c r="CN32" s="44">
        <f t="shared" si="23"/>
        <v>90</v>
      </c>
      <c r="CO32" s="45"/>
      <c r="CP32" s="52">
        <v>10</v>
      </c>
      <c r="CQ32" s="46" t="str">
        <f t="shared" si="24"/>
        <v xml:space="preserve">Memiliki kemampuan pemahanan Pengaruh PD I dan PD II, Latar Belakang masuknya Imperialisme, Perlawanan bgs Indonesia thd kolonialisme, Pendudukan Jepang di Indonesia, </v>
      </c>
      <c r="CR32" s="45"/>
      <c r="CS32" s="52">
        <v>10</v>
      </c>
      <c r="CT32" s="46" t="str">
        <f t="shared" si="25"/>
        <v xml:space="preserve">Memiliki keterampilan Bagan perbedaan LBB dengan PBB, Membuat peta jalan Pos Daendels, Bagan beda perlawnan rakyat seblm 1945 dg stlh 1945, Menulis kembali teks Proklamasi dan perbedaannya, </v>
      </c>
      <c r="CV32" s="40">
        <v>10</v>
      </c>
      <c r="CW32" s="52"/>
      <c r="DE32" s="51">
        <v>10</v>
      </c>
      <c r="DF32" s="51"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Bagan perbedaan LBB dengan PBB, Membuat peta jalan Pos Daendels, Bagan beda perlawnan rakyat seblm 1945 dg stlh 1945, Menulis kembali teks Proklamasi dan perbedaannya, </v>
      </c>
    </row>
    <row r="33" spans="1:110" x14ac:dyDescent="0.25">
      <c r="A33" s="8">
        <v>23</v>
      </c>
      <c r="B33" s="8">
        <v>73135</v>
      </c>
      <c r="C33" s="8" t="s">
        <v>146</v>
      </c>
      <c r="E33" s="47">
        <f t="shared" si="0"/>
        <v>86</v>
      </c>
      <c r="F33" s="8" t="str">
        <f t="shared" si="1"/>
        <v>B</v>
      </c>
      <c r="G33" s="8" t="str">
        <f t="shared" si="2"/>
        <v xml:space="preserve">Memiliki kemampuan pemahanan Pengaruh PD I dan PD II, Latar Belakang masuknya Imperialisme, Perlawanan bgs Indonesia thd kolonialisme, Pendudukan Jepang di Indonesia, </v>
      </c>
      <c r="H33" s="47">
        <f t="shared" si="3"/>
        <v>90</v>
      </c>
      <c r="I33" s="8" t="str">
        <f t="shared" si="4"/>
        <v>B</v>
      </c>
      <c r="J33" s="8" t="str">
        <f t="shared" si="5"/>
        <v xml:space="preserve">Memiliki keterampilan Bagan perbedaan LBB dengan PBB, Membuat peta jalan Pos Daendels, Bagan beda perlawnan rakyat seblm 1945 dg stlh 1945, Menulis kembali teks Proklamasi dan perbedaannya, </v>
      </c>
      <c r="K33" s="13"/>
      <c r="L33" s="41">
        <f t="shared" si="6"/>
        <v>92</v>
      </c>
      <c r="M33" s="41">
        <f t="shared" si="7"/>
        <v>77.5</v>
      </c>
      <c r="O33" s="41">
        <v>88</v>
      </c>
      <c r="P33" s="41"/>
      <c r="Q33" s="42">
        <v>90</v>
      </c>
      <c r="R33" s="41">
        <v>98</v>
      </c>
      <c r="S33" s="41"/>
      <c r="T33" s="42">
        <v>90</v>
      </c>
      <c r="U33" s="41"/>
      <c r="V33" s="41"/>
      <c r="W33" s="42"/>
      <c r="X33" s="41"/>
      <c r="Y33" s="41"/>
      <c r="Z33" s="42"/>
      <c r="AA33" s="41"/>
      <c r="AB33" s="41"/>
      <c r="AC33" s="42"/>
      <c r="AD33" s="42">
        <f t="shared" si="8"/>
        <v>92</v>
      </c>
      <c r="AE33" s="52">
        <v>71</v>
      </c>
      <c r="AF33" s="41"/>
      <c r="AG33" s="42">
        <v>90</v>
      </c>
      <c r="AH33" s="41"/>
      <c r="AI33" s="41"/>
      <c r="AJ33" s="42"/>
      <c r="AK33" s="41"/>
      <c r="AL33" s="41"/>
      <c r="AM33" s="42"/>
      <c r="AN33" s="41"/>
      <c r="AO33" s="41"/>
      <c r="AP33" s="42"/>
      <c r="AQ33" s="41"/>
      <c r="AR33" s="41"/>
      <c r="AS33" s="42"/>
      <c r="AT33" s="41">
        <v>77.5</v>
      </c>
      <c r="AU33" s="43">
        <f t="shared" si="9"/>
        <v>86.357142857142861</v>
      </c>
      <c r="AV33" s="44">
        <f t="shared" si="10"/>
        <v>86</v>
      </c>
      <c r="AW33" s="45"/>
      <c r="AX33" s="41"/>
      <c r="AY33" s="41"/>
      <c r="AZ33" s="42">
        <v>90</v>
      </c>
      <c r="BA33" s="41"/>
      <c r="BB33" s="41"/>
      <c r="BC33" s="42">
        <v>90</v>
      </c>
      <c r="BD33" s="41"/>
      <c r="BE33" s="41"/>
      <c r="BF33" s="42"/>
      <c r="BG33" s="41"/>
      <c r="BH33" s="41"/>
      <c r="BI33" s="42"/>
      <c r="BJ33" s="41"/>
      <c r="BK33" s="41"/>
      <c r="BL33" s="42"/>
      <c r="BM33" s="42">
        <f t="shared" si="11"/>
        <v>90</v>
      </c>
      <c r="BN33" s="42">
        <f t="shared" si="12"/>
        <v>90</v>
      </c>
      <c r="BO33" s="42" t="str">
        <f t="shared" si="13"/>
        <v/>
      </c>
      <c r="BP33" s="42" t="str">
        <f t="shared" si="14"/>
        <v/>
      </c>
      <c r="BQ33" s="42" t="str">
        <f t="shared" si="15"/>
        <v/>
      </c>
      <c r="BR33" s="42">
        <f t="shared" si="16"/>
        <v>90</v>
      </c>
      <c r="BS33" s="41"/>
      <c r="BT33" s="41"/>
      <c r="BU33" s="42">
        <v>90</v>
      </c>
      <c r="BV33" s="41"/>
      <c r="BW33" s="41"/>
      <c r="BX33" s="42"/>
      <c r="BY33" s="41"/>
      <c r="BZ33" s="41"/>
      <c r="CA33" s="42"/>
      <c r="CB33" s="41"/>
      <c r="CC33" s="41"/>
      <c r="CD33" s="42"/>
      <c r="CE33" s="41"/>
      <c r="CF33" s="41"/>
      <c r="CG33" s="42"/>
      <c r="CH33" s="42">
        <f t="shared" si="17"/>
        <v>90</v>
      </c>
      <c r="CI33" s="42" t="str">
        <f t="shared" si="18"/>
        <v/>
      </c>
      <c r="CJ33" s="42" t="str">
        <f t="shared" si="19"/>
        <v/>
      </c>
      <c r="CK33" s="42" t="str">
        <f t="shared" si="20"/>
        <v/>
      </c>
      <c r="CL33" s="42" t="str">
        <f t="shared" si="21"/>
        <v/>
      </c>
      <c r="CM33" s="43">
        <f t="shared" si="22"/>
        <v>90</v>
      </c>
      <c r="CN33" s="44">
        <f t="shared" si="23"/>
        <v>90</v>
      </c>
      <c r="CO33" s="45"/>
      <c r="CP33" s="52">
        <v>10</v>
      </c>
      <c r="CQ33" s="46" t="str">
        <f t="shared" si="24"/>
        <v xml:space="preserve">Memiliki kemampuan pemahanan Pengaruh PD I dan PD II, Latar Belakang masuknya Imperialisme, Perlawanan bgs Indonesia thd kolonialisme, Pendudukan Jepang di Indonesia, </v>
      </c>
      <c r="CR33" s="45"/>
      <c r="CS33" s="52">
        <v>10</v>
      </c>
      <c r="CT33" s="46" t="str">
        <f t="shared" si="25"/>
        <v xml:space="preserve">Memiliki keterampilan Bagan perbedaan LBB dengan PBB, Membuat peta jalan Pos Daendels, Bagan beda perlawnan rakyat seblm 1945 dg stlh 1945, Menulis kembali teks Proklamasi dan perbedaannya, </v>
      </c>
      <c r="DE33" s="51">
        <v>11</v>
      </c>
      <c r="DF33" s="51" t="str">
        <f>(IF(CW23="","","Memiliki keterampilan  "))&amp;(IF(CW23="","",CW23&amp;", "))&amp;(IF(CW24="","",CW24&amp;", "))&amp;(IF(CW25="","",CW25&amp;", "))&amp;(IF(CW26="","",CW26&amp;", "))&amp;(IF(CW27="","",CW27&amp;", "))&amp;(IF(CW28="","",CW28&amp;", "))&amp;(IF(CW29="","",CW29&amp;", "))&amp;(IF(CW30="","",CW30&amp;", "))&amp;(IF(CW31="","",CW31&amp;", "))&amp;(IF(CW32="","",CW32&amp;"."))</f>
        <v xml:space="preserve">Memiliki keterampilan  Bagan perbedaan LBB dengan PBB, Membuat peta jalan Pos Daendels, Bagan beda perlawnan rakyat seblm 1945 dg stlh 1945, Menulis kembali teks Proklamasi dan perbedaannya, </v>
      </c>
    </row>
    <row r="34" spans="1:110" x14ac:dyDescent="0.25">
      <c r="A34" s="8">
        <v>24</v>
      </c>
      <c r="B34" s="8">
        <v>73149</v>
      </c>
      <c r="C34" s="8" t="s">
        <v>147</v>
      </c>
      <c r="E34" s="47" t="str">
        <f t="shared" si="0"/>
        <v/>
      </c>
      <c r="F34" s="8" t="str">
        <f t="shared" si="1"/>
        <v/>
      </c>
      <c r="G34" s="8" t="str">
        <f t="shared" si="2"/>
        <v/>
      </c>
      <c r="H34" s="47" t="str">
        <f t="shared" si="3"/>
        <v/>
      </c>
      <c r="I34" s="8" t="str">
        <f t="shared" si="4"/>
        <v/>
      </c>
      <c r="J34" s="8" t="str">
        <f t="shared" si="5"/>
        <v/>
      </c>
      <c r="K34" s="13"/>
      <c r="L34" s="41" t="str">
        <f t="shared" si="6"/>
        <v/>
      </c>
      <c r="M34" s="41" t="str">
        <f t="shared" si="7"/>
        <v/>
      </c>
      <c r="O34" s="41"/>
      <c r="P34" s="41"/>
      <c r="Q34" s="42"/>
      <c r="R34" s="41"/>
      <c r="S34" s="41"/>
      <c r="T34" s="42"/>
      <c r="U34" s="41"/>
      <c r="V34" s="41"/>
      <c r="W34" s="42"/>
      <c r="X34" s="41"/>
      <c r="Y34" s="41"/>
      <c r="Z34" s="42"/>
      <c r="AA34" s="41"/>
      <c r="AB34" s="41"/>
      <c r="AC34" s="42"/>
      <c r="AD34" s="42" t="str">
        <f t="shared" si="8"/>
        <v/>
      </c>
      <c r="AE34" s="52"/>
      <c r="AF34" s="41"/>
      <c r="AG34" s="42"/>
      <c r="AH34" s="41"/>
      <c r="AI34" s="41"/>
      <c r="AJ34" s="42"/>
      <c r="AK34" s="41"/>
      <c r="AL34" s="41"/>
      <c r="AM34" s="42"/>
      <c r="AN34" s="41"/>
      <c r="AO34" s="41"/>
      <c r="AP34" s="42"/>
      <c r="AQ34" s="41"/>
      <c r="AR34" s="41"/>
      <c r="AS34" s="42"/>
      <c r="AT34" s="41"/>
      <c r="AU34" s="43" t="str">
        <f t="shared" si="9"/>
        <v/>
      </c>
      <c r="AV34" s="44" t="str">
        <f t="shared" si="10"/>
        <v/>
      </c>
      <c r="AW34" s="45"/>
      <c r="AX34" s="41"/>
      <c r="AY34" s="41"/>
      <c r="AZ34" s="42"/>
      <c r="BA34" s="41"/>
      <c r="BB34" s="41"/>
      <c r="BC34" s="42"/>
      <c r="BD34" s="41"/>
      <c r="BE34" s="41"/>
      <c r="BF34" s="42"/>
      <c r="BG34" s="41"/>
      <c r="BH34" s="41"/>
      <c r="BI34" s="42"/>
      <c r="BJ34" s="41"/>
      <c r="BK34" s="41"/>
      <c r="BL34" s="42"/>
      <c r="BM34" s="42" t="str">
        <f t="shared" si="11"/>
        <v/>
      </c>
      <c r="BN34" s="42" t="str">
        <f t="shared" si="12"/>
        <v/>
      </c>
      <c r="BO34" s="42" t="str">
        <f t="shared" si="13"/>
        <v/>
      </c>
      <c r="BP34" s="42" t="str">
        <f t="shared" si="14"/>
        <v/>
      </c>
      <c r="BQ34" s="42" t="str">
        <f t="shared" si="15"/>
        <v/>
      </c>
      <c r="BR34" s="42" t="str">
        <f t="shared" si="16"/>
        <v/>
      </c>
      <c r="BS34" s="41"/>
      <c r="BT34" s="41"/>
      <c r="BU34" s="42"/>
      <c r="BV34" s="41"/>
      <c r="BW34" s="41"/>
      <c r="BX34" s="42"/>
      <c r="BY34" s="41"/>
      <c r="BZ34" s="41"/>
      <c r="CA34" s="42"/>
      <c r="CB34" s="41"/>
      <c r="CC34" s="41"/>
      <c r="CD34" s="42"/>
      <c r="CE34" s="41"/>
      <c r="CF34" s="41"/>
      <c r="CG34" s="42"/>
      <c r="CH34" s="42" t="str">
        <f t="shared" si="17"/>
        <v/>
      </c>
      <c r="CI34" s="42" t="str">
        <f t="shared" si="18"/>
        <v/>
      </c>
      <c r="CJ34" s="42" t="str">
        <f t="shared" si="19"/>
        <v/>
      </c>
      <c r="CK34" s="42" t="str">
        <f t="shared" si="20"/>
        <v/>
      </c>
      <c r="CL34" s="42" t="str">
        <f t="shared" si="21"/>
        <v/>
      </c>
      <c r="CM34" s="43" t="str">
        <f t="shared" si="22"/>
        <v/>
      </c>
      <c r="CN34" s="44" t="str">
        <f t="shared" si="23"/>
        <v/>
      </c>
      <c r="CO34" s="45"/>
      <c r="CP34" s="41"/>
      <c r="CQ34" s="46" t="str">
        <f t="shared" si="24"/>
        <v/>
      </c>
      <c r="CR34" s="45"/>
      <c r="CS34" s="41"/>
      <c r="CT34" s="46" t="str">
        <f t="shared" si="25"/>
        <v/>
      </c>
    </row>
    <row r="35" spans="1:110" x14ac:dyDescent="0.25">
      <c r="A35" s="8">
        <v>25</v>
      </c>
      <c r="B35" s="8">
        <v>73165</v>
      </c>
      <c r="C35" s="8" t="s">
        <v>148</v>
      </c>
      <c r="E35" s="47">
        <f t="shared" si="0"/>
        <v>89</v>
      </c>
      <c r="F35" s="8" t="str">
        <f t="shared" si="1"/>
        <v>B</v>
      </c>
      <c r="G35" s="8" t="str">
        <f t="shared" si="2"/>
        <v xml:space="preserve">Memiliki kemampuan pemahanan Pengaruh PD I dan PD II, Latar Belakang masuknya Imperialisme, Perlawanan bgs Indonesia thd kolonialisme, Pendudukan Jepang di Indonesia, </v>
      </c>
      <c r="H35" s="47">
        <f t="shared" si="3"/>
        <v>90</v>
      </c>
      <c r="I35" s="8" t="str">
        <f t="shared" si="4"/>
        <v>B</v>
      </c>
      <c r="J35" s="8" t="str">
        <f t="shared" si="5"/>
        <v xml:space="preserve">Memiliki keterampilan Bagan perbedaan LBB dengan PBB, Membuat peta jalan Pos Daendels, Bagan beda perlawnan rakyat seblm 1945 dg stlh 1945, Menulis kembali teks Proklamasi dan perbedaannya, </v>
      </c>
      <c r="K35" s="13"/>
      <c r="L35" s="41">
        <f t="shared" si="6"/>
        <v>90</v>
      </c>
      <c r="M35" s="41">
        <f t="shared" si="7"/>
        <v>74.5</v>
      </c>
      <c r="O35" s="41">
        <v>90</v>
      </c>
      <c r="P35" s="41"/>
      <c r="Q35" s="27">
        <v>90</v>
      </c>
      <c r="R35" s="41">
        <v>90</v>
      </c>
      <c r="S35" s="41"/>
      <c r="T35" s="42">
        <v>90</v>
      </c>
      <c r="U35" s="41"/>
      <c r="V35" s="41"/>
      <c r="W35" s="42"/>
      <c r="X35" s="41"/>
      <c r="Y35" s="41"/>
      <c r="Z35" s="42"/>
      <c r="AA35" s="41"/>
      <c r="AB35" s="41"/>
      <c r="AC35" s="42"/>
      <c r="AD35" s="42">
        <f>IF(AND(O35="",P35="",P46=""),"",ROUND(AVERAGE(O35:AC35),0))</f>
        <v>90</v>
      </c>
      <c r="AE35" s="52">
        <v>96</v>
      </c>
      <c r="AF35" s="41"/>
      <c r="AG35" s="42">
        <v>90</v>
      </c>
      <c r="AH35" s="41"/>
      <c r="AI35" s="41"/>
      <c r="AJ35" s="42"/>
      <c r="AK35" s="41"/>
      <c r="AL35" s="41"/>
      <c r="AM35" s="42"/>
      <c r="AN35" s="41"/>
      <c r="AO35" s="41"/>
      <c r="AP35" s="42"/>
      <c r="AQ35" s="41"/>
      <c r="AR35" s="41"/>
      <c r="AS35" s="42"/>
      <c r="AT35" s="41">
        <v>74.5</v>
      </c>
      <c r="AU35" s="43">
        <f t="shared" si="9"/>
        <v>88.642857142857139</v>
      </c>
      <c r="AV35" s="44">
        <f t="shared" si="10"/>
        <v>89</v>
      </c>
      <c r="AW35" s="45"/>
      <c r="AX35" s="41"/>
      <c r="AY35" s="41"/>
      <c r="AZ35" s="42">
        <v>90</v>
      </c>
      <c r="BA35" s="41"/>
      <c r="BB35" s="41"/>
      <c r="BC35" s="42">
        <v>90</v>
      </c>
      <c r="BD35" s="41"/>
      <c r="BE35" s="41"/>
      <c r="BF35" s="42"/>
      <c r="BG35" s="41"/>
      <c r="BH35" s="41"/>
      <c r="BI35" s="42"/>
      <c r="BJ35" s="41"/>
      <c r="BK35" s="41"/>
      <c r="BL35" s="42"/>
      <c r="BM35" s="42">
        <f t="shared" si="11"/>
        <v>90</v>
      </c>
      <c r="BN35" s="42">
        <f t="shared" si="12"/>
        <v>90</v>
      </c>
      <c r="BO35" s="42" t="str">
        <f t="shared" si="13"/>
        <v/>
      </c>
      <c r="BP35" s="42" t="str">
        <f t="shared" si="14"/>
        <v/>
      </c>
      <c r="BQ35" s="42" t="str">
        <f t="shared" si="15"/>
        <v/>
      </c>
      <c r="BR35" s="42">
        <f t="shared" si="16"/>
        <v>90</v>
      </c>
      <c r="BS35" s="41"/>
      <c r="BT35" s="41"/>
      <c r="BU35" s="42">
        <v>90</v>
      </c>
      <c r="BV35" s="41"/>
      <c r="BW35" s="41"/>
      <c r="BX35" s="42"/>
      <c r="BY35" s="41"/>
      <c r="BZ35" s="41"/>
      <c r="CA35" s="42"/>
      <c r="CB35" s="41"/>
      <c r="CC35" s="41"/>
      <c r="CD35" s="42"/>
      <c r="CE35" s="41"/>
      <c r="CF35" s="41"/>
      <c r="CG35" s="42"/>
      <c r="CH35" s="42">
        <f t="shared" si="17"/>
        <v>90</v>
      </c>
      <c r="CI35" s="42" t="str">
        <f t="shared" si="18"/>
        <v/>
      </c>
      <c r="CJ35" s="42" t="str">
        <f t="shared" si="19"/>
        <v/>
      </c>
      <c r="CK35" s="42" t="str">
        <f t="shared" si="20"/>
        <v/>
      </c>
      <c r="CL35" s="42" t="str">
        <f t="shared" si="21"/>
        <v/>
      </c>
      <c r="CM35" s="43">
        <f t="shared" si="22"/>
        <v>90</v>
      </c>
      <c r="CN35" s="44">
        <f t="shared" si="23"/>
        <v>90</v>
      </c>
      <c r="CO35" s="45"/>
      <c r="CP35" s="41">
        <v>10</v>
      </c>
      <c r="CQ35" s="46" t="str">
        <f t="shared" si="24"/>
        <v xml:space="preserve">Memiliki kemampuan pemahanan Pengaruh PD I dan PD II, Latar Belakang masuknya Imperialisme, Perlawanan bgs Indonesia thd kolonialisme, Pendudukan Jepang di Indonesia, </v>
      </c>
      <c r="CR35" s="45"/>
      <c r="CS35" s="41">
        <v>10</v>
      </c>
      <c r="CT35" s="46" t="str">
        <f t="shared" si="25"/>
        <v xml:space="preserve">Memiliki keterampilan Bagan perbedaan LBB dengan PBB, Membuat peta jalan Pos Daendels, Bagan beda perlawnan rakyat seblm 1945 dg stlh 1945, Menulis kembali teks Proklamasi dan perbedaannya, </v>
      </c>
    </row>
    <row r="36" spans="1:110" x14ac:dyDescent="0.25">
      <c r="A36" s="8">
        <v>26</v>
      </c>
      <c r="B36" s="8">
        <v>73179</v>
      </c>
      <c r="C36" s="8" t="s">
        <v>149</v>
      </c>
      <c r="E36" s="47">
        <f t="shared" si="0"/>
        <v>85</v>
      </c>
      <c r="F36" s="8" t="str">
        <f t="shared" si="1"/>
        <v>B</v>
      </c>
      <c r="G36" s="8" t="str">
        <f t="shared" si="2"/>
        <v xml:space="preserve">Memiliki kemampuan pemahanan Pengaruh PD I dan PD II, Latar Belakang masuknya Imperialisme, Perlawanan bgs Indonesia thd kolonialisme, Pendudukan Jepang di Indonesia, </v>
      </c>
      <c r="H36" s="47">
        <f t="shared" si="3"/>
        <v>90</v>
      </c>
      <c r="I36" s="8" t="str">
        <f t="shared" si="4"/>
        <v>B</v>
      </c>
      <c r="J36" s="8" t="str">
        <f t="shared" si="5"/>
        <v xml:space="preserve">Memiliki keterampilan Bagan perbedaan LBB dengan PBB, Membuat peta jalan Pos Daendels, Bagan beda perlawnan rakyat seblm 1945 dg stlh 1945, Menulis kembali teks Proklamasi dan perbedaannya, </v>
      </c>
      <c r="K36" s="13"/>
      <c r="L36" s="41">
        <f t="shared" si="6"/>
        <v>84</v>
      </c>
      <c r="M36" s="41">
        <f t="shared" si="7"/>
        <v>68.5</v>
      </c>
      <c r="O36" s="41">
        <v>70</v>
      </c>
      <c r="P36" s="41"/>
      <c r="Q36" s="51">
        <v>90</v>
      </c>
      <c r="R36" s="41">
        <v>85</v>
      </c>
      <c r="S36" s="41"/>
      <c r="T36" s="42">
        <v>90</v>
      </c>
      <c r="U36" s="41"/>
      <c r="V36" s="41"/>
      <c r="W36" s="42"/>
      <c r="X36" s="41"/>
      <c r="Y36" s="41"/>
      <c r="Z36" s="42"/>
      <c r="AA36" s="41"/>
      <c r="AB36" s="41"/>
      <c r="AC36" s="42"/>
      <c r="AD36" s="42">
        <f t="shared" si="8"/>
        <v>84</v>
      </c>
      <c r="AE36" s="52">
        <v>100</v>
      </c>
      <c r="AF36" s="41"/>
      <c r="AG36" s="42">
        <v>90</v>
      </c>
      <c r="AH36" s="41"/>
      <c r="AI36" s="41"/>
      <c r="AJ36" s="42"/>
      <c r="AK36" s="41"/>
      <c r="AL36" s="41"/>
      <c r="AM36" s="42"/>
      <c r="AN36" s="41"/>
      <c r="AO36" s="41"/>
      <c r="AP36" s="42"/>
      <c r="AQ36" s="41"/>
      <c r="AR36" s="41"/>
      <c r="AS36" s="42"/>
      <c r="AT36" s="41">
        <v>68.5</v>
      </c>
      <c r="AU36" s="43">
        <f t="shared" si="9"/>
        <v>84.785714285714292</v>
      </c>
      <c r="AV36" s="44">
        <f t="shared" si="10"/>
        <v>85</v>
      </c>
      <c r="AW36" s="45"/>
      <c r="AX36" s="41"/>
      <c r="AY36" s="41"/>
      <c r="AZ36" s="42">
        <v>90</v>
      </c>
      <c r="BA36" s="41"/>
      <c r="BB36" s="41"/>
      <c r="BC36" s="42">
        <v>90</v>
      </c>
      <c r="BD36" s="41"/>
      <c r="BE36" s="41"/>
      <c r="BF36" s="42"/>
      <c r="BG36" s="41"/>
      <c r="BH36" s="41"/>
      <c r="BI36" s="42"/>
      <c r="BJ36" s="41"/>
      <c r="BK36" s="41"/>
      <c r="BL36" s="42"/>
      <c r="BM36" s="42">
        <f t="shared" si="11"/>
        <v>90</v>
      </c>
      <c r="BN36" s="42">
        <f t="shared" si="12"/>
        <v>90</v>
      </c>
      <c r="BO36" s="42" t="str">
        <f t="shared" si="13"/>
        <v/>
      </c>
      <c r="BP36" s="42" t="str">
        <f t="shared" si="14"/>
        <v/>
      </c>
      <c r="BQ36" s="42" t="str">
        <f t="shared" si="15"/>
        <v/>
      </c>
      <c r="BR36" s="42">
        <f t="shared" si="16"/>
        <v>90</v>
      </c>
      <c r="BS36" s="41"/>
      <c r="BT36" s="41"/>
      <c r="BU36" s="42">
        <v>90</v>
      </c>
      <c r="BV36" s="41"/>
      <c r="BW36" s="41"/>
      <c r="BX36" s="42"/>
      <c r="BY36" s="41"/>
      <c r="BZ36" s="41"/>
      <c r="CA36" s="42"/>
      <c r="CB36" s="41"/>
      <c r="CC36" s="41"/>
      <c r="CD36" s="42"/>
      <c r="CE36" s="41"/>
      <c r="CF36" s="41"/>
      <c r="CG36" s="42"/>
      <c r="CH36" s="42">
        <f t="shared" si="17"/>
        <v>90</v>
      </c>
      <c r="CI36" s="42" t="str">
        <f t="shared" si="18"/>
        <v/>
      </c>
      <c r="CJ36" s="42" t="str">
        <f t="shared" si="19"/>
        <v/>
      </c>
      <c r="CK36" s="42" t="str">
        <f t="shared" si="20"/>
        <v/>
      </c>
      <c r="CL36" s="42" t="str">
        <f t="shared" si="21"/>
        <v/>
      </c>
      <c r="CM36" s="43">
        <f t="shared" si="22"/>
        <v>90</v>
      </c>
      <c r="CN36" s="44">
        <f t="shared" si="23"/>
        <v>90</v>
      </c>
      <c r="CO36" s="45"/>
      <c r="CP36" s="52">
        <v>10</v>
      </c>
      <c r="CQ36" s="46" t="str">
        <f t="shared" si="24"/>
        <v xml:space="preserve">Memiliki kemampuan pemahanan Pengaruh PD I dan PD II, Latar Belakang masuknya Imperialisme, Perlawanan bgs Indonesia thd kolonialisme, Pendudukan Jepang di Indonesia, </v>
      </c>
      <c r="CR36" s="45"/>
      <c r="CS36" s="52">
        <v>10</v>
      </c>
      <c r="CT36" s="46" t="str">
        <f t="shared" si="25"/>
        <v xml:space="preserve">Memiliki keterampilan Bagan perbedaan LBB dengan PBB, Membuat peta jalan Pos Daendels, Bagan beda perlawnan rakyat seblm 1945 dg stlh 1945, Menulis kembali teks Proklamasi dan perbedaannya, </v>
      </c>
    </row>
    <row r="37" spans="1:110" x14ac:dyDescent="0.25">
      <c r="A37" s="8">
        <v>27</v>
      </c>
      <c r="B37" s="8">
        <v>73195</v>
      </c>
      <c r="C37" s="8" t="s">
        <v>150</v>
      </c>
      <c r="E37" s="47">
        <f t="shared" si="0"/>
        <v>78</v>
      </c>
      <c r="F37" s="8" t="str">
        <f t="shared" si="1"/>
        <v>B</v>
      </c>
      <c r="G37" s="8" t="str">
        <f t="shared" si="2"/>
        <v xml:space="preserve">Memiliki kemampuan pemahanan Pengaruh PD I dan PD II, Latar Belakang masuknya Imperialisme, Perlawanan bgs Indonesia thd kolonialisme, Pendudukan Jepang di Indonesia, </v>
      </c>
      <c r="H37" s="47">
        <f t="shared" si="3"/>
        <v>80</v>
      </c>
      <c r="I37" s="8" t="str">
        <f t="shared" si="4"/>
        <v>B</v>
      </c>
      <c r="J37" s="8" t="str">
        <f t="shared" si="5"/>
        <v xml:space="preserve">Memiliki keterampilan Bagan perbedaan LBB dengan PBB, Membuat peta jalan Pos Daendels, Bagan beda perlawnan rakyat seblm 1945 dg stlh 1945, Menulis kembali teks Proklamasi dan perbedaannya, </v>
      </c>
      <c r="K37" s="13"/>
      <c r="L37" s="41">
        <f t="shared" si="6"/>
        <v>81</v>
      </c>
      <c r="M37" s="41">
        <f t="shared" si="7"/>
        <v>65.5</v>
      </c>
      <c r="O37" s="41">
        <v>72</v>
      </c>
      <c r="P37" s="41"/>
      <c r="Q37" s="51">
        <v>90</v>
      </c>
      <c r="R37" s="41">
        <v>70</v>
      </c>
      <c r="S37" s="41"/>
      <c r="T37" s="42">
        <v>90</v>
      </c>
      <c r="U37" s="41"/>
      <c r="V37" s="41"/>
      <c r="W37" s="42"/>
      <c r="X37" s="41"/>
      <c r="Y37" s="41"/>
      <c r="Z37" s="42"/>
      <c r="AA37" s="41"/>
      <c r="AB37" s="41"/>
      <c r="AC37" s="42"/>
      <c r="AD37" s="42">
        <f t="shared" si="8"/>
        <v>81</v>
      </c>
      <c r="AE37" s="52">
        <v>70</v>
      </c>
      <c r="AF37" s="41"/>
      <c r="AG37" s="42">
        <v>90</v>
      </c>
      <c r="AH37" s="41"/>
      <c r="AI37" s="41"/>
      <c r="AJ37" s="42"/>
      <c r="AK37" s="41"/>
      <c r="AL37" s="41"/>
      <c r="AM37" s="42"/>
      <c r="AN37" s="41"/>
      <c r="AO37" s="41"/>
      <c r="AP37" s="42"/>
      <c r="AQ37" s="41"/>
      <c r="AR37" s="41"/>
      <c r="AS37" s="42"/>
      <c r="AT37" s="41">
        <v>65.5</v>
      </c>
      <c r="AU37" s="43">
        <f t="shared" si="9"/>
        <v>78.214285714285708</v>
      </c>
      <c r="AV37" s="44">
        <f t="shared" si="10"/>
        <v>78</v>
      </c>
      <c r="AW37" s="45"/>
      <c r="AX37" s="41"/>
      <c r="AY37" s="41"/>
      <c r="AZ37" s="42">
        <v>80</v>
      </c>
      <c r="BA37" s="41"/>
      <c r="BB37" s="41"/>
      <c r="BC37" s="42">
        <v>80</v>
      </c>
      <c r="BD37" s="41"/>
      <c r="BE37" s="41"/>
      <c r="BF37" s="42"/>
      <c r="BG37" s="41"/>
      <c r="BH37" s="41"/>
      <c r="BI37" s="42"/>
      <c r="BJ37" s="41"/>
      <c r="BK37" s="41"/>
      <c r="BL37" s="42"/>
      <c r="BM37" s="42">
        <f t="shared" si="11"/>
        <v>80</v>
      </c>
      <c r="BN37" s="42">
        <f t="shared" si="12"/>
        <v>80</v>
      </c>
      <c r="BO37" s="42" t="str">
        <f t="shared" si="13"/>
        <v/>
      </c>
      <c r="BP37" s="42" t="str">
        <f t="shared" si="14"/>
        <v/>
      </c>
      <c r="BQ37" s="42" t="str">
        <f t="shared" si="15"/>
        <v/>
      </c>
      <c r="BR37" s="42">
        <f t="shared" si="16"/>
        <v>80</v>
      </c>
      <c r="BS37" s="41"/>
      <c r="BT37" s="41"/>
      <c r="BU37" s="42">
        <v>80</v>
      </c>
      <c r="BV37" s="41"/>
      <c r="BW37" s="41"/>
      <c r="BX37" s="42"/>
      <c r="BY37" s="41"/>
      <c r="BZ37" s="41"/>
      <c r="CA37" s="42"/>
      <c r="CB37" s="41"/>
      <c r="CC37" s="41"/>
      <c r="CD37" s="42"/>
      <c r="CE37" s="41"/>
      <c r="CF37" s="41"/>
      <c r="CG37" s="42"/>
      <c r="CH37" s="42">
        <f t="shared" si="17"/>
        <v>80</v>
      </c>
      <c r="CI37" s="42" t="str">
        <f t="shared" si="18"/>
        <v/>
      </c>
      <c r="CJ37" s="42" t="str">
        <f t="shared" si="19"/>
        <v/>
      </c>
      <c r="CK37" s="42" t="str">
        <f t="shared" si="20"/>
        <v/>
      </c>
      <c r="CL37" s="42" t="str">
        <f t="shared" si="21"/>
        <v/>
      </c>
      <c r="CM37" s="43">
        <f t="shared" si="22"/>
        <v>80</v>
      </c>
      <c r="CN37" s="44">
        <f t="shared" si="23"/>
        <v>80</v>
      </c>
      <c r="CO37" s="45"/>
      <c r="CP37" s="52">
        <v>10</v>
      </c>
      <c r="CQ37" s="46" t="str">
        <f t="shared" si="24"/>
        <v xml:space="preserve">Memiliki kemampuan pemahanan Pengaruh PD I dan PD II, Latar Belakang masuknya Imperialisme, Perlawanan bgs Indonesia thd kolonialisme, Pendudukan Jepang di Indonesia, </v>
      </c>
      <c r="CR37" s="45"/>
      <c r="CS37" s="52">
        <v>10</v>
      </c>
      <c r="CT37" s="46" t="str">
        <f t="shared" si="25"/>
        <v xml:space="preserve">Memiliki keterampilan Bagan perbedaan LBB dengan PBB, Membuat peta jalan Pos Daendels, Bagan beda perlawnan rakyat seblm 1945 dg stlh 1945, Menulis kembali teks Proklamasi dan perbedaannya, </v>
      </c>
    </row>
    <row r="38" spans="1:110" x14ac:dyDescent="0.25">
      <c r="A38" s="8">
        <v>28</v>
      </c>
      <c r="B38" s="8">
        <v>73210</v>
      </c>
      <c r="C38" s="8" t="s">
        <v>151</v>
      </c>
      <c r="E38" s="47">
        <f t="shared" si="0"/>
        <v>83</v>
      </c>
      <c r="F38" s="8" t="str">
        <f t="shared" si="1"/>
        <v>B</v>
      </c>
      <c r="G38" s="8" t="str">
        <f t="shared" si="2"/>
        <v xml:space="preserve">Memiliki kemampuan pemahanan Pengaruh PD I dan PD II, Latar Belakang masuknya Imperialisme, Perlawanan bgs Indonesia thd kolonialisme, Pendudukan Jepang di Indonesia, </v>
      </c>
      <c r="H38" s="47">
        <f t="shared" si="3"/>
        <v>90</v>
      </c>
      <c r="I38" s="8" t="str">
        <f t="shared" si="4"/>
        <v>B</v>
      </c>
      <c r="J38" s="8" t="str">
        <f t="shared" si="5"/>
        <v xml:space="preserve">Memiliki keterampilan Bagan perbedaan LBB dengan PBB, Membuat peta jalan Pos Daendels, Bagan beda perlawnan rakyat seblm 1945 dg stlh 1945, Menulis kembali teks Proklamasi dan perbedaannya, </v>
      </c>
      <c r="K38" s="13"/>
      <c r="L38" s="41">
        <f t="shared" si="6"/>
        <v>88</v>
      </c>
      <c r="M38" s="41">
        <f t="shared" si="7"/>
        <v>67</v>
      </c>
      <c r="O38" s="41">
        <v>88</v>
      </c>
      <c r="P38" s="41"/>
      <c r="Q38" s="51">
        <v>90</v>
      </c>
      <c r="R38" s="41">
        <v>85</v>
      </c>
      <c r="S38" s="41"/>
      <c r="T38" s="42">
        <v>90</v>
      </c>
      <c r="U38" s="41"/>
      <c r="V38" s="41"/>
      <c r="W38" s="42"/>
      <c r="X38" s="41"/>
      <c r="Y38" s="41"/>
      <c r="Z38" s="42"/>
      <c r="AA38" s="41"/>
      <c r="AB38" s="41"/>
      <c r="AC38" s="42"/>
      <c r="AD38" s="42">
        <f t="shared" si="8"/>
        <v>88</v>
      </c>
      <c r="AE38" s="52">
        <v>70</v>
      </c>
      <c r="AF38" s="41"/>
      <c r="AG38" s="42">
        <v>90</v>
      </c>
      <c r="AH38" s="41"/>
      <c r="AI38" s="41"/>
      <c r="AJ38" s="42"/>
      <c r="AK38" s="41"/>
      <c r="AL38" s="41"/>
      <c r="AM38" s="42"/>
      <c r="AN38" s="41"/>
      <c r="AO38" s="41"/>
      <c r="AP38" s="42"/>
      <c r="AQ38" s="41"/>
      <c r="AR38" s="41"/>
      <c r="AS38" s="42"/>
      <c r="AT38" s="41">
        <v>67</v>
      </c>
      <c r="AU38" s="43">
        <f t="shared" si="9"/>
        <v>82.857142857142861</v>
      </c>
      <c r="AV38" s="44">
        <f t="shared" si="10"/>
        <v>83</v>
      </c>
      <c r="AW38" s="45"/>
      <c r="AX38" s="41"/>
      <c r="AY38" s="41"/>
      <c r="AZ38" s="42">
        <v>90</v>
      </c>
      <c r="BA38" s="41"/>
      <c r="BB38" s="41"/>
      <c r="BC38" s="42">
        <v>90</v>
      </c>
      <c r="BD38" s="41"/>
      <c r="BE38" s="41"/>
      <c r="BF38" s="42"/>
      <c r="BG38" s="41"/>
      <c r="BH38" s="41"/>
      <c r="BI38" s="42"/>
      <c r="BJ38" s="41"/>
      <c r="BK38" s="41"/>
      <c r="BL38" s="42"/>
      <c r="BM38" s="42">
        <f t="shared" si="11"/>
        <v>90</v>
      </c>
      <c r="BN38" s="42">
        <f t="shared" si="12"/>
        <v>90</v>
      </c>
      <c r="BO38" s="42" t="str">
        <f t="shared" si="13"/>
        <v/>
      </c>
      <c r="BP38" s="42" t="str">
        <f t="shared" si="14"/>
        <v/>
      </c>
      <c r="BQ38" s="42" t="str">
        <f t="shared" si="15"/>
        <v/>
      </c>
      <c r="BR38" s="42">
        <f t="shared" si="16"/>
        <v>90</v>
      </c>
      <c r="BS38" s="41"/>
      <c r="BT38" s="41"/>
      <c r="BU38" s="42">
        <v>90</v>
      </c>
      <c r="BV38" s="41"/>
      <c r="BW38" s="41"/>
      <c r="BX38" s="42"/>
      <c r="BY38" s="41"/>
      <c r="BZ38" s="41"/>
      <c r="CA38" s="42"/>
      <c r="CB38" s="41"/>
      <c r="CC38" s="41"/>
      <c r="CD38" s="42"/>
      <c r="CE38" s="41"/>
      <c r="CF38" s="41"/>
      <c r="CG38" s="42"/>
      <c r="CH38" s="42">
        <f t="shared" si="17"/>
        <v>90</v>
      </c>
      <c r="CI38" s="42" t="str">
        <f t="shared" si="18"/>
        <v/>
      </c>
      <c r="CJ38" s="42" t="str">
        <f t="shared" si="19"/>
        <v/>
      </c>
      <c r="CK38" s="42" t="str">
        <f t="shared" si="20"/>
        <v/>
      </c>
      <c r="CL38" s="42" t="str">
        <f t="shared" si="21"/>
        <v/>
      </c>
      <c r="CM38" s="43">
        <f t="shared" si="22"/>
        <v>90</v>
      </c>
      <c r="CN38" s="44">
        <f t="shared" si="23"/>
        <v>90</v>
      </c>
      <c r="CO38" s="45"/>
      <c r="CP38" s="52">
        <v>10</v>
      </c>
      <c r="CQ38" s="46" t="str">
        <f t="shared" si="24"/>
        <v xml:space="preserve">Memiliki kemampuan pemahanan Pengaruh PD I dan PD II, Latar Belakang masuknya Imperialisme, Perlawanan bgs Indonesia thd kolonialisme, Pendudukan Jepang di Indonesia, </v>
      </c>
      <c r="CR38" s="45"/>
      <c r="CS38" s="52">
        <v>10</v>
      </c>
      <c r="CT38" s="46" t="str">
        <f t="shared" si="25"/>
        <v xml:space="preserve">Memiliki keterampilan Bagan perbedaan LBB dengan PBB, Membuat peta jalan Pos Daendels, Bagan beda perlawnan rakyat seblm 1945 dg stlh 1945, Menulis kembali teks Proklamasi dan perbedaannya, </v>
      </c>
    </row>
    <row r="39" spans="1:110" x14ac:dyDescent="0.25">
      <c r="A39" s="8">
        <v>29</v>
      </c>
      <c r="B39" s="8">
        <v>73225</v>
      </c>
      <c r="C39" s="8" t="s">
        <v>152</v>
      </c>
      <c r="E39" s="47">
        <f t="shared" si="0"/>
        <v>79</v>
      </c>
      <c r="F39" s="8" t="str">
        <f t="shared" si="1"/>
        <v>B</v>
      </c>
      <c r="G39" s="8" t="str">
        <f t="shared" si="2"/>
        <v xml:space="preserve">Memiliki kemampuan pemahanan Pengaruh PD I dan PD II, Latar Belakang masuknya Imperialisme, Perlawanan bgs Indonesia thd kolonialisme, Pendudukan Jepang di Indonesia, </v>
      </c>
      <c r="H39" s="47">
        <f t="shared" si="3"/>
        <v>90</v>
      </c>
      <c r="I39" s="8" t="str">
        <f t="shared" si="4"/>
        <v>B</v>
      </c>
      <c r="J39" s="8" t="str">
        <f t="shared" si="5"/>
        <v xml:space="preserve">Memiliki keterampilan Bagan perbedaan LBB dengan PBB, Membuat peta jalan Pos Daendels, Bagan beda perlawnan rakyat seblm 1945 dg stlh 1945, Menulis kembali teks Proklamasi dan perbedaannya, </v>
      </c>
      <c r="K39" s="13"/>
      <c r="L39" s="41">
        <f t="shared" si="6"/>
        <v>80</v>
      </c>
      <c r="M39" s="41">
        <f t="shared" si="7"/>
        <v>73</v>
      </c>
      <c r="O39" s="41">
        <v>70</v>
      </c>
      <c r="P39" s="41"/>
      <c r="Q39" s="51">
        <v>90</v>
      </c>
      <c r="R39" s="41">
        <v>70</v>
      </c>
      <c r="S39" s="41"/>
      <c r="T39" s="42">
        <v>90</v>
      </c>
      <c r="U39" s="41"/>
      <c r="V39" s="41"/>
      <c r="W39" s="42"/>
      <c r="X39" s="41"/>
      <c r="Y39" s="41"/>
      <c r="Z39" s="42"/>
      <c r="AA39" s="41"/>
      <c r="AB39" s="41"/>
      <c r="AC39" s="42"/>
      <c r="AD39" s="42">
        <f t="shared" si="8"/>
        <v>80</v>
      </c>
      <c r="AE39" s="52">
        <v>70</v>
      </c>
      <c r="AF39" s="41"/>
      <c r="AG39" s="42">
        <v>90</v>
      </c>
      <c r="AH39" s="41"/>
      <c r="AI39" s="41"/>
      <c r="AJ39" s="42"/>
      <c r="AK39" s="41"/>
      <c r="AL39" s="41"/>
      <c r="AM39" s="42"/>
      <c r="AN39" s="41"/>
      <c r="AO39" s="41"/>
      <c r="AP39" s="42"/>
      <c r="AQ39" s="41"/>
      <c r="AR39" s="41"/>
      <c r="AS39" s="42"/>
      <c r="AT39" s="41">
        <v>73</v>
      </c>
      <c r="AU39" s="43">
        <f t="shared" si="9"/>
        <v>79</v>
      </c>
      <c r="AV39" s="44">
        <f t="shared" si="10"/>
        <v>79</v>
      </c>
      <c r="AW39" s="45"/>
      <c r="AX39" s="41"/>
      <c r="AY39" s="41"/>
      <c r="AZ39" s="42">
        <v>90</v>
      </c>
      <c r="BA39" s="41"/>
      <c r="BB39" s="41"/>
      <c r="BC39" s="42">
        <v>90</v>
      </c>
      <c r="BD39" s="41"/>
      <c r="BE39" s="41"/>
      <c r="BF39" s="42"/>
      <c r="BG39" s="41"/>
      <c r="BH39" s="41"/>
      <c r="BI39" s="42"/>
      <c r="BJ39" s="41"/>
      <c r="BK39" s="41"/>
      <c r="BL39" s="42"/>
      <c r="BM39" s="42">
        <f t="shared" si="11"/>
        <v>90</v>
      </c>
      <c r="BN39" s="42">
        <f t="shared" si="12"/>
        <v>90</v>
      </c>
      <c r="BO39" s="42" t="str">
        <f t="shared" si="13"/>
        <v/>
      </c>
      <c r="BP39" s="42" t="str">
        <f t="shared" si="14"/>
        <v/>
      </c>
      <c r="BQ39" s="42" t="str">
        <f t="shared" si="15"/>
        <v/>
      </c>
      <c r="BR39" s="42">
        <f t="shared" si="16"/>
        <v>90</v>
      </c>
      <c r="BS39" s="41"/>
      <c r="BT39" s="41"/>
      <c r="BU39" s="42">
        <v>90</v>
      </c>
      <c r="BV39" s="41"/>
      <c r="BW39" s="41"/>
      <c r="BX39" s="42"/>
      <c r="BY39" s="41"/>
      <c r="BZ39" s="41"/>
      <c r="CA39" s="42"/>
      <c r="CB39" s="41"/>
      <c r="CC39" s="41"/>
      <c r="CD39" s="42"/>
      <c r="CE39" s="41"/>
      <c r="CF39" s="41"/>
      <c r="CG39" s="42"/>
      <c r="CH39" s="42">
        <f t="shared" si="17"/>
        <v>90</v>
      </c>
      <c r="CI39" s="42" t="str">
        <f t="shared" si="18"/>
        <v/>
      </c>
      <c r="CJ39" s="42" t="str">
        <f t="shared" si="19"/>
        <v/>
      </c>
      <c r="CK39" s="42" t="str">
        <f t="shared" si="20"/>
        <v/>
      </c>
      <c r="CL39" s="42" t="str">
        <f t="shared" si="21"/>
        <v/>
      </c>
      <c r="CM39" s="43">
        <f t="shared" si="22"/>
        <v>90</v>
      </c>
      <c r="CN39" s="44">
        <f t="shared" si="23"/>
        <v>90</v>
      </c>
      <c r="CO39" s="45"/>
      <c r="CP39" s="52">
        <v>10</v>
      </c>
      <c r="CQ39" s="46" t="str">
        <f t="shared" si="24"/>
        <v xml:space="preserve">Memiliki kemampuan pemahanan Pengaruh PD I dan PD II, Latar Belakang masuknya Imperialisme, Perlawanan bgs Indonesia thd kolonialisme, Pendudukan Jepang di Indonesia, </v>
      </c>
      <c r="CR39" s="45"/>
      <c r="CS39" s="52">
        <v>10</v>
      </c>
      <c r="CT39" s="46" t="str">
        <f t="shared" si="25"/>
        <v xml:space="preserve">Memiliki keterampilan Bagan perbedaan LBB dengan PBB, Membuat peta jalan Pos Daendels, Bagan beda perlawnan rakyat seblm 1945 dg stlh 1945, Menulis kembali teks Proklamasi dan perbedaannya, </v>
      </c>
    </row>
    <row r="40" spans="1:110" x14ac:dyDescent="0.25">
      <c r="A40" s="8">
        <v>30</v>
      </c>
      <c r="B40" s="8">
        <v>73240</v>
      </c>
      <c r="C40" s="8" t="s">
        <v>153</v>
      </c>
      <c r="E40" s="47">
        <f t="shared" si="0"/>
        <v>83</v>
      </c>
      <c r="F40" s="8" t="str">
        <f t="shared" si="1"/>
        <v>B</v>
      </c>
      <c r="G40" s="8" t="str">
        <f t="shared" si="2"/>
        <v xml:space="preserve">Memiliki kemampuan pemahanan Pengaruh PD I dan PD II, Latar Belakang masuknya Imperialisme, Perlawanan bgs Indonesia thd kolonialisme, Pendudukan Jepang di Indonesia, </v>
      </c>
      <c r="H40" s="47">
        <f t="shared" si="3"/>
        <v>90</v>
      </c>
      <c r="I40" s="8" t="str">
        <f t="shared" si="4"/>
        <v>B</v>
      </c>
      <c r="J40" s="8" t="str">
        <f t="shared" si="5"/>
        <v xml:space="preserve">Memiliki keterampilan Bagan perbedaan LBB dengan PBB, Membuat peta jalan Pos Daendels, Bagan beda perlawnan rakyat seblm 1945 dg stlh 1945, Menulis kembali teks Proklamasi dan perbedaannya, </v>
      </c>
      <c r="K40" s="13"/>
      <c r="L40" s="41">
        <f t="shared" si="6"/>
        <v>82</v>
      </c>
      <c r="M40" s="41">
        <f t="shared" si="7"/>
        <v>76</v>
      </c>
      <c r="O40" s="41">
        <v>70</v>
      </c>
      <c r="P40" s="41"/>
      <c r="Q40" s="51">
        <v>90</v>
      </c>
      <c r="R40" s="41">
        <v>78</v>
      </c>
      <c r="S40" s="41"/>
      <c r="T40" s="42">
        <v>90</v>
      </c>
      <c r="U40" s="41"/>
      <c r="V40" s="41"/>
      <c r="W40" s="42"/>
      <c r="X40" s="41"/>
      <c r="Y40" s="41"/>
      <c r="Z40" s="42"/>
      <c r="AA40" s="41"/>
      <c r="AB40" s="41"/>
      <c r="AC40" s="42"/>
      <c r="AD40" s="42">
        <f t="shared" si="8"/>
        <v>82</v>
      </c>
      <c r="AE40" s="52">
        <v>90</v>
      </c>
      <c r="AF40" s="41"/>
      <c r="AG40" s="42">
        <v>90</v>
      </c>
      <c r="AH40" s="41"/>
      <c r="AI40" s="41"/>
      <c r="AJ40" s="42"/>
      <c r="AK40" s="41"/>
      <c r="AL40" s="41"/>
      <c r="AM40" s="42"/>
      <c r="AN40" s="41"/>
      <c r="AO40" s="41"/>
      <c r="AP40" s="42"/>
      <c r="AQ40" s="41"/>
      <c r="AR40" s="41"/>
      <c r="AS40" s="42"/>
      <c r="AT40" s="41">
        <v>76</v>
      </c>
      <c r="AU40" s="43">
        <f t="shared" si="9"/>
        <v>83.428571428571431</v>
      </c>
      <c r="AV40" s="44">
        <f t="shared" si="10"/>
        <v>83</v>
      </c>
      <c r="AW40" s="45"/>
      <c r="AX40" s="41"/>
      <c r="AY40" s="41"/>
      <c r="AZ40" s="42">
        <v>90</v>
      </c>
      <c r="BA40" s="41"/>
      <c r="BB40" s="41"/>
      <c r="BC40" s="42">
        <v>90</v>
      </c>
      <c r="BD40" s="41"/>
      <c r="BE40" s="41"/>
      <c r="BF40" s="42"/>
      <c r="BG40" s="41"/>
      <c r="BH40" s="41"/>
      <c r="BI40" s="42"/>
      <c r="BJ40" s="41"/>
      <c r="BK40" s="41"/>
      <c r="BL40" s="42"/>
      <c r="BM40" s="42">
        <f t="shared" si="11"/>
        <v>90</v>
      </c>
      <c r="BN40" s="42">
        <f t="shared" si="12"/>
        <v>90</v>
      </c>
      <c r="BO40" s="42" t="str">
        <f t="shared" si="13"/>
        <v/>
      </c>
      <c r="BP40" s="42" t="str">
        <f t="shared" si="14"/>
        <v/>
      </c>
      <c r="BQ40" s="42" t="str">
        <f t="shared" si="15"/>
        <v/>
      </c>
      <c r="BR40" s="42">
        <f t="shared" si="16"/>
        <v>90</v>
      </c>
      <c r="BS40" s="41"/>
      <c r="BT40" s="41"/>
      <c r="BU40" s="42">
        <v>90</v>
      </c>
      <c r="BV40" s="41"/>
      <c r="BW40" s="41"/>
      <c r="BX40" s="42"/>
      <c r="BY40" s="41"/>
      <c r="BZ40" s="41"/>
      <c r="CA40" s="42"/>
      <c r="CB40" s="41"/>
      <c r="CC40" s="41"/>
      <c r="CD40" s="42"/>
      <c r="CE40" s="41"/>
      <c r="CF40" s="41"/>
      <c r="CG40" s="42"/>
      <c r="CH40" s="42">
        <f t="shared" si="17"/>
        <v>90</v>
      </c>
      <c r="CI40" s="42" t="str">
        <f t="shared" si="18"/>
        <v/>
      </c>
      <c r="CJ40" s="42" t="str">
        <f t="shared" si="19"/>
        <v/>
      </c>
      <c r="CK40" s="42" t="str">
        <f t="shared" si="20"/>
        <v/>
      </c>
      <c r="CL40" s="42" t="str">
        <f t="shared" si="21"/>
        <v/>
      </c>
      <c r="CM40" s="43">
        <f t="shared" si="22"/>
        <v>90</v>
      </c>
      <c r="CN40" s="44">
        <f t="shared" si="23"/>
        <v>90</v>
      </c>
      <c r="CO40" s="45"/>
      <c r="CP40" s="52">
        <v>10</v>
      </c>
      <c r="CQ40" s="46" t="str">
        <f t="shared" si="24"/>
        <v xml:space="preserve">Memiliki kemampuan pemahanan Pengaruh PD I dan PD II, Latar Belakang masuknya Imperialisme, Perlawanan bgs Indonesia thd kolonialisme, Pendudukan Jepang di Indonesia, </v>
      </c>
      <c r="CR40" s="45"/>
      <c r="CS40" s="52">
        <v>10</v>
      </c>
      <c r="CT40" s="46" t="str">
        <f t="shared" si="25"/>
        <v xml:space="preserve">Memiliki keterampilan Bagan perbedaan LBB dengan PBB, Membuat peta jalan Pos Daendels, Bagan beda perlawnan rakyat seblm 1945 dg stlh 1945, Menulis kembali teks Proklamasi dan perbedaannya, </v>
      </c>
    </row>
    <row r="41" spans="1:110" x14ac:dyDescent="0.25">
      <c r="A41" s="8">
        <v>31</v>
      </c>
      <c r="B41" s="8">
        <v>73255</v>
      </c>
      <c r="C41" s="8" t="s">
        <v>154</v>
      </c>
      <c r="E41" s="47">
        <f t="shared" si="0"/>
        <v>81</v>
      </c>
      <c r="F41" s="8" t="str">
        <f t="shared" si="1"/>
        <v>B</v>
      </c>
      <c r="G41" s="8" t="str">
        <f t="shared" si="2"/>
        <v xml:space="preserve">Memiliki kemampuan pemahanan Pengaruh PD I dan PD II, Latar Belakang masuknya Imperialisme, Perlawanan bgs Indonesia thd kolonialisme, Pendudukan Jepang di Indonesia, </v>
      </c>
      <c r="H41" s="47">
        <f t="shared" si="3"/>
        <v>90</v>
      </c>
      <c r="I41" s="8" t="str">
        <f t="shared" si="4"/>
        <v>B</v>
      </c>
      <c r="J41" s="8" t="str">
        <f t="shared" si="5"/>
        <v xml:space="preserve">Memiliki keterampilan Bagan perbedaan LBB dengan PBB, Membuat peta jalan Pos Daendels, Bagan beda perlawnan rakyat seblm 1945 dg stlh 1945, Menulis kembali teks Proklamasi dan perbedaannya, </v>
      </c>
      <c r="K41" s="13"/>
      <c r="L41" s="41">
        <f t="shared" si="6"/>
        <v>82</v>
      </c>
      <c r="M41" s="41">
        <f t="shared" si="7"/>
        <v>68.5</v>
      </c>
      <c r="O41" s="41">
        <v>78</v>
      </c>
      <c r="P41" s="41"/>
      <c r="Q41" s="51">
        <v>90</v>
      </c>
      <c r="R41" s="41">
        <v>70</v>
      </c>
      <c r="S41" s="41"/>
      <c r="T41" s="42">
        <v>90</v>
      </c>
      <c r="U41" s="41"/>
      <c r="V41" s="41"/>
      <c r="W41" s="42"/>
      <c r="X41" s="41"/>
      <c r="Y41" s="41"/>
      <c r="Z41" s="42"/>
      <c r="AA41" s="41"/>
      <c r="AB41" s="41"/>
      <c r="AC41" s="42"/>
      <c r="AD41" s="42">
        <f t="shared" si="8"/>
        <v>82</v>
      </c>
      <c r="AE41" s="52">
        <v>80</v>
      </c>
      <c r="AF41" s="41"/>
      <c r="AG41" s="42">
        <v>90</v>
      </c>
      <c r="AH41" s="41"/>
      <c r="AI41" s="41"/>
      <c r="AJ41" s="42"/>
      <c r="AK41" s="41"/>
      <c r="AL41" s="41"/>
      <c r="AM41" s="42"/>
      <c r="AN41" s="41"/>
      <c r="AO41" s="41"/>
      <c r="AP41" s="42"/>
      <c r="AQ41" s="41"/>
      <c r="AR41" s="41"/>
      <c r="AS41" s="42"/>
      <c r="AT41" s="41">
        <v>68.5</v>
      </c>
      <c r="AU41" s="43">
        <f t="shared" si="9"/>
        <v>80.928571428571431</v>
      </c>
      <c r="AV41" s="44">
        <f t="shared" si="10"/>
        <v>81</v>
      </c>
      <c r="AW41" s="45"/>
      <c r="AX41" s="41"/>
      <c r="AY41" s="41"/>
      <c r="AZ41" s="42">
        <v>90</v>
      </c>
      <c r="BA41" s="41"/>
      <c r="BB41" s="41"/>
      <c r="BC41" s="42">
        <v>90</v>
      </c>
      <c r="BD41" s="41"/>
      <c r="BE41" s="41"/>
      <c r="BF41" s="42"/>
      <c r="BG41" s="41"/>
      <c r="BH41" s="41"/>
      <c r="BI41" s="42"/>
      <c r="BJ41" s="41"/>
      <c r="BK41" s="41"/>
      <c r="BL41" s="42"/>
      <c r="BM41" s="42">
        <f t="shared" si="11"/>
        <v>90</v>
      </c>
      <c r="BN41" s="42">
        <f t="shared" si="12"/>
        <v>90</v>
      </c>
      <c r="BO41" s="42" t="str">
        <f t="shared" si="13"/>
        <v/>
      </c>
      <c r="BP41" s="42" t="str">
        <f t="shared" si="14"/>
        <v/>
      </c>
      <c r="BQ41" s="42" t="str">
        <f t="shared" si="15"/>
        <v/>
      </c>
      <c r="BR41" s="42">
        <f t="shared" si="16"/>
        <v>90</v>
      </c>
      <c r="BS41" s="41"/>
      <c r="BT41" s="41"/>
      <c r="BU41" s="42">
        <v>90</v>
      </c>
      <c r="BV41" s="41"/>
      <c r="BW41" s="41"/>
      <c r="BX41" s="42"/>
      <c r="BY41" s="41"/>
      <c r="BZ41" s="41"/>
      <c r="CA41" s="42"/>
      <c r="CB41" s="41"/>
      <c r="CC41" s="41"/>
      <c r="CD41" s="42"/>
      <c r="CE41" s="41"/>
      <c r="CF41" s="41"/>
      <c r="CG41" s="42"/>
      <c r="CH41" s="42">
        <f t="shared" si="17"/>
        <v>90</v>
      </c>
      <c r="CI41" s="42" t="str">
        <f t="shared" si="18"/>
        <v/>
      </c>
      <c r="CJ41" s="42" t="str">
        <f t="shared" si="19"/>
        <v/>
      </c>
      <c r="CK41" s="42" t="str">
        <f t="shared" si="20"/>
        <v/>
      </c>
      <c r="CL41" s="42" t="str">
        <f t="shared" si="21"/>
        <v/>
      </c>
      <c r="CM41" s="43">
        <f t="shared" si="22"/>
        <v>90</v>
      </c>
      <c r="CN41" s="44">
        <f t="shared" si="23"/>
        <v>90</v>
      </c>
      <c r="CO41" s="45"/>
      <c r="CP41" s="52">
        <v>10</v>
      </c>
      <c r="CQ41" s="46" t="str">
        <f t="shared" si="24"/>
        <v xml:space="preserve">Memiliki kemampuan pemahanan Pengaruh PD I dan PD II, Latar Belakang masuknya Imperialisme, Perlawanan bgs Indonesia thd kolonialisme, Pendudukan Jepang di Indonesia, </v>
      </c>
      <c r="CR41" s="45"/>
      <c r="CS41" s="52">
        <v>10</v>
      </c>
      <c r="CT41" s="46" t="str">
        <f t="shared" si="25"/>
        <v xml:space="preserve">Memiliki keterampilan Bagan perbedaan LBB dengan PBB, Membuat peta jalan Pos Daendels, Bagan beda perlawnan rakyat seblm 1945 dg stlh 1945, Menulis kembali teks Proklamasi dan perbedaannya, </v>
      </c>
    </row>
    <row r="42" spans="1:110" x14ac:dyDescent="0.25">
      <c r="A42" s="8">
        <v>32</v>
      </c>
      <c r="B42" s="8">
        <v>73269</v>
      </c>
      <c r="C42" s="8" t="s">
        <v>155</v>
      </c>
      <c r="E42" s="47">
        <f t="shared" si="0"/>
        <v>90</v>
      </c>
      <c r="F42" s="8" t="str">
        <f t="shared" si="1"/>
        <v>B</v>
      </c>
      <c r="G42" s="8" t="str">
        <f t="shared" si="2"/>
        <v xml:space="preserve">Memiliki kemampuan pemahanan Pengaruh PD I dan PD II, Latar Belakang masuknya Imperialisme, Perlawanan bgs Indonesia thd kolonialisme, Pendudukan Jepang di Indonesia, </v>
      </c>
      <c r="H42" s="47">
        <f t="shared" si="3"/>
        <v>90</v>
      </c>
      <c r="I42" s="8" t="str">
        <f t="shared" si="4"/>
        <v>B</v>
      </c>
      <c r="J42" s="8" t="str">
        <f t="shared" si="5"/>
        <v xml:space="preserve">Memiliki keterampilan Bagan perbedaan LBB dengan PBB, Membuat peta jalan Pos Daendels, Bagan beda perlawnan rakyat seblm 1945 dg stlh 1945, Menulis kembali teks Proklamasi dan perbedaannya, </v>
      </c>
      <c r="K42" s="13"/>
      <c r="L42" s="41">
        <f t="shared" si="6"/>
        <v>93</v>
      </c>
      <c r="M42" s="41">
        <f t="shared" si="7"/>
        <v>70</v>
      </c>
      <c r="O42" s="41">
        <v>98</v>
      </c>
      <c r="P42" s="41"/>
      <c r="Q42" s="51">
        <v>90</v>
      </c>
      <c r="R42" s="41">
        <v>95</v>
      </c>
      <c r="S42" s="41"/>
      <c r="T42" s="42">
        <v>90</v>
      </c>
      <c r="U42" s="41"/>
      <c r="V42" s="41"/>
      <c r="W42" s="42"/>
      <c r="X42" s="41"/>
      <c r="Y42" s="41"/>
      <c r="Z42" s="42"/>
      <c r="AA42" s="41"/>
      <c r="AB42" s="41"/>
      <c r="AC42" s="42"/>
      <c r="AD42" s="42">
        <f t="shared" si="8"/>
        <v>93</v>
      </c>
      <c r="AE42" s="52">
        <v>94</v>
      </c>
      <c r="AF42" s="41"/>
      <c r="AG42" s="42">
        <v>90</v>
      </c>
      <c r="AH42" s="41"/>
      <c r="AI42" s="41"/>
      <c r="AJ42" s="42"/>
      <c r="AK42" s="41"/>
      <c r="AL42" s="41"/>
      <c r="AM42" s="42"/>
      <c r="AN42" s="41"/>
      <c r="AO42" s="41"/>
      <c r="AP42" s="42"/>
      <c r="AQ42" s="41"/>
      <c r="AR42" s="41"/>
      <c r="AS42" s="42"/>
      <c r="AT42" s="41">
        <v>70</v>
      </c>
      <c r="AU42" s="43">
        <f t="shared" si="9"/>
        <v>89.571428571428569</v>
      </c>
      <c r="AV42" s="44">
        <f t="shared" si="10"/>
        <v>90</v>
      </c>
      <c r="AW42" s="45"/>
      <c r="AX42" s="41"/>
      <c r="AY42" s="41"/>
      <c r="AZ42" s="42">
        <v>90</v>
      </c>
      <c r="BA42" s="41"/>
      <c r="BB42" s="41"/>
      <c r="BC42" s="42">
        <v>90</v>
      </c>
      <c r="BD42" s="41"/>
      <c r="BE42" s="41"/>
      <c r="BF42" s="42"/>
      <c r="BG42" s="41"/>
      <c r="BH42" s="41"/>
      <c r="BI42" s="42"/>
      <c r="BJ42" s="41"/>
      <c r="BK42" s="41"/>
      <c r="BL42" s="42"/>
      <c r="BM42" s="42">
        <f t="shared" si="11"/>
        <v>90</v>
      </c>
      <c r="BN42" s="42">
        <f t="shared" si="12"/>
        <v>90</v>
      </c>
      <c r="BO42" s="42" t="str">
        <f t="shared" si="13"/>
        <v/>
      </c>
      <c r="BP42" s="42" t="str">
        <f t="shared" si="14"/>
        <v/>
      </c>
      <c r="BQ42" s="42" t="str">
        <f t="shared" si="15"/>
        <v/>
      </c>
      <c r="BR42" s="42">
        <f t="shared" si="16"/>
        <v>90</v>
      </c>
      <c r="BS42" s="41"/>
      <c r="BT42" s="41"/>
      <c r="BU42" s="42">
        <v>90</v>
      </c>
      <c r="BV42" s="41"/>
      <c r="BW42" s="41"/>
      <c r="BX42" s="42"/>
      <c r="BY42" s="41"/>
      <c r="BZ42" s="41"/>
      <c r="CA42" s="42"/>
      <c r="CB42" s="41"/>
      <c r="CC42" s="41"/>
      <c r="CD42" s="42"/>
      <c r="CE42" s="41"/>
      <c r="CF42" s="41"/>
      <c r="CG42" s="42"/>
      <c r="CH42" s="42">
        <f t="shared" si="17"/>
        <v>90</v>
      </c>
      <c r="CI42" s="42" t="str">
        <f t="shared" si="18"/>
        <v/>
      </c>
      <c r="CJ42" s="42" t="str">
        <f t="shared" si="19"/>
        <v/>
      </c>
      <c r="CK42" s="42" t="str">
        <f t="shared" si="20"/>
        <v/>
      </c>
      <c r="CL42" s="42" t="str">
        <f t="shared" si="21"/>
        <v/>
      </c>
      <c r="CM42" s="43">
        <f t="shared" si="22"/>
        <v>90</v>
      </c>
      <c r="CN42" s="44">
        <f t="shared" si="23"/>
        <v>90</v>
      </c>
      <c r="CO42" s="45"/>
      <c r="CP42" s="52">
        <v>10</v>
      </c>
      <c r="CQ42" s="46" t="str">
        <f t="shared" si="24"/>
        <v xml:space="preserve">Memiliki kemampuan pemahanan Pengaruh PD I dan PD II, Latar Belakang masuknya Imperialisme, Perlawanan bgs Indonesia thd kolonialisme, Pendudukan Jepang di Indonesia, </v>
      </c>
      <c r="CR42" s="45"/>
      <c r="CS42" s="52">
        <v>10</v>
      </c>
      <c r="CT42" s="46" t="str">
        <f t="shared" si="25"/>
        <v xml:space="preserve">Memiliki keterampilan Bagan perbedaan LBB dengan PBB, Membuat peta jalan Pos Daendels, Bagan beda perlawnan rakyat seblm 1945 dg stlh 1945, Menulis kembali teks Proklamasi dan perbedaannya, </v>
      </c>
    </row>
    <row r="43" spans="1:110" x14ac:dyDescent="0.25">
      <c r="A43" s="8">
        <v>33</v>
      </c>
      <c r="B43" s="8">
        <v>73285</v>
      </c>
      <c r="C43" s="8" t="s">
        <v>156</v>
      </c>
      <c r="E43" s="47">
        <f t="shared" ref="E43:E60" si="26">AV43</f>
        <v>77</v>
      </c>
      <c r="F43" s="8" t="str">
        <f t="shared" ref="F43:F60" si="27">IF(E43="","",IF(E43&lt;=69,"D",IF(E43&lt;=75,"C",IF(E43&lt;=90,"B",IF(E43&lt;=100,"A","E")))))</f>
        <v>B</v>
      </c>
      <c r="G43" s="8" t="str">
        <f t="shared" ref="G43:G60" si="28">CQ43</f>
        <v xml:space="preserve">Memiliki kemampuan pemahanan Pengaruh PD I dan PD II, Latar Belakang masuknya Imperialisme, Perlawanan bgs Indonesia thd kolonialisme, Pendudukan Jepang di Indonesia, </v>
      </c>
      <c r="H43" s="47">
        <f t="shared" ref="H43:H60" si="29">CN43</f>
        <v>90</v>
      </c>
      <c r="I43" s="8" t="str">
        <f t="shared" ref="I43:I60" si="30">IF(H43="","",IF(H43&lt;=69,"D",IF(H43&lt;=75,"C",IF(H43&lt;=90,"B",IF(H43&lt;=100,"A","E")))))</f>
        <v>B</v>
      </c>
      <c r="J43" s="8" t="str">
        <f t="shared" ref="J43:J60" si="31">CT43</f>
        <v xml:space="preserve">Memiliki keterampilan Bagan perbedaan LBB dengan PBB, Membuat peta jalan Pos Daendels, Bagan beda perlawnan rakyat seblm 1945 dg stlh 1945, Menulis kembali teks Proklamasi dan perbedaannya, </v>
      </c>
      <c r="K43" s="13"/>
      <c r="L43" s="41">
        <f t="shared" ref="L43:L60" si="32">AD43</f>
        <v>80</v>
      </c>
      <c r="M43" s="41">
        <f t="shared" ref="M43:M60" si="33">IF(COUNTBLANK(AT43:AT43),"",AT43)</f>
        <v>62</v>
      </c>
      <c r="O43" s="41">
        <v>70</v>
      </c>
      <c r="P43" s="41"/>
      <c r="Q43" s="51">
        <v>90</v>
      </c>
      <c r="R43" s="41">
        <v>70</v>
      </c>
      <c r="S43" s="41"/>
      <c r="T43" s="42">
        <v>90</v>
      </c>
      <c r="U43" s="41"/>
      <c r="V43" s="41"/>
      <c r="W43" s="42"/>
      <c r="X43" s="41"/>
      <c r="Y43" s="41"/>
      <c r="Z43" s="42"/>
      <c r="AA43" s="41"/>
      <c r="AB43" s="41"/>
      <c r="AC43" s="42"/>
      <c r="AD43" s="42">
        <f t="shared" ref="AD43:AD60" si="34">IF(AND(O43="",P43="",Q43=""),"",ROUND(AVERAGE(O43:AC43),0))</f>
        <v>80</v>
      </c>
      <c r="AE43" s="52">
        <v>70</v>
      </c>
      <c r="AF43" s="41"/>
      <c r="AG43" s="42">
        <v>90</v>
      </c>
      <c r="AH43" s="41"/>
      <c r="AI43" s="41"/>
      <c r="AJ43" s="42"/>
      <c r="AK43" s="41"/>
      <c r="AL43" s="41"/>
      <c r="AM43" s="42"/>
      <c r="AN43" s="41"/>
      <c r="AO43" s="41"/>
      <c r="AP43" s="42"/>
      <c r="AQ43" s="41"/>
      <c r="AR43" s="41"/>
      <c r="AS43" s="42"/>
      <c r="AT43" s="41">
        <v>62</v>
      </c>
      <c r="AU43" s="43">
        <f t="shared" ref="AU43:AU60" si="35">IF(AT43="","",AVERAGE(O43:AC43,AE43:AT43))</f>
        <v>77.428571428571431</v>
      </c>
      <c r="AV43" s="44">
        <f t="shared" ref="AV43:AV60" si="36">IF(AU43="","",ROUND(AU43,0))</f>
        <v>77</v>
      </c>
      <c r="AW43" s="45"/>
      <c r="AX43" s="41"/>
      <c r="AY43" s="41"/>
      <c r="AZ43" s="42">
        <v>90</v>
      </c>
      <c r="BA43" s="41"/>
      <c r="BB43" s="41"/>
      <c r="BC43" s="42">
        <v>90</v>
      </c>
      <c r="BD43" s="41"/>
      <c r="BE43" s="41"/>
      <c r="BF43" s="42"/>
      <c r="BG43" s="41"/>
      <c r="BH43" s="41"/>
      <c r="BI43" s="42"/>
      <c r="BJ43" s="41"/>
      <c r="BK43" s="41"/>
      <c r="BL43" s="42"/>
      <c r="BM43" s="42">
        <f t="shared" ref="BM43:BM60" si="37">IF(AND(AZ43="",AY43="",AX43=""),"",MAX(AX43:AZ43))</f>
        <v>90</v>
      </c>
      <c r="BN43" s="42">
        <f t="shared" ref="BN43:BN60" si="38">IF(AND(BB43="",BC43="",BA43=""),"",MAX(BA43:BC43))</f>
        <v>90</v>
      </c>
      <c r="BO43" s="42" t="str">
        <f t="shared" ref="BO43:BO60" si="39">IF(AND(BD43="",BE43="",BF43=""),"",MAX(BD43:BF43))</f>
        <v/>
      </c>
      <c r="BP43" s="42" t="str">
        <f t="shared" ref="BP43:BP60" si="40">IF(AND(BG43="",BH43="",BI43=""),"",MAX(BG43:BI43))</f>
        <v/>
      </c>
      <c r="BQ43" s="42" t="str">
        <f t="shared" ref="BQ43:BQ60" si="41">IF(AND(BJ43="",BK43="",BL43=""),"",MAX(BJ43:BL43))</f>
        <v/>
      </c>
      <c r="BR43" s="42">
        <f t="shared" ref="BR43:BR60" si="42">IF(AND(BM43=""),"",ROUND(AVERAGE(BM43:BQ43),0))</f>
        <v>90</v>
      </c>
      <c r="BS43" s="41"/>
      <c r="BT43" s="41"/>
      <c r="BU43" s="42">
        <v>90</v>
      </c>
      <c r="BV43" s="41"/>
      <c r="BW43" s="41"/>
      <c r="BX43" s="42"/>
      <c r="BY43" s="41"/>
      <c r="BZ43" s="41"/>
      <c r="CA43" s="42"/>
      <c r="CB43" s="41"/>
      <c r="CC43" s="41"/>
      <c r="CD43" s="42"/>
      <c r="CE43" s="41"/>
      <c r="CF43" s="41"/>
      <c r="CG43" s="42"/>
      <c r="CH43" s="42">
        <f t="shared" ref="CH43:CH60" si="43">IF(AND(BU43="",BT43="",BS43=""),"",MAX(BS43:BU43))</f>
        <v>90</v>
      </c>
      <c r="CI43" s="42" t="str">
        <f t="shared" ref="CI43:CI60" si="44">IF(AND(BW43="",BX43="",BV43=""),"",MAX(BV43:BX43))</f>
        <v/>
      </c>
      <c r="CJ43" s="42" t="str">
        <f t="shared" ref="CJ43:CJ60" si="45">IF(AND(BY43="",BZ43="",CA43=""),"",MAX(BY43:CA43))</f>
        <v/>
      </c>
      <c r="CK43" s="42" t="str">
        <f t="shared" ref="CK43:CK60" si="46">IF(AND(CB43="",CC43="",CD43=""),"",MAX(CB43:CD43))</f>
        <v/>
      </c>
      <c r="CL43" s="42" t="str">
        <f t="shared" ref="CL43:CL60" si="47">IF(AND(CE43="",CF43="",CG43=""),"",MAX(CE43:CG43))</f>
        <v/>
      </c>
      <c r="CM43" s="43">
        <f t="shared" ref="CM43:CM60" si="48">IF(AND(CH43=""),"",AVERAGE(BR43,CH43:CL43))</f>
        <v>90</v>
      </c>
      <c r="CN43" s="44">
        <f t="shared" ref="CN43:CN60" si="49">IF(CM43="","",ROUND(CM43,0))</f>
        <v>90</v>
      </c>
      <c r="CO43" s="45"/>
      <c r="CP43" s="52">
        <v>10</v>
      </c>
      <c r="CQ43" s="46" t="str">
        <f t="shared" ref="CQ43:CQ60" si="50">IF(CP43="","",VLOOKUP(CP43,$DE$9:$DF$20,2,0))</f>
        <v xml:space="preserve">Memiliki kemampuan pemahanan Pengaruh PD I dan PD II, Latar Belakang masuknya Imperialisme, Perlawanan bgs Indonesia thd kolonialisme, Pendudukan Jepang di Indonesia, </v>
      </c>
      <c r="CR43" s="45"/>
      <c r="CS43" s="52">
        <v>10</v>
      </c>
      <c r="CT43" s="46" t="str">
        <f t="shared" ref="CT43:CT60" si="51">IF(CS43="","",VLOOKUP(CS43,$DE$22:$DF$33,2,0))</f>
        <v xml:space="preserve">Memiliki keterampilan Bagan perbedaan LBB dengan PBB, Membuat peta jalan Pos Daendels, Bagan beda perlawnan rakyat seblm 1945 dg stlh 1945, Menulis kembali teks Proklamasi dan perbedaannya, </v>
      </c>
    </row>
    <row r="44" spans="1:110" x14ac:dyDescent="0.25">
      <c r="A44" s="8">
        <v>34</v>
      </c>
      <c r="B44" s="8">
        <v>73300</v>
      </c>
      <c r="C44" s="8" t="s">
        <v>157</v>
      </c>
      <c r="E44" s="47">
        <f t="shared" si="26"/>
        <v>79</v>
      </c>
      <c r="F44" s="8" t="str">
        <f t="shared" si="27"/>
        <v>B</v>
      </c>
      <c r="G44" s="8" t="str">
        <f t="shared" si="28"/>
        <v xml:space="preserve">Memiliki kemampuan pemahanan Pengaruh PD I dan PD II, Latar Belakang masuknya Imperialisme, Perlawanan bgs Indonesia thd kolonialisme, Pendudukan Jepang di Indonesia, </v>
      </c>
      <c r="H44" s="47">
        <f t="shared" si="29"/>
        <v>90</v>
      </c>
      <c r="I44" s="8" t="str">
        <f t="shared" si="30"/>
        <v>B</v>
      </c>
      <c r="J44" s="8" t="str">
        <f t="shared" si="31"/>
        <v xml:space="preserve">Memiliki keterampilan Bagan perbedaan LBB dengan PBB, Membuat peta jalan Pos Daendels, Bagan beda perlawnan rakyat seblm 1945 dg stlh 1945, Menulis kembali teks Proklamasi dan perbedaannya, </v>
      </c>
      <c r="K44" s="13"/>
      <c r="L44" s="41">
        <f t="shared" si="32"/>
        <v>80</v>
      </c>
      <c r="M44" s="41">
        <f t="shared" si="33"/>
        <v>65.5</v>
      </c>
      <c r="O44" s="41">
        <v>70</v>
      </c>
      <c r="P44" s="41"/>
      <c r="Q44" s="51">
        <v>90</v>
      </c>
      <c r="R44" s="41">
        <v>70</v>
      </c>
      <c r="S44" s="41"/>
      <c r="T44" s="42">
        <v>90</v>
      </c>
      <c r="U44" s="41"/>
      <c r="V44" s="41"/>
      <c r="W44" s="42"/>
      <c r="X44" s="41"/>
      <c r="Y44" s="41"/>
      <c r="Z44" s="42"/>
      <c r="AA44" s="41"/>
      <c r="AB44" s="41"/>
      <c r="AC44" s="42"/>
      <c r="AD44" s="42">
        <f t="shared" si="34"/>
        <v>80</v>
      </c>
      <c r="AE44" s="52">
        <v>80</v>
      </c>
      <c r="AF44" s="41"/>
      <c r="AG44" s="42">
        <v>90</v>
      </c>
      <c r="AH44" s="41"/>
      <c r="AI44" s="41"/>
      <c r="AJ44" s="42"/>
      <c r="AK44" s="41"/>
      <c r="AL44" s="41"/>
      <c r="AM44" s="42"/>
      <c r="AN44" s="41"/>
      <c r="AO44" s="41"/>
      <c r="AP44" s="42"/>
      <c r="AQ44" s="41"/>
      <c r="AR44" s="41"/>
      <c r="AS44" s="42"/>
      <c r="AT44" s="41">
        <v>65.5</v>
      </c>
      <c r="AU44" s="43">
        <f t="shared" si="35"/>
        <v>79.357142857142861</v>
      </c>
      <c r="AV44" s="44">
        <f t="shared" si="36"/>
        <v>79</v>
      </c>
      <c r="AW44" s="45"/>
      <c r="AX44" s="41"/>
      <c r="AY44" s="41"/>
      <c r="AZ44" s="42">
        <v>90</v>
      </c>
      <c r="BA44" s="41"/>
      <c r="BB44" s="41"/>
      <c r="BC44" s="42">
        <v>90</v>
      </c>
      <c r="BD44" s="41"/>
      <c r="BE44" s="41"/>
      <c r="BF44" s="42"/>
      <c r="BG44" s="41"/>
      <c r="BH44" s="41"/>
      <c r="BI44" s="42"/>
      <c r="BJ44" s="41"/>
      <c r="BK44" s="41"/>
      <c r="BL44" s="42"/>
      <c r="BM44" s="42">
        <f t="shared" si="37"/>
        <v>90</v>
      </c>
      <c r="BN44" s="42">
        <f t="shared" si="38"/>
        <v>90</v>
      </c>
      <c r="BO44" s="42" t="str">
        <f t="shared" si="39"/>
        <v/>
      </c>
      <c r="BP44" s="42" t="str">
        <f t="shared" si="40"/>
        <v/>
      </c>
      <c r="BQ44" s="42" t="str">
        <f t="shared" si="41"/>
        <v/>
      </c>
      <c r="BR44" s="42">
        <f t="shared" si="42"/>
        <v>90</v>
      </c>
      <c r="BS44" s="41"/>
      <c r="BT44" s="41"/>
      <c r="BU44" s="42">
        <v>90</v>
      </c>
      <c r="BV44" s="41"/>
      <c r="BW44" s="41"/>
      <c r="BX44" s="42"/>
      <c r="BY44" s="41"/>
      <c r="BZ44" s="41"/>
      <c r="CA44" s="42"/>
      <c r="CB44" s="41"/>
      <c r="CC44" s="41"/>
      <c r="CD44" s="42"/>
      <c r="CE44" s="41"/>
      <c r="CF44" s="41"/>
      <c r="CG44" s="42"/>
      <c r="CH44" s="42">
        <f t="shared" si="43"/>
        <v>90</v>
      </c>
      <c r="CI44" s="42" t="str">
        <f t="shared" si="44"/>
        <v/>
      </c>
      <c r="CJ44" s="42" t="str">
        <f t="shared" si="45"/>
        <v/>
      </c>
      <c r="CK44" s="42" t="str">
        <f t="shared" si="46"/>
        <v/>
      </c>
      <c r="CL44" s="42" t="str">
        <f t="shared" si="47"/>
        <v/>
      </c>
      <c r="CM44" s="43">
        <f t="shared" si="48"/>
        <v>90</v>
      </c>
      <c r="CN44" s="44">
        <f t="shared" si="49"/>
        <v>90</v>
      </c>
      <c r="CO44" s="45"/>
      <c r="CP44" s="52">
        <v>10</v>
      </c>
      <c r="CQ44" s="46" t="str">
        <f t="shared" si="50"/>
        <v xml:space="preserve">Memiliki kemampuan pemahanan Pengaruh PD I dan PD II, Latar Belakang masuknya Imperialisme, Perlawanan bgs Indonesia thd kolonialisme, Pendudukan Jepang di Indonesia, </v>
      </c>
      <c r="CR44" s="45"/>
      <c r="CS44" s="52">
        <v>10</v>
      </c>
      <c r="CT44" s="46" t="str">
        <f t="shared" si="51"/>
        <v xml:space="preserve">Memiliki keterampilan Bagan perbedaan LBB dengan PBB, Membuat peta jalan Pos Daendels, Bagan beda perlawnan rakyat seblm 1945 dg stlh 1945, Menulis kembali teks Proklamasi dan perbedaannya, </v>
      </c>
    </row>
    <row r="45" spans="1:110" x14ac:dyDescent="0.25">
      <c r="A45" s="8">
        <v>35</v>
      </c>
      <c r="B45" s="8">
        <v>73315</v>
      </c>
      <c r="C45" s="8" t="s">
        <v>158</v>
      </c>
      <c r="E45" s="47">
        <f t="shared" si="26"/>
        <v>87</v>
      </c>
      <c r="F45" s="8" t="str">
        <f t="shared" si="27"/>
        <v>B</v>
      </c>
      <c r="G45" s="8" t="str">
        <f t="shared" si="28"/>
        <v xml:space="preserve">Memiliki kemampuan pemahanan Pengaruh PD I dan PD II, Latar Belakang masuknya Imperialisme, Perlawanan bgs Indonesia thd kolonialisme, Pendudukan Jepang di Indonesia, </v>
      </c>
      <c r="H45" s="47">
        <f t="shared" si="29"/>
        <v>90</v>
      </c>
      <c r="I45" s="8" t="str">
        <f t="shared" si="30"/>
        <v>B</v>
      </c>
      <c r="J45" s="8" t="str">
        <f t="shared" si="31"/>
        <v xml:space="preserve">Memiliki keterampilan Bagan perbedaan LBB dengan PBB, Membuat peta jalan Pos Daendels, Bagan beda perlawnan rakyat seblm 1945 dg stlh 1945, Menulis kembali teks Proklamasi dan perbedaannya, </v>
      </c>
      <c r="K45" s="13"/>
      <c r="L45" s="41">
        <f t="shared" si="32"/>
        <v>87</v>
      </c>
      <c r="M45" s="41">
        <f t="shared" si="33"/>
        <v>77.5</v>
      </c>
      <c r="O45" s="41">
        <v>78</v>
      </c>
      <c r="P45" s="41"/>
      <c r="Q45" s="51">
        <v>90</v>
      </c>
      <c r="R45" s="41">
        <v>90</v>
      </c>
      <c r="S45" s="41"/>
      <c r="T45" s="42">
        <v>90</v>
      </c>
      <c r="U45" s="41"/>
      <c r="V45" s="41"/>
      <c r="W45" s="42"/>
      <c r="X45" s="41"/>
      <c r="Y45" s="41"/>
      <c r="Z45" s="42"/>
      <c r="AA45" s="41"/>
      <c r="AB45" s="41"/>
      <c r="AC45" s="42"/>
      <c r="AD45" s="42">
        <f t="shared" si="34"/>
        <v>87</v>
      </c>
      <c r="AE45" s="52">
        <v>96</v>
      </c>
      <c r="AF45" s="41"/>
      <c r="AG45" s="42">
        <v>90</v>
      </c>
      <c r="AH45" s="41"/>
      <c r="AI45" s="41"/>
      <c r="AJ45" s="42"/>
      <c r="AK45" s="41"/>
      <c r="AL45" s="41"/>
      <c r="AM45" s="42"/>
      <c r="AN45" s="41"/>
      <c r="AO45" s="41"/>
      <c r="AP45" s="42"/>
      <c r="AQ45" s="41"/>
      <c r="AR45" s="41"/>
      <c r="AS45" s="42"/>
      <c r="AT45" s="41">
        <v>77.5</v>
      </c>
      <c r="AU45" s="43">
        <f t="shared" si="35"/>
        <v>87.357142857142861</v>
      </c>
      <c r="AV45" s="44">
        <f t="shared" si="36"/>
        <v>87</v>
      </c>
      <c r="AW45" s="45"/>
      <c r="AX45" s="41"/>
      <c r="AY45" s="41"/>
      <c r="AZ45" s="42">
        <v>90</v>
      </c>
      <c r="BA45" s="41"/>
      <c r="BB45" s="41"/>
      <c r="BC45" s="42">
        <v>90</v>
      </c>
      <c r="BD45" s="41"/>
      <c r="BE45" s="41"/>
      <c r="BF45" s="42"/>
      <c r="BG45" s="41"/>
      <c r="BH45" s="41"/>
      <c r="BI45" s="42"/>
      <c r="BJ45" s="41"/>
      <c r="BK45" s="41"/>
      <c r="BL45" s="42"/>
      <c r="BM45" s="42">
        <f t="shared" si="37"/>
        <v>90</v>
      </c>
      <c r="BN45" s="42">
        <f t="shared" si="38"/>
        <v>90</v>
      </c>
      <c r="BO45" s="42" t="str">
        <f t="shared" si="39"/>
        <v/>
      </c>
      <c r="BP45" s="42" t="str">
        <f t="shared" si="40"/>
        <v/>
      </c>
      <c r="BQ45" s="42" t="str">
        <f t="shared" si="41"/>
        <v/>
      </c>
      <c r="BR45" s="42">
        <f t="shared" si="42"/>
        <v>90</v>
      </c>
      <c r="BS45" s="41"/>
      <c r="BT45" s="41"/>
      <c r="BU45" s="42">
        <v>90</v>
      </c>
      <c r="BV45" s="41"/>
      <c r="BW45" s="41"/>
      <c r="BX45" s="42"/>
      <c r="BY45" s="41"/>
      <c r="BZ45" s="41"/>
      <c r="CA45" s="42"/>
      <c r="CB45" s="41"/>
      <c r="CC45" s="41"/>
      <c r="CD45" s="42"/>
      <c r="CE45" s="41"/>
      <c r="CF45" s="41"/>
      <c r="CG45" s="42"/>
      <c r="CH45" s="42">
        <f t="shared" si="43"/>
        <v>90</v>
      </c>
      <c r="CI45" s="42" t="str">
        <f t="shared" si="44"/>
        <v/>
      </c>
      <c r="CJ45" s="42" t="str">
        <f t="shared" si="45"/>
        <v/>
      </c>
      <c r="CK45" s="42" t="str">
        <f t="shared" si="46"/>
        <v/>
      </c>
      <c r="CL45" s="42" t="str">
        <f t="shared" si="47"/>
        <v/>
      </c>
      <c r="CM45" s="43">
        <f t="shared" si="48"/>
        <v>90</v>
      </c>
      <c r="CN45" s="44">
        <f t="shared" si="49"/>
        <v>90</v>
      </c>
      <c r="CO45" s="45"/>
      <c r="CP45" s="52">
        <v>10</v>
      </c>
      <c r="CQ45" s="46" t="str">
        <f t="shared" si="50"/>
        <v xml:space="preserve">Memiliki kemampuan pemahanan Pengaruh PD I dan PD II, Latar Belakang masuknya Imperialisme, Perlawanan bgs Indonesia thd kolonialisme, Pendudukan Jepang di Indonesia, </v>
      </c>
      <c r="CR45" s="45"/>
      <c r="CS45" s="52">
        <v>10</v>
      </c>
      <c r="CT45" s="46" t="str">
        <f t="shared" si="51"/>
        <v xml:space="preserve">Memiliki keterampilan Bagan perbedaan LBB dengan PBB, Membuat peta jalan Pos Daendels, Bagan beda perlawnan rakyat seblm 1945 dg stlh 1945, Menulis kembali teks Proklamasi dan perbedaannya, </v>
      </c>
    </row>
    <row r="46" spans="1:110" x14ac:dyDescent="0.25">
      <c r="A46" s="8"/>
      <c r="B46" s="8"/>
      <c r="C46" s="8"/>
      <c r="E46" s="47" t="str">
        <f t="shared" si="26"/>
        <v/>
      </c>
      <c r="F46" s="8" t="str">
        <f t="shared" si="27"/>
        <v/>
      </c>
      <c r="G46" s="8" t="str">
        <f t="shared" si="28"/>
        <v/>
      </c>
      <c r="H46" s="47" t="str">
        <f t="shared" si="29"/>
        <v/>
      </c>
      <c r="I46" s="8" t="str">
        <f t="shared" si="30"/>
        <v/>
      </c>
      <c r="J46" s="8" t="str">
        <f t="shared" si="31"/>
        <v/>
      </c>
      <c r="K46" s="13"/>
      <c r="L46" s="57"/>
      <c r="M46" s="41" t="str">
        <f t="shared" si="33"/>
        <v/>
      </c>
      <c r="O46" s="41"/>
      <c r="P46" s="42"/>
      <c r="Q46" s="42"/>
      <c r="R46" s="41"/>
      <c r="S46" s="41"/>
      <c r="T46" s="42"/>
      <c r="U46" s="41"/>
      <c r="V46" s="41"/>
      <c r="W46" s="42"/>
      <c r="X46" s="41"/>
      <c r="Y46" s="41"/>
      <c r="Z46" s="42"/>
      <c r="AA46" s="41"/>
      <c r="AB46" s="41"/>
      <c r="AC46" s="42"/>
      <c r="AD46" s="42" t="str">
        <f t="shared" si="34"/>
        <v/>
      </c>
      <c r="AE46" s="52"/>
      <c r="AF46" s="41"/>
      <c r="AG46" s="42"/>
      <c r="AH46" s="41"/>
      <c r="AI46" s="41"/>
      <c r="AJ46" s="42"/>
      <c r="AK46" s="41"/>
      <c r="AL46" s="41"/>
      <c r="AM46" s="42"/>
      <c r="AN46" s="41"/>
      <c r="AO46" s="41"/>
      <c r="AP46" s="42"/>
      <c r="AQ46" s="41"/>
      <c r="AR46" s="41"/>
      <c r="AS46" s="42"/>
      <c r="AT46" s="41"/>
      <c r="AU46" s="43" t="str">
        <f t="shared" si="35"/>
        <v/>
      </c>
      <c r="AV46" s="44" t="str">
        <f t="shared" si="36"/>
        <v/>
      </c>
      <c r="AW46" s="45"/>
      <c r="AX46" s="41"/>
      <c r="AY46" s="41"/>
      <c r="AZ46" s="42"/>
      <c r="BA46" s="41"/>
      <c r="BB46" s="41"/>
      <c r="BC46" s="42"/>
      <c r="BD46" s="41"/>
      <c r="BE46" s="41"/>
      <c r="BF46" s="42"/>
      <c r="BG46" s="41"/>
      <c r="BH46" s="41"/>
      <c r="BI46" s="42"/>
      <c r="BJ46" s="41"/>
      <c r="BK46" s="41"/>
      <c r="BL46" s="42"/>
      <c r="BM46" s="42" t="str">
        <f t="shared" si="37"/>
        <v/>
      </c>
      <c r="BN46" s="42" t="str">
        <f t="shared" si="38"/>
        <v/>
      </c>
      <c r="BO46" s="42" t="str">
        <f t="shared" si="39"/>
        <v/>
      </c>
      <c r="BP46" s="42" t="str">
        <f t="shared" si="40"/>
        <v/>
      </c>
      <c r="BQ46" s="42" t="str">
        <f t="shared" si="41"/>
        <v/>
      </c>
      <c r="BR46" s="42" t="str">
        <f t="shared" si="42"/>
        <v/>
      </c>
      <c r="BS46" s="41"/>
      <c r="BT46" s="41"/>
      <c r="BU46" s="42"/>
      <c r="BV46" s="41"/>
      <c r="BW46" s="41"/>
      <c r="BX46" s="42"/>
      <c r="BY46" s="41"/>
      <c r="BZ46" s="41"/>
      <c r="CA46" s="42"/>
      <c r="CB46" s="41"/>
      <c r="CC46" s="41"/>
      <c r="CD46" s="42"/>
      <c r="CE46" s="41"/>
      <c r="CF46" s="41"/>
      <c r="CG46" s="42"/>
      <c r="CH46" s="42" t="str">
        <f t="shared" si="43"/>
        <v/>
      </c>
      <c r="CI46" s="42" t="str">
        <f t="shared" si="44"/>
        <v/>
      </c>
      <c r="CJ46" s="42" t="str">
        <f t="shared" si="45"/>
        <v/>
      </c>
      <c r="CK46" s="42" t="str">
        <f t="shared" si="46"/>
        <v/>
      </c>
      <c r="CL46" s="42" t="str">
        <f t="shared" si="47"/>
        <v/>
      </c>
      <c r="CM46" s="43" t="str">
        <f t="shared" si="48"/>
        <v/>
      </c>
      <c r="CN46" s="44" t="str">
        <f t="shared" si="49"/>
        <v/>
      </c>
      <c r="CO46" s="45"/>
      <c r="CP46" s="41"/>
      <c r="CQ46" s="46" t="str">
        <f t="shared" si="50"/>
        <v/>
      </c>
      <c r="CR46" s="45"/>
      <c r="CS46" s="41"/>
      <c r="CT46" s="46" t="str">
        <f t="shared" si="51"/>
        <v/>
      </c>
    </row>
    <row r="47" spans="1:110" x14ac:dyDescent="0.25">
      <c r="A47" s="8"/>
      <c r="B47" s="8"/>
      <c r="C47" s="8"/>
      <c r="E47" s="47" t="str">
        <f t="shared" si="26"/>
        <v/>
      </c>
      <c r="F47" s="8" t="str">
        <f t="shared" si="27"/>
        <v/>
      </c>
      <c r="G47" s="8" t="str">
        <f t="shared" si="28"/>
        <v/>
      </c>
      <c r="H47" s="47" t="str">
        <f t="shared" si="29"/>
        <v/>
      </c>
      <c r="I47" s="8" t="str">
        <f t="shared" si="30"/>
        <v/>
      </c>
      <c r="J47" s="8" t="str">
        <f t="shared" si="31"/>
        <v/>
      </c>
      <c r="K47" s="13"/>
      <c r="L47" s="41" t="str">
        <f t="shared" si="32"/>
        <v/>
      </c>
      <c r="M47" s="41" t="str">
        <f t="shared" si="33"/>
        <v/>
      </c>
      <c r="O47" s="41"/>
      <c r="P47" s="41"/>
      <c r="Q47" s="42"/>
      <c r="R47" s="41"/>
      <c r="S47" s="41"/>
      <c r="T47" s="42"/>
      <c r="U47" s="41"/>
      <c r="V47" s="41"/>
      <c r="W47" s="42"/>
      <c r="X47" s="41"/>
      <c r="Y47" s="41"/>
      <c r="Z47" s="42"/>
      <c r="AA47" s="41"/>
      <c r="AB47" s="41"/>
      <c r="AC47" s="42"/>
      <c r="AD47" s="42" t="str">
        <f t="shared" si="34"/>
        <v/>
      </c>
      <c r="AE47" s="41"/>
      <c r="AF47" s="41"/>
      <c r="AG47" s="42"/>
      <c r="AH47" s="41"/>
      <c r="AI47" s="41"/>
      <c r="AJ47" s="42"/>
      <c r="AK47" s="41"/>
      <c r="AL47" s="41"/>
      <c r="AM47" s="42"/>
      <c r="AN47" s="41"/>
      <c r="AO47" s="41"/>
      <c r="AP47" s="42"/>
      <c r="AQ47" s="41"/>
      <c r="AR47" s="41"/>
      <c r="AS47" s="42"/>
      <c r="AT47" s="41"/>
      <c r="AU47" s="43" t="str">
        <f t="shared" si="35"/>
        <v/>
      </c>
      <c r="AV47" s="44" t="str">
        <f t="shared" si="36"/>
        <v/>
      </c>
      <c r="AW47" s="45"/>
      <c r="AX47" s="41"/>
      <c r="AY47" s="41"/>
      <c r="AZ47" s="42"/>
      <c r="BA47" s="41"/>
      <c r="BB47" s="41"/>
      <c r="BC47" s="42"/>
      <c r="BD47" s="41"/>
      <c r="BE47" s="41"/>
      <c r="BF47" s="42"/>
      <c r="BG47" s="41"/>
      <c r="BH47" s="41"/>
      <c r="BI47" s="42"/>
      <c r="BJ47" s="41"/>
      <c r="BK47" s="41"/>
      <c r="BL47" s="42"/>
      <c r="BM47" s="42" t="str">
        <f t="shared" si="37"/>
        <v/>
      </c>
      <c r="BN47" s="42" t="str">
        <f t="shared" si="38"/>
        <v/>
      </c>
      <c r="BO47" s="42" t="str">
        <f t="shared" si="39"/>
        <v/>
      </c>
      <c r="BP47" s="42" t="str">
        <f t="shared" si="40"/>
        <v/>
      </c>
      <c r="BQ47" s="42" t="str">
        <f t="shared" si="41"/>
        <v/>
      </c>
      <c r="BR47" s="42" t="str">
        <f t="shared" si="42"/>
        <v/>
      </c>
      <c r="BS47" s="41"/>
      <c r="BT47" s="41"/>
      <c r="BU47" s="42"/>
      <c r="BV47" s="41"/>
      <c r="BW47" s="41"/>
      <c r="BX47" s="42"/>
      <c r="BY47" s="41"/>
      <c r="BZ47" s="41"/>
      <c r="CA47" s="42"/>
      <c r="CB47" s="41"/>
      <c r="CC47" s="41"/>
      <c r="CD47" s="42"/>
      <c r="CE47" s="41"/>
      <c r="CF47" s="41"/>
      <c r="CG47" s="42"/>
      <c r="CH47" s="42" t="str">
        <f t="shared" si="43"/>
        <v/>
      </c>
      <c r="CI47" s="42" t="str">
        <f t="shared" si="44"/>
        <v/>
      </c>
      <c r="CJ47" s="42" t="str">
        <f t="shared" si="45"/>
        <v/>
      </c>
      <c r="CK47" s="42" t="str">
        <f t="shared" si="46"/>
        <v/>
      </c>
      <c r="CL47" s="42" t="str">
        <f t="shared" si="47"/>
        <v/>
      </c>
      <c r="CM47" s="43" t="str">
        <f t="shared" si="48"/>
        <v/>
      </c>
      <c r="CN47" s="44" t="str">
        <f t="shared" si="49"/>
        <v/>
      </c>
      <c r="CO47" s="45"/>
      <c r="CP47" s="41"/>
      <c r="CQ47" s="46" t="str">
        <f t="shared" si="50"/>
        <v/>
      </c>
      <c r="CR47" s="45"/>
      <c r="CS47" s="41"/>
      <c r="CT47" s="46" t="str">
        <f t="shared" si="51"/>
        <v/>
      </c>
    </row>
    <row r="48" spans="1:110" x14ac:dyDescent="0.25">
      <c r="A48" s="8"/>
      <c r="B48" s="8"/>
      <c r="C48" s="8"/>
      <c r="E48" s="47" t="str">
        <f t="shared" si="26"/>
        <v/>
      </c>
      <c r="F48" s="8" t="str">
        <f t="shared" si="27"/>
        <v/>
      </c>
      <c r="G48" s="8" t="str">
        <f t="shared" si="28"/>
        <v/>
      </c>
      <c r="H48" s="47" t="str">
        <f t="shared" si="29"/>
        <v/>
      </c>
      <c r="I48" s="8" t="str">
        <f t="shared" si="30"/>
        <v/>
      </c>
      <c r="J48" s="8" t="str">
        <f t="shared" si="31"/>
        <v/>
      </c>
      <c r="K48" s="13"/>
      <c r="L48" s="41" t="str">
        <f t="shared" si="32"/>
        <v/>
      </c>
      <c r="M48" s="41" t="str">
        <f t="shared" si="33"/>
        <v/>
      </c>
      <c r="O48" s="41"/>
      <c r="P48" s="41"/>
      <c r="Q48" s="42"/>
      <c r="R48" s="41"/>
      <c r="S48" s="41"/>
      <c r="T48" s="42"/>
      <c r="U48" s="41"/>
      <c r="V48" s="41"/>
      <c r="W48" s="42"/>
      <c r="X48" s="41"/>
      <c r="Y48" s="41"/>
      <c r="Z48" s="42"/>
      <c r="AA48" s="41"/>
      <c r="AB48" s="41"/>
      <c r="AC48" s="42"/>
      <c r="AD48" s="42" t="str">
        <f t="shared" si="34"/>
        <v/>
      </c>
      <c r="AE48" s="41"/>
      <c r="AF48" s="41"/>
      <c r="AG48" s="42"/>
      <c r="AH48" s="41"/>
      <c r="AI48" s="41"/>
      <c r="AJ48" s="42"/>
      <c r="AK48" s="41"/>
      <c r="AL48" s="41"/>
      <c r="AM48" s="42"/>
      <c r="AN48" s="41"/>
      <c r="AO48" s="41"/>
      <c r="AP48" s="42"/>
      <c r="AQ48" s="41"/>
      <c r="AR48" s="41"/>
      <c r="AS48" s="42"/>
      <c r="AT48" s="41"/>
      <c r="AU48" s="43" t="str">
        <f t="shared" si="35"/>
        <v/>
      </c>
      <c r="AV48" s="44" t="str">
        <f t="shared" si="36"/>
        <v/>
      </c>
      <c r="AW48" s="45"/>
      <c r="AX48" s="41"/>
      <c r="AY48" s="41"/>
      <c r="AZ48" s="42"/>
      <c r="BA48" s="41"/>
      <c r="BB48" s="41"/>
      <c r="BC48" s="42"/>
      <c r="BD48" s="41"/>
      <c r="BE48" s="41"/>
      <c r="BF48" s="42"/>
      <c r="BG48" s="41"/>
      <c r="BH48" s="41"/>
      <c r="BI48" s="42"/>
      <c r="BJ48" s="41"/>
      <c r="BK48" s="41"/>
      <c r="BL48" s="42"/>
      <c r="BM48" s="42" t="str">
        <f t="shared" si="37"/>
        <v/>
      </c>
      <c r="BN48" s="42" t="str">
        <f t="shared" si="38"/>
        <v/>
      </c>
      <c r="BO48" s="42" t="str">
        <f t="shared" si="39"/>
        <v/>
      </c>
      <c r="BP48" s="42" t="str">
        <f t="shared" si="40"/>
        <v/>
      </c>
      <c r="BQ48" s="42" t="str">
        <f t="shared" si="41"/>
        <v/>
      </c>
      <c r="BR48" s="42" t="str">
        <f t="shared" si="42"/>
        <v/>
      </c>
      <c r="BS48" s="41"/>
      <c r="BT48" s="41"/>
      <c r="BU48" s="42"/>
      <c r="BV48" s="41"/>
      <c r="BW48" s="41"/>
      <c r="BX48" s="42"/>
      <c r="BY48" s="41"/>
      <c r="BZ48" s="41"/>
      <c r="CA48" s="42"/>
      <c r="CB48" s="41"/>
      <c r="CC48" s="41"/>
      <c r="CD48" s="42"/>
      <c r="CE48" s="41"/>
      <c r="CF48" s="41"/>
      <c r="CG48" s="42"/>
      <c r="CH48" s="42" t="str">
        <f t="shared" si="43"/>
        <v/>
      </c>
      <c r="CI48" s="42" t="str">
        <f t="shared" si="44"/>
        <v/>
      </c>
      <c r="CJ48" s="42" t="str">
        <f t="shared" si="45"/>
        <v/>
      </c>
      <c r="CK48" s="42" t="str">
        <f t="shared" si="46"/>
        <v/>
      </c>
      <c r="CL48" s="42" t="str">
        <f t="shared" si="47"/>
        <v/>
      </c>
      <c r="CM48" s="43" t="str">
        <f t="shared" si="48"/>
        <v/>
      </c>
      <c r="CN48" s="44" t="str">
        <f t="shared" si="49"/>
        <v/>
      </c>
      <c r="CO48" s="45"/>
      <c r="CP48" s="41"/>
      <c r="CQ48" s="46" t="str">
        <f t="shared" si="50"/>
        <v/>
      </c>
      <c r="CR48" s="45"/>
      <c r="CS48" s="41"/>
      <c r="CT48" s="46" t="str">
        <f t="shared" si="51"/>
        <v/>
      </c>
    </row>
    <row r="49" spans="1:98" x14ac:dyDescent="0.25">
      <c r="A49" s="8"/>
      <c r="B49" s="8"/>
      <c r="C49" s="8"/>
      <c r="E49" s="47" t="str">
        <f t="shared" si="26"/>
        <v/>
      </c>
      <c r="F49" s="8" t="str">
        <f t="shared" si="27"/>
        <v/>
      </c>
      <c r="G49" s="8" t="str">
        <f t="shared" si="28"/>
        <v/>
      </c>
      <c r="H49" s="47" t="str">
        <f t="shared" si="29"/>
        <v/>
      </c>
      <c r="I49" s="8" t="str">
        <f t="shared" si="30"/>
        <v/>
      </c>
      <c r="J49" s="8" t="str">
        <f t="shared" si="31"/>
        <v/>
      </c>
      <c r="K49" s="13"/>
      <c r="L49" s="41" t="str">
        <f t="shared" si="32"/>
        <v/>
      </c>
      <c r="M49" s="41" t="str">
        <f t="shared" si="33"/>
        <v/>
      </c>
      <c r="O49" s="41"/>
      <c r="P49" s="41"/>
      <c r="Q49" s="42"/>
      <c r="R49" s="41"/>
      <c r="S49" s="41"/>
      <c r="T49" s="42"/>
      <c r="U49" s="41"/>
      <c r="V49" s="41"/>
      <c r="W49" s="42"/>
      <c r="X49" s="41"/>
      <c r="Y49" s="41"/>
      <c r="Z49" s="42"/>
      <c r="AA49" s="41"/>
      <c r="AB49" s="41"/>
      <c r="AC49" s="42"/>
      <c r="AD49" s="42" t="str">
        <f t="shared" si="34"/>
        <v/>
      </c>
      <c r="AE49" s="41"/>
      <c r="AF49" s="41"/>
      <c r="AG49" s="42"/>
      <c r="AH49" s="41"/>
      <c r="AI49" s="41"/>
      <c r="AJ49" s="42"/>
      <c r="AK49" s="41"/>
      <c r="AL49" s="41"/>
      <c r="AM49" s="42"/>
      <c r="AN49" s="41"/>
      <c r="AO49" s="41"/>
      <c r="AP49" s="42"/>
      <c r="AQ49" s="41"/>
      <c r="AR49" s="41"/>
      <c r="AS49" s="42"/>
      <c r="AT49" s="41"/>
      <c r="AU49" s="43" t="str">
        <f t="shared" si="35"/>
        <v/>
      </c>
      <c r="AV49" s="44" t="str">
        <f t="shared" si="36"/>
        <v/>
      </c>
      <c r="AW49" s="45"/>
      <c r="AX49" s="41"/>
      <c r="AY49" s="41"/>
      <c r="AZ49" s="42"/>
      <c r="BA49" s="41"/>
      <c r="BB49" s="41"/>
      <c r="BC49" s="42"/>
      <c r="BD49" s="41"/>
      <c r="BE49" s="41"/>
      <c r="BF49" s="42"/>
      <c r="BG49" s="41"/>
      <c r="BH49" s="41"/>
      <c r="BI49" s="42"/>
      <c r="BJ49" s="41"/>
      <c r="BK49" s="41"/>
      <c r="BL49" s="42"/>
      <c r="BM49" s="42" t="str">
        <f t="shared" si="37"/>
        <v/>
      </c>
      <c r="BN49" s="42" t="str">
        <f t="shared" si="38"/>
        <v/>
      </c>
      <c r="BO49" s="42" t="str">
        <f t="shared" si="39"/>
        <v/>
      </c>
      <c r="BP49" s="42" t="str">
        <f t="shared" si="40"/>
        <v/>
      </c>
      <c r="BQ49" s="42" t="str">
        <f t="shared" si="41"/>
        <v/>
      </c>
      <c r="BR49" s="42" t="str">
        <f t="shared" si="42"/>
        <v/>
      </c>
      <c r="BS49" s="41"/>
      <c r="BT49" s="41"/>
      <c r="BU49" s="42"/>
      <c r="BV49" s="41"/>
      <c r="BW49" s="41"/>
      <c r="BX49" s="42"/>
      <c r="BY49" s="41"/>
      <c r="BZ49" s="41"/>
      <c r="CA49" s="42"/>
      <c r="CB49" s="41"/>
      <c r="CC49" s="41"/>
      <c r="CD49" s="42"/>
      <c r="CE49" s="41"/>
      <c r="CF49" s="41"/>
      <c r="CG49" s="42"/>
      <c r="CH49" s="42" t="str">
        <f t="shared" si="43"/>
        <v/>
      </c>
      <c r="CI49" s="42" t="str">
        <f t="shared" si="44"/>
        <v/>
      </c>
      <c r="CJ49" s="42" t="str">
        <f t="shared" si="45"/>
        <v/>
      </c>
      <c r="CK49" s="42" t="str">
        <f t="shared" si="46"/>
        <v/>
      </c>
      <c r="CL49" s="42" t="str">
        <f t="shared" si="47"/>
        <v/>
      </c>
      <c r="CM49" s="43" t="str">
        <f t="shared" si="48"/>
        <v/>
      </c>
      <c r="CN49" s="44" t="str">
        <f t="shared" si="49"/>
        <v/>
      </c>
      <c r="CO49" s="45"/>
      <c r="CP49" s="41"/>
      <c r="CQ49" s="46" t="str">
        <f t="shared" si="50"/>
        <v/>
      </c>
      <c r="CR49" s="45"/>
      <c r="CS49" s="41"/>
      <c r="CT49" s="46" t="str">
        <f t="shared" si="51"/>
        <v/>
      </c>
    </row>
    <row r="50" spans="1:98" x14ac:dyDescent="0.25">
      <c r="A50" s="8"/>
      <c r="B50" s="8"/>
      <c r="C50" s="8"/>
      <c r="E50" s="47" t="str">
        <f t="shared" si="26"/>
        <v/>
      </c>
      <c r="F50" s="8" t="str">
        <f t="shared" si="27"/>
        <v/>
      </c>
      <c r="G50" s="8" t="str">
        <f t="shared" si="28"/>
        <v/>
      </c>
      <c r="H50" s="47" t="str">
        <f t="shared" si="29"/>
        <v/>
      </c>
      <c r="I50" s="8" t="str">
        <f t="shared" si="30"/>
        <v/>
      </c>
      <c r="J50" s="8" t="str">
        <f t="shared" si="31"/>
        <v/>
      </c>
      <c r="K50" s="13"/>
      <c r="L50" s="41" t="str">
        <f t="shared" si="32"/>
        <v/>
      </c>
      <c r="M50" s="41" t="str">
        <f t="shared" si="33"/>
        <v/>
      </c>
      <c r="O50" s="41"/>
      <c r="P50" s="41"/>
      <c r="Q50" s="42"/>
      <c r="R50" s="41"/>
      <c r="S50" s="41"/>
      <c r="T50" s="42"/>
      <c r="U50" s="41"/>
      <c r="V50" s="41"/>
      <c r="W50" s="42"/>
      <c r="X50" s="41"/>
      <c r="Y50" s="41"/>
      <c r="Z50" s="42"/>
      <c r="AA50" s="41"/>
      <c r="AB50" s="41"/>
      <c r="AC50" s="42"/>
      <c r="AD50" s="42" t="str">
        <f t="shared" si="34"/>
        <v/>
      </c>
      <c r="AE50" s="41"/>
      <c r="AF50" s="41"/>
      <c r="AG50" s="42"/>
      <c r="AH50" s="41"/>
      <c r="AI50" s="41"/>
      <c r="AJ50" s="42"/>
      <c r="AK50" s="41"/>
      <c r="AL50" s="41"/>
      <c r="AM50" s="42"/>
      <c r="AN50" s="41"/>
      <c r="AO50" s="41"/>
      <c r="AP50" s="42"/>
      <c r="AQ50" s="41"/>
      <c r="AR50" s="41"/>
      <c r="AS50" s="42"/>
      <c r="AT50" s="41"/>
      <c r="AU50" s="43" t="str">
        <f t="shared" si="35"/>
        <v/>
      </c>
      <c r="AV50" s="44" t="str">
        <f t="shared" si="36"/>
        <v/>
      </c>
      <c r="AW50" s="45"/>
      <c r="AX50" s="41"/>
      <c r="AY50" s="41"/>
      <c r="AZ50" s="42"/>
      <c r="BA50" s="41"/>
      <c r="BB50" s="41"/>
      <c r="BC50" s="42"/>
      <c r="BD50" s="41"/>
      <c r="BE50" s="41"/>
      <c r="BF50" s="42"/>
      <c r="BG50" s="41"/>
      <c r="BH50" s="41"/>
      <c r="BI50" s="42"/>
      <c r="BJ50" s="41"/>
      <c r="BK50" s="41"/>
      <c r="BL50" s="42"/>
      <c r="BM50" s="42" t="str">
        <f t="shared" si="37"/>
        <v/>
      </c>
      <c r="BN50" s="42" t="str">
        <f t="shared" si="38"/>
        <v/>
      </c>
      <c r="BO50" s="42" t="str">
        <f t="shared" si="39"/>
        <v/>
      </c>
      <c r="BP50" s="42" t="str">
        <f t="shared" si="40"/>
        <v/>
      </c>
      <c r="BQ50" s="42" t="str">
        <f t="shared" si="41"/>
        <v/>
      </c>
      <c r="BR50" s="42" t="str">
        <f t="shared" si="42"/>
        <v/>
      </c>
      <c r="BS50" s="41"/>
      <c r="BT50" s="41"/>
      <c r="BU50" s="42"/>
      <c r="BV50" s="41"/>
      <c r="BW50" s="41"/>
      <c r="BX50" s="42"/>
      <c r="BY50" s="41"/>
      <c r="BZ50" s="41"/>
      <c r="CA50" s="42"/>
      <c r="CB50" s="41"/>
      <c r="CC50" s="41"/>
      <c r="CD50" s="42"/>
      <c r="CE50" s="41"/>
      <c r="CF50" s="41"/>
      <c r="CG50" s="42"/>
      <c r="CH50" s="42" t="str">
        <f t="shared" si="43"/>
        <v/>
      </c>
      <c r="CI50" s="42" t="str">
        <f t="shared" si="44"/>
        <v/>
      </c>
      <c r="CJ50" s="42" t="str">
        <f t="shared" si="45"/>
        <v/>
      </c>
      <c r="CK50" s="42" t="str">
        <f t="shared" si="46"/>
        <v/>
      </c>
      <c r="CL50" s="42" t="str">
        <f t="shared" si="47"/>
        <v/>
      </c>
      <c r="CM50" s="43" t="str">
        <f t="shared" si="48"/>
        <v/>
      </c>
      <c r="CN50" s="44" t="str">
        <f t="shared" si="49"/>
        <v/>
      </c>
      <c r="CO50" s="45"/>
      <c r="CP50" s="41"/>
      <c r="CQ50" s="46" t="str">
        <f t="shared" si="50"/>
        <v/>
      </c>
      <c r="CR50" s="45"/>
      <c r="CS50" s="41"/>
      <c r="CT50" s="46" t="str">
        <f t="shared" si="51"/>
        <v/>
      </c>
    </row>
    <row r="51" spans="1:98" x14ac:dyDescent="0.25">
      <c r="A51" s="8"/>
      <c r="B51" s="8"/>
      <c r="C51" s="8"/>
      <c r="E51" s="47" t="str">
        <f t="shared" si="26"/>
        <v/>
      </c>
      <c r="F51" s="8" t="str">
        <f t="shared" si="27"/>
        <v/>
      </c>
      <c r="G51" s="8" t="str">
        <f t="shared" si="28"/>
        <v/>
      </c>
      <c r="H51" s="47" t="str">
        <f t="shared" si="29"/>
        <v/>
      </c>
      <c r="I51" s="8" t="str">
        <f t="shared" si="30"/>
        <v/>
      </c>
      <c r="J51" s="8" t="str">
        <f t="shared" si="31"/>
        <v/>
      </c>
      <c r="K51" s="13"/>
      <c r="L51" s="41" t="str">
        <f t="shared" si="32"/>
        <v/>
      </c>
      <c r="M51" s="41" t="str">
        <f t="shared" si="33"/>
        <v/>
      </c>
      <c r="O51" s="41"/>
      <c r="P51" s="41"/>
      <c r="Q51" s="42"/>
      <c r="R51" s="41"/>
      <c r="S51" s="41"/>
      <c r="T51" s="42"/>
      <c r="U51" s="41"/>
      <c r="V51" s="41"/>
      <c r="W51" s="42"/>
      <c r="X51" s="41"/>
      <c r="Y51" s="41"/>
      <c r="Z51" s="42"/>
      <c r="AA51" s="41"/>
      <c r="AB51" s="41"/>
      <c r="AC51" s="42"/>
      <c r="AD51" s="42" t="str">
        <f t="shared" si="34"/>
        <v/>
      </c>
      <c r="AE51" s="41"/>
      <c r="AF51" s="41"/>
      <c r="AG51" s="42"/>
      <c r="AH51" s="41"/>
      <c r="AI51" s="41"/>
      <c r="AJ51" s="42"/>
      <c r="AK51" s="41"/>
      <c r="AL51" s="41"/>
      <c r="AM51" s="42"/>
      <c r="AN51" s="41"/>
      <c r="AO51" s="41"/>
      <c r="AP51" s="42"/>
      <c r="AQ51" s="41"/>
      <c r="AR51" s="41"/>
      <c r="AS51" s="42"/>
      <c r="AT51" s="41"/>
      <c r="AU51" s="43" t="str">
        <f t="shared" si="35"/>
        <v/>
      </c>
      <c r="AV51" s="44" t="str">
        <f t="shared" si="36"/>
        <v/>
      </c>
      <c r="AW51" s="45"/>
      <c r="AX51" s="41"/>
      <c r="AY51" s="41"/>
      <c r="AZ51" s="42"/>
      <c r="BA51" s="41"/>
      <c r="BB51" s="41"/>
      <c r="BC51" s="42"/>
      <c r="BD51" s="41"/>
      <c r="BE51" s="41"/>
      <c r="BF51" s="42"/>
      <c r="BG51" s="41"/>
      <c r="BH51" s="41"/>
      <c r="BI51" s="42"/>
      <c r="BJ51" s="41"/>
      <c r="BK51" s="41"/>
      <c r="BL51" s="42"/>
      <c r="BM51" s="42" t="str">
        <f t="shared" si="37"/>
        <v/>
      </c>
      <c r="BN51" s="42" t="str">
        <f t="shared" si="38"/>
        <v/>
      </c>
      <c r="BO51" s="42" t="str">
        <f t="shared" si="39"/>
        <v/>
      </c>
      <c r="BP51" s="42" t="str">
        <f t="shared" si="40"/>
        <v/>
      </c>
      <c r="BQ51" s="42" t="str">
        <f t="shared" si="41"/>
        <v/>
      </c>
      <c r="BR51" s="42" t="str">
        <f t="shared" si="42"/>
        <v/>
      </c>
      <c r="BS51" s="41"/>
      <c r="BT51" s="41"/>
      <c r="BU51" s="42"/>
      <c r="BV51" s="41"/>
      <c r="BW51" s="41"/>
      <c r="BX51" s="42"/>
      <c r="BY51" s="41"/>
      <c r="BZ51" s="41"/>
      <c r="CA51" s="42"/>
      <c r="CB51" s="41"/>
      <c r="CC51" s="41"/>
      <c r="CD51" s="42"/>
      <c r="CE51" s="41"/>
      <c r="CF51" s="41"/>
      <c r="CG51" s="42"/>
      <c r="CH51" s="42" t="str">
        <f t="shared" si="43"/>
        <v/>
      </c>
      <c r="CI51" s="42" t="str">
        <f t="shared" si="44"/>
        <v/>
      </c>
      <c r="CJ51" s="42" t="str">
        <f t="shared" si="45"/>
        <v/>
      </c>
      <c r="CK51" s="42" t="str">
        <f t="shared" si="46"/>
        <v/>
      </c>
      <c r="CL51" s="42" t="str">
        <f t="shared" si="47"/>
        <v/>
      </c>
      <c r="CM51" s="43" t="str">
        <f t="shared" si="48"/>
        <v/>
      </c>
      <c r="CN51" s="44" t="str">
        <f t="shared" si="49"/>
        <v/>
      </c>
      <c r="CO51" s="45"/>
      <c r="CP51" s="41"/>
      <c r="CQ51" s="46" t="str">
        <f t="shared" si="50"/>
        <v/>
      </c>
      <c r="CR51" s="45"/>
      <c r="CS51" s="41"/>
      <c r="CT51" s="46" t="str">
        <f t="shared" si="51"/>
        <v/>
      </c>
    </row>
    <row r="52" spans="1:98" x14ac:dyDescent="0.25">
      <c r="A52" s="8"/>
      <c r="B52" s="8"/>
      <c r="C52" s="8"/>
      <c r="E52" s="47" t="str">
        <f t="shared" si="26"/>
        <v/>
      </c>
      <c r="F52" s="8" t="str">
        <f t="shared" si="27"/>
        <v/>
      </c>
      <c r="G52" s="8" t="str">
        <f t="shared" si="28"/>
        <v/>
      </c>
      <c r="H52" s="47" t="str">
        <f t="shared" si="29"/>
        <v/>
      </c>
      <c r="I52" s="8" t="str">
        <f t="shared" si="30"/>
        <v/>
      </c>
      <c r="J52" s="8" t="str">
        <f t="shared" si="31"/>
        <v/>
      </c>
      <c r="K52" s="13"/>
      <c r="L52" s="41" t="str">
        <f t="shared" si="32"/>
        <v/>
      </c>
      <c r="M52" s="41" t="str">
        <f t="shared" si="33"/>
        <v/>
      </c>
      <c r="O52" s="41"/>
      <c r="P52" s="41"/>
      <c r="Q52" s="42"/>
      <c r="R52" s="41"/>
      <c r="S52" s="41"/>
      <c r="T52" s="42"/>
      <c r="U52" s="41"/>
      <c r="V52" s="41"/>
      <c r="W52" s="42"/>
      <c r="X52" s="41"/>
      <c r="Y52" s="41"/>
      <c r="Z52" s="42"/>
      <c r="AA52" s="41"/>
      <c r="AB52" s="41"/>
      <c r="AC52" s="42"/>
      <c r="AD52" s="42" t="str">
        <f t="shared" si="34"/>
        <v/>
      </c>
      <c r="AE52" s="41"/>
      <c r="AF52" s="41"/>
      <c r="AG52" s="42"/>
      <c r="AH52" s="41"/>
      <c r="AI52" s="41"/>
      <c r="AJ52" s="42"/>
      <c r="AK52" s="41"/>
      <c r="AL52" s="41"/>
      <c r="AM52" s="42"/>
      <c r="AN52" s="41"/>
      <c r="AO52" s="41"/>
      <c r="AP52" s="42"/>
      <c r="AQ52" s="41"/>
      <c r="AR52" s="41"/>
      <c r="AS52" s="42"/>
      <c r="AT52" s="41"/>
      <c r="AU52" s="43" t="str">
        <f t="shared" si="35"/>
        <v/>
      </c>
      <c r="AV52" s="44" t="str">
        <f t="shared" si="36"/>
        <v/>
      </c>
      <c r="AW52" s="45"/>
      <c r="AX52" s="41"/>
      <c r="AY52" s="41"/>
      <c r="AZ52" s="42"/>
      <c r="BA52" s="41"/>
      <c r="BB52" s="41"/>
      <c r="BC52" s="42"/>
      <c r="BD52" s="41"/>
      <c r="BE52" s="41"/>
      <c r="BF52" s="42"/>
      <c r="BG52" s="41"/>
      <c r="BH52" s="41"/>
      <c r="BI52" s="42"/>
      <c r="BJ52" s="41"/>
      <c r="BK52" s="41"/>
      <c r="BL52" s="42"/>
      <c r="BM52" s="42" t="str">
        <f t="shared" si="37"/>
        <v/>
      </c>
      <c r="BN52" s="42" t="str">
        <f t="shared" si="38"/>
        <v/>
      </c>
      <c r="BO52" s="42" t="str">
        <f t="shared" si="39"/>
        <v/>
      </c>
      <c r="BP52" s="42" t="str">
        <f t="shared" si="40"/>
        <v/>
      </c>
      <c r="BQ52" s="42" t="str">
        <f t="shared" si="41"/>
        <v/>
      </c>
      <c r="BR52" s="42" t="str">
        <f t="shared" si="42"/>
        <v/>
      </c>
      <c r="BS52" s="41"/>
      <c r="BT52" s="41"/>
      <c r="BU52" s="42"/>
      <c r="BV52" s="41"/>
      <c r="BW52" s="41"/>
      <c r="BX52" s="42"/>
      <c r="BY52" s="41"/>
      <c r="BZ52" s="41"/>
      <c r="CA52" s="42"/>
      <c r="CB52" s="41"/>
      <c r="CC52" s="41"/>
      <c r="CD52" s="42"/>
      <c r="CE52" s="41"/>
      <c r="CF52" s="41"/>
      <c r="CG52" s="42"/>
      <c r="CH52" s="42" t="str">
        <f t="shared" si="43"/>
        <v/>
      </c>
      <c r="CI52" s="42" t="str">
        <f t="shared" si="44"/>
        <v/>
      </c>
      <c r="CJ52" s="42" t="str">
        <f t="shared" si="45"/>
        <v/>
      </c>
      <c r="CK52" s="42" t="str">
        <f t="shared" si="46"/>
        <v/>
      </c>
      <c r="CL52" s="42" t="str">
        <f t="shared" si="47"/>
        <v/>
      </c>
      <c r="CM52" s="43" t="str">
        <f t="shared" si="48"/>
        <v/>
      </c>
      <c r="CN52" s="44" t="str">
        <f t="shared" si="49"/>
        <v/>
      </c>
      <c r="CO52" s="45"/>
      <c r="CP52" s="41"/>
      <c r="CQ52" s="46" t="str">
        <f t="shared" si="50"/>
        <v/>
      </c>
      <c r="CR52" s="45"/>
      <c r="CS52" s="41"/>
      <c r="CT52" s="46" t="str">
        <f t="shared" si="51"/>
        <v/>
      </c>
    </row>
    <row r="53" spans="1:98" x14ac:dyDescent="0.25">
      <c r="A53" s="8"/>
      <c r="B53" s="8"/>
      <c r="C53" s="8"/>
      <c r="E53" s="47" t="str">
        <f t="shared" si="26"/>
        <v/>
      </c>
      <c r="F53" s="8" t="str">
        <f t="shared" si="27"/>
        <v/>
      </c>
      <c r="G53" s="8" t="str">
        <f t="shared" si="28"/>
        <v/>
      </c>
      <c r="H53" s="47" t="str">
        <f t="shared" si="29"/>
        <v/>
      </c>
      <c r="I53" s="8" t="str">
        <f t="shared" si="30"/>
        <v/>
      </c>
      <c r="J53" s="8" t="str">
        <f t="shared" si="31"/>
        <v/>
      </c>
      <c r="K53" s="13"/>
      <c r="L53" s="41" t="str">
        <f t="shared" si="32"/>
        <v/>
      </c>
      <c r="M53" s="41" t="str">
        <f t="shared" si="33"/>
        <v/>
      </c>
      <c r="O53" s="41"/>
      <c r="P53" s="41"/>
      <c r="Q53" s="42"/>
      <c r="R53" s="41"/>
      <c r="S53" s="41"/>
      <c r="T53" s="42"/>
      <c r="U53" s="41"/>
      <c r="V53" s="41"/>
      <c r="W53" s="42"/>
      <c r="X53" s="41"/>
      <c r="Y53" s="41"/>
      <c r="Z53" s="42"/>
      <c r="AA53" s="41"/>
      <c r="AB53" s="41"/>
      <c r="AC53" s="42"/>
      <c r="AD53" s="42" t="str">
        <f t="shared" si="34"/>
        <v/>
      </c>
      <c r="AE53" s="41"/>
      <c r="AF53" s="41"/>
      <c r="AG53" s="42"/>
      <c r="AH53" s="41"/>
      <c r="AI53" s="41"/>
      <c r="AJ53" s="42"/>
      <c r="AK53" s="41"/>
      <c r="AL53" s="41"/>
      <c r="AM53" s="42"/>
      <c r="AN53" s="41"/>
      <c r="AO53" s="41"/>
      <c r="AP53" s="42"/>
      <c r="AQ53" s="41"/>
      <c r="AR53" s="41"/>
      <c r="AS53" s="42"/>
      <c r="AT53" s="41"/>
      <c r="AU53" s="43" t="str">
        <f t="shared" si="35"/>
        <v/>
      </c>
      <c r="AV53" s="44" t="str">
        <f t="shared" si="36"/>
        <v/>
      </c>
      <c r="AW53" s="45"/>
      <c r="AX53" s="41"/>
      <c r="AY53" s="41"/>
      <c r="AZ53" s="42"/>
      <c r="BA53" s="41"/>
      <c r="BB53" s="41"/>
      <c r="BC53" s="42"/>
      <c r="BD53" s="41"/>
      <c r="BE53" s="41"/>
      <c r="BF53" s="42"/>
      <c r="BG53" s="41"/>
      <c r="BH53" s="41"/>
      <c r="BI53" s="42"/>
      <c r="BJ53" s="41"/>
      <c r="BK53" s="41"/>
      <c r="BL53" s="42"/>
      <c r="BM53" s="42" t="str">
        <f t="shared" si="37"/>
        <v/>
      </c>
      <c r="BN53" s="42" t="str">
        <f t="shared" si="38"/>
        <v/>
      </c>
      <c r="BO53" s="42" t="str">
        <f t="shared" si="39"/>
        <v/>
      </c>
      <c r="BP53" s="42" t="str">
        <f t="shared" si="40"/>
        <v/>
      </c>
      <c r="BQ53" s="42" t="str">
        <f t="shared" si="41"/>
        <v/>
      </c>
      <c r="BR53" s="42" t="str">
        <f t="shared" si="42"/>
        <v/>
      </c>
      <c r="BS53" s="41"/>
      <c r="BT53" s="41"/>
      <c r="BU53" s="42"/>
      <c r="BV53" s="41"/>
      <c r="BW53" s="41"/>
      <c r="BX53" s="42"/>
      <c r="BY53" s="41"/>
      <c r="BZ53" s="41"/>
      <c r="CA53" s="42"/>
      <c r="CB53" s="41"/>
      <c r="CC53" s="41"/>
      <c r="CD53" s="42"/>
      <c r="CE53" s="41"/>
      <c r="CF53" s="41"/>
      <c r="CG53" s="42"/>
      <c r="CH53" s="42" t="str">
        <f t="shared" si="43"/>
        <v/>
      </c>
      <c r="CI53" s="42" t="str">
        <f t="shared" si="44"/>
        <v/>
      </c>
      <c r="CJ53" s="42" t="str">
        <f t="shared" si="45"/>
        <v/>
      </c>
      <c r="CK53" s="42" t="str">
        <f t="shared" si="46"/>
        <v/>
      </c>
      <c r="CL53" s="42" t="str">
        <f t="shared" si="47"/>
        <v/>
      </c>
      <c r="CM53" s="43" t="str">
        <f t="shared" si="48"/>
        <v/>
      </c>
      <c r="CN53" s="44" t="str">
        <f t="shared" si="49"/>
        <v/>
      </c>
      <c r="CO53" s="45"/>
      <c r="CP53" s="41"/>
      <c r="CQ53" s="46" t="str">
        <f t="shared" si="50"/>
        <v/>
      </c>
      <c r="CR53" s="45"/>
      <c r="CS53" s="41"/>
      <c r="CT53" s="46" t="str">
        <f t="shared" si="51"/>
        <v/>
      </c>
    </row>
    <row r="54" spans="1:98" x14ac:dyDescent="0.25">
      <c r="A54" s="8"/>
      <c r="B54" s="8"/>
      <c r="C54" s="8"/>
      <c r="E54" s="47" t="str">
        <f t="shared" si="26"/>
        <v/>
      </c>
      <c r="F54" s="8" t="str">
        <f t="shared" si="27"/>
        <v/>
      </c>
      <c r="G54" s="8" t="str">
        <f t="shared" si="28"/>
        <v/>
      </c>
      <c r="H54" s="47" t="str">
        <f t="shared" si="29"/>
        <v/>
      </c>
      <c r="I54" s="8" t="str">
        <f t="shared" si="30"/>
        <v/>
      </c>
      <c r="J54" s="8" t="str">
        <f t="shared" si="31"/>
        <v/>
      </c>
      <c r="K54" s="13"/>
      <c r="L54" s="41" t="str">
        <f t="shared" si="32"/>
        <v/>
      </c>
      <c r="M54" s="41" t="str">
        <f t="shared" si="33"/>
        <v/>
      </c>
      <c r="O54" s="41"/>
      <c r="P54" s="41"/>
      <c r="Q54" s="42"/>
      <c r="R54" s="41"/>
      <c r="S54" s="41"/>
      <c r="T54" s="42"/>
      <c r="U54" s="41"/>
      <c r="V54" s="41"/>
      <c r="W54" s="42"/>
      <c r="X54" s="41"/>
      <c r="Y54" s="41"/>
      <c r="Z54" s="42"/>
      <c r="AA54" s="41"/>
      <c r="AB54" s="41"/>
      <c r="AC54" s="42"/>
      <c r="AD54" s="42" t="str">
        <f t="shared" si="34"/>
        <v/>
      </c>
      <c r="AE54" s="41"/>
      <c r="AF54" s="41"/>
      <c r="AG54" s="42"/>
      <c r="AH54" s="41"/>
      <c r="AI54" s="41"/>
      <c r="AJ54" s="42"/>
      <c r="AK54" s="41"/>
      <c r="AL54" s="41"/>
      <c r="AM54" s="42"/>
      <c r="AN54" s="41"/>
      <c r="AO54" s="41"/>
      <c r="AP54" s="42"/>
      <c r="AQ54" s="41"/>
      <c r="AR54" s="41"/>
      <c r="AS54" s="42"/>
      <c r="AT54" s="41"/>
      <c r="AU54" s="43" t="str">
        <f t="shared" si="35"/>
        <v/>
      </c>
      <c r="AV54" s="44" t="str">
        <f t="shared" si="36"/>
        <v/>
      </c>
      <c r="AW54" s="45"/>
      <c r="AX54" s="41"/>
      <c r="AY54" s="41"/>
      <c r="AZ54" s="42"/>
      <c r="BA54" s="41"/>
      <c r="BB54" s="41"/>
      <c r="BC54" s="42"/>
      <c r="BD54" s="41"/>
      <c r="BE54" s="41"/>
      <c r="BF54" s="42"/>
      <c r="BG54" s="41"/>
      <c r="BH54" s="41"/>
      <c r="BI54" s="42"/>
      <c r="BJ54" s="41"/>
      <c r="BK54" s="41"/>
      <c r="BL54" s="42"/>
      <c r="BM54" s="42" t="str">
        <f t="shared" si="37"/>
        <v/>
      </c>
      <c r="BN54" s="42" t="str">
        <f t="shared" si="38"/>
        <v/>
      </c>
      <c r="BO54" s="42" t="str">
        <f t="shared" si="39"/>
        <v/>
      </c>
      <c r="BP54" s="42" t="str">
        <f t="shared" si="40"/>
        <v/>
      </c>
      <c r="BQ54" s="42" t="str">
        <f t="shared" si="41"/>
        <v/>
      </c>
      <c r="BR54" s="42" t="str">
        <f t="shared" si="42"/>
        <v/>
      </c>
      <c r="BS54" s="41"/>
      <c r="BT54" s="41"/>
      <c r="BU54" s="42"/>
      <c r="BV54" s="41"/>
      <c r="BW54" s="41"/>
      <c r="BX54" s="42"/>
      <c r="BY54" s="41"/>
      <c r="BZ54" s="41"/>
      <c r="CA54" s="42"/>
      <c r="CB54" s="41"/>
      <c r="CC54" s="41"/>
      <c r="CD54" s="42"/>
      <c r="CE54" s="41"/>
      <c r="CF54" s="41"/>
      <c r="CG54" s="42"/>
      <c r="CH54" s="42" t="str">
        <f t="shared" si="43"/>
        <v/>
      </c>
      <c r="CI54" s="42" t="str">
        <f t="shared" si="44"/>
        <v/>
      </c>
      <c r="CJ54" s="42" t="str">
        <f t="shared" si="45"/>
        <v/>
      </c>
      <c r="CK54" s="42" t="str">
        <f t="shared" si="46"/>
        <v/>
      </c>
      <c r="CL54" s="42" t="str">
        <f t="shared" si="47"/>
        <v/>
      </c>
      <c r="CM54" s="43" t="str">
        <f t="shared" si="48"/>
        <v/>
      </c>
      <c r="CN54" s="44" t="str">
        <f t="shared" si="49"/>
        <v/>
      </c>
      <c r="CO54" s="45"/>
      <c r="CP54" s="41"/>
      <c r="CQ54" s="46" t="str">
        <f t="shared" si="50"/>
        <v/>
      </c>
      <c r="CR54" s="45"/>
      <c r="CS54" s="41"/>
      <c r="CT54" s="46" t="str">
        <f t="shared" si="51"/>
        <v/>
      </c>
    </row>
    <row r="55" spans="1:98" x14ac:dyDescent="0.25">
      <c r="A55" s="8"/>
      <c r="B55" s="8"/>
      <c r="C55" s="8"/>
      <c r="E55" s="47" t="str">
        <f t="shared" si="26"/>
        <v/>
      </c>
      <c r="F55" s="8" t="str">
        <f t="shared" si="27"/>
        <v/>
      </c>
      <c r="G55" s="8" t="str">
        <f t="shared" si="28"/>
        <v/>
      </c>
      <c r="H55" s="47" t="str">
        <f t="shared" si="29"/>
        <v/>
      </c>
      <c r="I55" s="8" t="str">
        <f t="shared" si="30"/>
        <v/>
      </c>
      <c r="J55" s="8" t="str">
        <f t="shared" si="31"/>
        <v/>
      </c>
      <c r="K55" s="13"/>
      <c r="L55" s="41" t="str">
        <f t="shared" si="32"/>
        <v/>
      </c>
      <c r="M55" s="41" t="str">
        <f t="shared" si="33"/>
        <v/>
      </c>
      <c r="O55" s="41"/>
      <c r="P55" s="41"/>
      <c r="Q55" s="42"/>
      <c r="R55" s="41"/>
      <c r="S55" s="41"/>
      <c r="T55" s="42"/>
      <c r="U55" s="41"/>
      <c r="V55" s="41"/>
      <c r="W55" s="42"/>
      <c r="X55" s="41"/>
      <c r="Y55" s="41"/>
      <c r="Z55" s="42"/>
      <c r="AA55" s="41"/>
      <c r="AB55" s="41"/>
      <c r="AC55" s="42"/>
      <c r="AD55" s="42" t="str">
        <f t="shared" si="34"/>
        <v/>
      </c>
      <c r="AE55" s="41"/>
      <c r="AF55" s="41"/>
      <c r="AG55" s="42"/>
      <c r="AH55" s="41"/>
      <c r="AI55" s="41"/>
      <c r="AJ55" s="42"/>
      <c r="AK55" s="41"/>
      <c r="AL55" s="41"/>
      <c r="AM55" s="42"/>
      <c r="AN55" s="41"/>
      <c r="AO55" s="41"/>
      <c r="AP55" s="42"/>
      <c r="AQ55" s="41"/>
      <c r="AR55" s="41"/>
      <c r="AS55" s="42"/>
      <c r="AT55" s="41"/>
      <c r="AU55" s="43" t="str">
        <f t="shared" si="35"/>
        <v/>
      </c>
      <c r="AV55" s="44" t="str">
        <f t="shared" si="36"/>
        <v/>
      </c>
      <c r="AW55" s="45"/>
      <c r="AX55" s="41"/>
      <c r="AY55" s="41"/>
      <c r="AZ55" s="42"/>
      <c r="BA55" s="41"/>
      <c r="BB55" s="41"/>
      <c r="BC55" s="42"/>
      <c r="BD55" s="41"/>
      <c r="BE55" s="41"/>
      <c r="BF55" s="42"/>
      <c r="BG55" s="41"/>
      <c r="BH55" s="41"/>
      <c r="BI55" s="42"/>
      <c r="BJ55" s="41"/>
      <c r="BK55" s="41"/>
      <c r="BL55" s="42"/>
      <c r="BM55" s="42" t="str">
        <f t="shared" si="37"/>
        <v/>
      </c>
      <c r="BN55" s="42" t="str">
        <f t="shared" si="38"/>
        <v/>
      </c>
      <c r="BO55" s="42" t="str">
        <f t="shared" si="39"/>
        <v/>
      </c>
      <c r="BP55" s="42" t="str">
        <f t="shared" si="40"/>
        <v/>
      </c>
      <c r="BQ55" s="42" t="str">
        <f t="shared" si="41"/>
        <v/>
      </c>
      <c r="BR55" s="42" t="str">
        <f t="shared" si="42"/>
        <v/>
      </c>
      <c r="BS55" s="41"/>
      <c r="BT55" s="41"/>
      <c r="BU55" s="42"/>
      <c r="BV55" s="41"/>
      <c r="BW55" s="41"/>
      <c r="BX55" s="42"/>
      <c r="BY55" s="41"/>
      <c r="BZ55" s="41"/>
      <c r="CA55" s="42"/>
      <c r="CB55" s="41"/>
      <c r="CC55" s="41"/>
      <c r="CD55" s="42"/>
      <c r="CE55" s="41"/>
      <c r="CF55" s="41"/>
      <c r="CG55" s="42"/>
      <c r="CH55" s="42" t="str">
        <f t="shared" si="43"/>
        <v/>
      </c>
      <c r="CI55" s="42" t="str">
        <f t="shared" si="44"/>
        <v/>
      </c>
      <c r="CJ55" s="42" t="str">
        <f t="shared" si="45"/>
        <v/>
      </c>
      <c r="CK55" s="42" t="str">
        <f t="shared" si="46"/>
        <v/>
      </c>
      <c r="CL55" s="42" t="str">
        <f t="shared" si="47"/>
        <v/>
      </c>
      <c r="CM55" s="43" t="str">
        <f t="shared" si="48"/>
        <v/>
      </c>
      <c r="CN55" s="44" t="str">
        <f t="shared" si="49"/>
        <v/>
      </c>
      <c r="CO55" s="45"/>
      <c r="CP55" s="41"/>
      <c r="CQ55" s="46" t="str">
        <f t="shared" si="50"/>
        <v/>
      </c>
      <c r="CR55" s="45"/>
      <c r="CS55" s="41"/>
      <c r="CT55" s="46" t="str">
        <f t="shared" si="51"/>
        <v/>
      </c>
    </row>
    <row r="56" spans="1:98" x14ac:dyDescent="0.25">
      <c r="A56" s="8"/>
      <c r="B56" s="8"/>
      <c r="C56" s="8"/>
      <c r="E56" s="47" t="str">
        <f t="shared" si="26"/>
        <v/>
      </c>
      <c r="F56" s="8" t="str">
        <f t="shared" si="27"/>
        <v/>
      </c>
      <c r="G56" s="8" t="str">
        <f t="shared" si="28"/>
        <v/>
      </c>
      <c r="H56" s="47" t="str">
        <f t="shared" si="29"/>
        <v/>
      </c>
      <c r="I56" s="8" t="str">
        <f t="shared" si="30"/>
        <v/>
      </c>
      <c r="J56" s="8" t="str">
        <f t="shared" si="31"/>
        <v/>
      </c>
      <c r="K56" s="13"/>
      <c r="L56" s="41" t="str">
        <f t="shared" si="32"/>
        <v/>
      </c>
      <c r="M56" s="41" t="str">
        <f t="shared" si="33"/>
        <v/>
      </c>
      <c r="O56" s="41"/>
      <c r="P56" s="41"/>
      <c r="Q56" s="42"/>
      <c r="R56" s="41"/>
      <c r="S56" s="41"/>
      <c r="T56" s="42"/>
      <c r="U56" s="41"/>
      <c r="V56" s="41"/>
      <c r="W56" s="42"/>
      <c r="X56" s="41"/>
      <c r="Y56" s="41"/>
      <c r="Z56" s="42"/>
      <c r="AA56" s="41"/>
      <c r="AB56" s="41"/>
      <c r="AC56" s="42"/>
      <c r="AD56" s="42" t="str">
        <f t="shared" si="34"/>
        <v/>
      </c>
      <c r="AE56" s="41"/>
      <c r="AF56" s="41"/>
      <c r="AG56" s="42"/>
      <c r="AH56" s="41"/>
      <c r="AI56" s="41"/>
      <c r="AJ56" s="42"/>
      <c r="AK56" s="41"/>
      <c r="AL56" s="41"/>
      <c r="AM56" s="42"/>
      <c r="AN56" s="41"/>
      <c r="AO56" s="41"/>
      <c r="AP56" s="42"/>
      <c r="AQ56" s="41"/>
      <c r="AR56" s="41"/>
      <c r="AS56" s="42"/>
      <c r="AT56" s="41"/>
      <c r="AU56" s="43" t="str">
        <f t="shared" si="35"/>
        <v/>
      </c>
      <c r="AV56" s="44" t="str">
        <f t="shared" si="36"/>
        <v/>
      </c>
      <c r="AW56" s="45"/>
      <c r="AX56" s="41"/>
      <c r="AY56" s="41"/>
      <c r="AZ56" s="42"/>
      <c r="BA56" s="41"/>
      <c r="BB56" s="41"/>
      <c r="BC56" s="42"/>
      <c r="BD56" s="41"/>
      <c r="BE56" s="41"/>
      <c r="BF56" s="42"/>
      <c r="BG56" s="41"/>
      <c r="BH56" s="41"/>
      <c r="BI56" s="42"/>
      <c r="BJ56" s="41"/>
      <c r="BK56" s="41"/>
      <c r="BL56" s="42"/>
      <c r="BM56" s="42" t="str">
        <f t="shared" si="37"/>
        <v/>
      </c>
      <c r="BN56" s="42" t="str">
        <f t="shared" si="38"/>
        <v/>
      </c>
      <c r="BO56" s="42" t="str">
        <f t="shared" si="39"/>
        <v/>
      </c>
      <c r="BP56" s="42" t="str">
        <f t="shared" si="40"/>
        <v/>
      </c>
      <c r="BQ56" s="42" t="str">
        <f t="shared" si="41"/>
        <v/>
      </c>
      <c r="BR56" s="42" t="str">
        <f t="shared" si="42"/>
        <v/>
      </c>
      <c r="BS56" s="41"/>
      <c r="BT56" s="41"/>
      <c r="BU56" s="42"/>
      <c r="BV56" s="41"/>
      <c r="BW56" s="41"/>
      <c r="BX56" s="42"/>
      <c r="BY56" s="41"/>
      <c r="BZ56" s="41"/>
      <c r="CA56" s="42"/>
      <c r="CB56" s="41"/>
      <c r="CC56" s="41"/>
      <c r="CD56" s="42"/>
      <c r="CE56" s="41"/>
      <c r="CF56" s="41"/>
      <c r="CG56" s="42"/>
      <c r="CH56" s="42" t="str">
        <f t="shared" si="43"/>
        <v/>
      </c>
      <c r="CI56" s="42" t="str">
        <f t="shared" si="44"/>
        <v/>
      </c>
      <c r="CJ56" s="42" t="str">
        <f t="shared" si="45"/>
        <v/>
      </c>
      <c r="CK56" s="42" t="str">
        <f t="shared" si="46"/>
        <v/>
      </c>
      <c r="CL56" s="42" t="str">
        <f t="shared" si="47"/>
        <v/>
      </c>
      <c r="CM56" s="43" t="str">
        <f t="shared" si="48"/>
        <v/>
      </c>
      <c r="CN56" s="44" t="str">
        <f t="shared" si="49"/>
        <v/>
      </c>
      <c r="CO56" s="45"/>
      <c r="CP56" s="41"/>
      <c r="CQ56" s="46" t="str">
        <f t="shared" si="50"/>
        <v/>
      </c>
      <c r="CR56" s="45"/>
      <c r="CS56" s="41"/>
      <c r="CT56" s="46" t="str">
        <f t="shared" si="51"/>
        <v/>
      </c>
    </row>
    <row r="57" spans="1:98" x14ac:dyDescent="0.25">
      <c r="A57" s="8"/>
      <c r="B57" s="8"/>
      <c r="C57" s="8"/>
      <c r="E57" s="47" t="str">
        <f t="shared" si="26"/>
        <v/>
      </c>
      <c r="F57" s="8" t="str">
        <f t="shared" si="27"/>
        <v/>
      </c>
      <c r="G57" s="8" t="str">
        <f t="shared" si="28"/>
        <v/>
      </c>
      <c r="H57" s="47" t="str">
        <f t="shared" si="29"/>
        <v/>
      </c>
      <c r="I57" s="8" t="str">
        <f t="shared" si="30"/>
        <v/>
      </c>
      <c r="J57" s="8" t="str">
        <f t="shared" si="31"/>
        <v/>
      </c>
      <c r="K57" s="13"/>
      <c r="L57" s="41" t="str">
        <f t="shared" si="32"/>
        <v/>
      </c>
      <c r="M57" s="41" t="str">
        <f t="shared" si="33"/>
        <v/>
      </c>
      <c r="O57" s="41"/>
      <c r="P57" s="41"/>
      <c r="Q57" s="42"/>
      <c r="R57" s="41"/>
      <c r="S57" s="41"/>
      <c r="T57" s="42"/>
      <c r="U57" s="41"/>
      <c r="V57" s="41"/>
      <c r="W57" s="42"/>
      <c r="X57" s="41"/>
      <c r="Y57" s="41"/>
      <c r="Z57" s="42"/>
      <c r="AA57" s="41"/>
      <c r="AB57" s="41"/>
      <c r="AC57" s="42"/>
      <c r="AD57" s="42" t="str">
        <f t="shared" si="34"/>
        <v/>
      </c>
      <c r="AE57" s="41"/>
      <c r="AF57" s="41"/>
      <c r="AG57" s="42"/>
      <c r="AH57" s="41"/>
      <c r="AI57" s="41"/>
      <c r="AJ57" s="42"/>
      <c r="AK57" s="41"/>
      <c r="AL57" s="41"/>
      <c r="AM57" s="42"/>
      <c r="AN57" s="41"/>
      <c r="AO57" s="41"/>
      <c r="AP57" s="42"/>
      <c r="AQ57" s="41"/>
      <c r="AR57" s="41"/>
      <c r="AS57" s="42"/>
      <c r="AT57" s="41"/>
      <c r="AU57" s="43" t="str">
        <f t="shared" si="35"/>
        <v/>
      </c>
      <c r="AV57" s="44" t="str">
        <f t="shared" si="36"/>
        <v/>
      </c>
      <c r="AW57" s="45"/>
      <c r="AX57" s="41"/>
      <c r="AY57" s="41"/>
      <c r="AZ57" s="42"/>
      <c r="BA57" s="41"/>
      <c r="BB57" s="41"/>
      <c r="BC57" s="42"/>
      <c r="BD57" s="41"/>
      <c r="BE57" s="41"/>
      <c r="BF57" s="42"/>
      <c r="BG57" s="41"/>
      <c r="BH57" s="41"/>
      <c r="BI57" s="42"/>
      <c r="BJ57" s="41"/>
      <c r="BK57" s="41"/>
      <c r="BL57" s="42"/>
      <c r="BM57" s="42" t="str">
        <f t="shared" si="37"/>
        <v/>
      </c>
      <c r="BN57" s="42" t="str">
        <f t="shared" si="38"/>
        <v/>
      </c>
      <c r="BO57" s="42" t="str">
        <f t="shared" si="39"/>
        <v/>
      </c>
      <c r="BP57" s="42" t="str">
        <f t="shared" si="40"/>
        <v/>
      </c>
      <c r="BQ57" s="42" t="str">
        <f t="shared" si="41"/>
        <v/>
      </c>
      <c r="BR57" s="42" t="str">
        <f t="shared" si="42"/>
        <v/>
      </c>
      <c r="BS57" s="41"/>
      <c r="BT57" s="41"/>
      <c r="BU57" s="42"/>
      <c r="BV57" s="41"/>
      <c r="BW57" s="41"/>
      <c r="BX57" s="42"/>
      <c r="BY57" s="41"/>
      <c r="BZ57" s="41"/>
      <c r="CA57" s="42"/>
      <c r="CB57" s="41"/>
      <c r="CC57" s="41"/>
      <c r="CD57" s="42"/>
      <c r="CE57" s="41"/>
      <c r="CF57" s="41"/>
      <c r="CG57" s="42"/>
      <c r="CH57" s="42" t="str">
        <f t="shared" si="43"/>
        <v/>
      </c>
      <c r="CI57" s="42" t="str">
        <f t="shared" si="44"/>
        <v/>
      </c>
      <c r="CJ57" s="42" t="str">
        <f t="shared" si="45"/>
        <v/>
      </c>
      <c r="CK57" s="42" t="str">
        <f t="shared" si="46"/>
        <v/>
      </c>
      <c r="CL57" s="42" t="str">
        <f t="shared" si="47"/>
        <v/>
      </c>
      <c r="CM57" s="43" t="str">
        <f t="shared" si="48"/>
        <v/>
      </c>
      <c r="CN57" s="44" t="str">
        <f t="shared" si="49"/>
        <v/>
      </c>
      <c r="CO57" s="45"/>
      <c r="CP57" s="41"/>
      <c r="CQ57" s="46" t="str">
        <f t="shared" si="50"/>
        <v/>
      </c>
      <c r="CR57" s="45"/>
      <c r="CS57" s="41"/>
      <c r="CT57" s="46" t="str">
        <f t="shared" si="51"/>
        <v/>
      </c>
    </row>
    <row r="58" spans="1:98" x14ac:dyDescent="0.25">
      <c r="A58" s="8"/>
      <c r="B58" s="8"/>
      <c r="C58" s="8"/>
      <c r="E58" s="47" t="str">
        <f t="shared" si="26"/>
        <v/>
      </c>
      <c r="F58" s="8" t="str">
        <f t="shared" si="27"/>
        <v/>
      </c>
      <c r="G58" s="8" t="str">
        <f t="shared" si="28"/>
        <v/>
      </c>
      <c r="H58" s="47" t="str">
        <f t="shared" si="29"/>
        <v/>
      </c>
      <c r="I58" s="8" t="str">
        <f t="shared" si="30"/>
        <v/>
      </c>
      <c r="J58" s="8" t="str">
        <f t="shared" si="31"/>
        <v/>
      </c>
      <c r="K58" s="13"/>
      <c r="L58" s="41" t="str">
        <f t="shared" si="32"/>
        <v/>
      </c>
      <c r="M58" s="41" t="str">
        <f t="shared" si="33"/>
        <v/>
      </c>
      <c r="O58" s="41"/>
      <c r="P58" s="41"/>
      <c r="Q58" s="42"/>
      <c r="R58" s="41"/>
      <c r="S58" s="41"/>
      <c r="T58" s="42"/>
      <c r="U58" s="41"/>
      <c r="V58" s="41"/>
      <c r="W58" s="42"/>
      <c r="X58" s="41"/>
      <c r="Y58" s="41"/>
      <c r="Z58" s="42"/>
      <c r="AA58" s="41"/>
      <c r="AB58" s="41"/>
      <c r="AC58" s="42"/>
      <c r="AD58" s="42" t="str">
        <f t="shared" si="34"/>
        <v/>
      </c>
      <c r="AE58" s="41"/>
      <c r="AF58" s="41"/>
      <c r="AG58" s="42"/>
      <c r="AH58" s="41"/>
      <c r="AI58" s="41"/>
      <c r="AJ58" s="42"/>
      <c r="AK58" s="41"/>
      <c r="AL58" s="41"/>
      <c r="AM58" s="42"/>
      <c r="AN58" s="41"/>
      <c r="AO58" s="41"/>
      <c r="AP58" s="42"/>
      <c r="AQ58" s="41"/>
      <c r="AR58" s="41"/>
      <c r="AS58" s="42"/>
      <c r="AT58" s="41"/>
      <c r="AU58" s="43" t="str">
        <f t="shared" si="35"/>
        <v/>
      </c>
      <c r="AV58" s="44" t="str">
        <f t="shared" si="36"/>
        <v/>
      </c>
      <c r="AW58" s="45"/>
      <c r="AX58" s="41"/>
      <c r="AY58" s="41"/>
      <c r="AZ58" s="42"/>
      <c r="BA58" s="41"/>
      <c r="BB58" s="41"/>
      <c r="BC58" s="42"/>
      <c r="BD58" s="41"/>
      <c r="BE58" s="41"/>
      <c r="BF58" s="42"/>
      <c r="BG58" s="41"/>
      <c r="BH58" s="41"/>
      <c r="BI58" s="42"/>
      <c r="BJ58" s="41"/>
      <c r="BK58" s="41"/>
      <c r="BL58" s="42"/>
      <c r="BM58" s="42" t="str">
        <f t="shared" si="37"/>
        <v/>
      </c>
      <c r="BN58" s="42" t="str">
        <f t="shared" si="38"/>
        <v/>
      </c>
      <c r="BO58" s="42" t="str">
        <f t="shared" si="39"/>
        <v/>
      </c>
      <c r="BP58" s="42" t="str">
        <f t="shared" si="40"/>
        <v/>
      </c>
      <c r="BQ58" s="42" t="str">
        <f t="shared" si="41"/>
        <v/>
      </c>
      <c r="BR58" s="42" t="str">
        <f t="shared" si="42"/>
        <v/>
      </c>
      <c r="BS58" s="41"/>
      <c r="BT58" s="41"/>
      <c r="BU58" s="42"/>
      <c r="BV58" s="41"/>
      <c r="BW58" s="41"/>
      <c r="BX58" s="42"/>
      <c r="BY58" s="41"/>
      <c r="BZ58" s="41"/>
      <c r="CA58" s="42"/>
      <c r="CB58" s="41"/>
      <c r="CC58" s="41"/>
      <c r="CD58" s="42"/>
      <c r="CE58" s="41"/>
      <c r="CF58" s="41"/>
      <c r="CG58" s="42"/>
      <c r="CH58" s="42" t="str">
        <f t="shared" si="43"/>
        <v/>
      </c>
      <c r="CI58" s="42" t="str">
        <f t="shared" si="44"/>
        <v/>
      </c>
      <c r="CJ58" s="42" t="str">
        <f t="shared" si="45"/>
        <v/>
      </c>
      <c r="CK58" s="42" t="str">
        <f t="shared" si="46"/>
        <v/>
      </c>
      <c r="CL58" s="42" t="str">
        <f t="shared" si="47"/>
        <v/>
      </c>
      <c r="CM58" s="43" t="str">
        <f t="shared" si="48"/>
        <v/>
      </c>
      <c r="CN58" s="44" t="str">
        <f t="shared" si="49"/>
        <v/>
      </c>
      <c r="CO58" s="45"/>
      <c r="CP58" s="41"/>
      <c r="CQ58" s="46" t="str">
        <f t="shared" si="50"/>
        <v/>
      </c>
      <c r="CR58" s="45"/>
      <c r="CS58" s="41"/>
      <c r="CT58" s="46" t="str">
        <f t="shared" si="51"/>
        <v/>
      </c>
    </row>
    <row r="59" spans="1:98" x14ac:dyDescent="0.25">
      <c r="A59" s="8"/>
      <c r="B59" s="8"/>
      <c r="C59" s="8"/>
      <c r="E59" s="47" t="str">
        <f t="shared" si="26"/>
        <v/>
      </c>
      <c r="F59" s="8" t="str">
        <f t="shared" si="27"/>
        <v/>
      </c>
      <c r="G59" s="8" t="str">
        <f t="shared" si="28"/>
        <v/>
      </c>
      <c r="H59" s="47" t="str">
        <f t="shared" si="29"/>
        <v/>
      </c>
      <c r="I59" s="8" t="str">
        <f t="shared" si="30"/>
        <v/>
      </c>
      <c r="J59" s="8" t="str">
        <f t="shared" si="31"/>
        <v/>
      </c>
      <c r="K59" s="13"/>
      <c r="L59" s="41" t="str">
        <f t="shared" si="32"/>
        <v/>
      </c>
      <c r="M59" s="41" t="str">
        <f t="shared" si="33"/>
        <v/>
      </c>
      <c r="O59" s="41"/>
      <c r="P59" s="41"/>
      <c r="Q59" s="42"/>
      <c r="R59" s="41"/>
      <c r="S59" s="41"/>
      <c r="T59" s="42"/>
      <c r="U59" s="41"/>
      <c r="V59" s="41"/>
      <c r="W59" s="42"/>
      <c r="X59" s="41"/>
      <c r="Y59" s="41"/>
      <c r="Z59" s="42"/>
      <c r="AA59" s="41"/>
      <c r="AB59" s="41"/>
      <c r="AC59" s="42"/>
      <c r="AD59" s="42" t="str">
        <f t="shared" si="34"/>
        <v/>
      </c>
      <c r="AE59" s="41"/>
      <c r="AF59" s="41"/>
      <c r="AG59" s="42"/>
      <c r="AH59" s="41"/>
      <c r="AI59" s="41"/>
      <c r="AJ59" s="42"/>
      <c r="AK59" s="41"/>
      <c r="AL59" s="41"/>
      <c r="AM59" s="42"/>
      <c r="AN59" s="41"/>
      <c r="AO59" s="41"/>
      <c r="AP59" s="42"/>
      <c r="AQ59" s="41"/>
      <c r="AR59" s="41"/>
      <c r="AS59" s="42"/>
      <c r="AT59" s="41"/>
      <c r="AU59" s="43" t="str">
        <f t="shared" si="35"/>
        <v/>
      </c>
      <c r="AV59" s="44" t="str">
        <f t="shared" si="36"/>
        <v/>
      </c>
      <c r="AW59" s="45"/>
      <c r="AX59" s="41"/>
      <c r="AY59" s="41"/>
      <c r="AZ59" s="42"/>
      <c r="BA59" s="41"/>
      <c r="BB59" s="41"/>
      <c r="BC59" s="42"/>
      <c r="BD59" s="41"/>
      <c r="BE59" s="41"/>
      <c r="BF59" s="42"/>
      <c r="BG59" s="41"/>
      <c r="BH59" s="41"/>
      <c r="BI59" s="42"/>
      <c r="BJ59" s="41"/>
      <c r="BK59" s="41"/>
      <c r="BL59" s="42"/>
      <c r="BM59" s="42" t="str">
        <f t="shared" si="37"/>
        <v/>
      </c>
      <c r="BN59" s="42" t="str">
        <f t="shared" si="38"/>
        <v/>
      </c>
      <c r="BO59" s="42" t="str">
        <f t="shared" si="39"/>
        <v/>
      </c>
      <c r="BP59" s="42" t="str">
        <f t="shared" si="40"/>
        <v/>
      </c>
      <c r="BQ59" s="42" t="str">
        <f t="shared" si="41"/>
        <v/>
      </c>
      <c r="BR59" s="42" t="str">
        <f t="shared" si="42"/>
        <v/>
      </c>
      <c r="BS59" s="41"/>
      <c r="BT59" s="41"/>
      <c r="BU59" s="42"/>
      <c r="BV59" s="41"/>
      <c r="BW59" s="41"/>
      <c r="BX59" s="42"/>
      <c r="BY59" s="41"/>
      <c r="BZ59" s="41"/>
      <c r="CA59" s="42"/>
      <c r="CB59" s="41"/>
      <c r="CC59" s="41"/>
      <c r="CD59" s="42"/>
      <c r="CE59" s="41"/>
      <c r="CF59" s="41"/>
      <c r="CG59" s="42"/>
      <c r="CH59" s="42" t="str">
        <f t="shared" si="43"/>
        <v/>
      </c>
      <c r="CI59" s="42" t="str">
        <f t="shared" si="44"/>
        <v/>
      </c>
      <c r="CJ59" s="42" t="str">
        <f t="shared" si="45"/>
        <v/>
      </c>
      <c r="CK59" s="42" t="str">
        <f t="shared" si="46"/>
        <v/>
      </c>
      <c r="CL59" s="42" t="str">
        <f t="shared" si="47"/>
        <v/>
      </c>
      <c r="CM59" s="43" t="str">
        <f t="shared" si="48"/>
        <v/>
      </c>
      <c r="CN59" s="44" t="str">
        <f t="shared" si="49"/>
        <v/>
      </c>
      <c r="CO59" s="45"/>
      <c r="CP59" s="41"/>
      <c r="CQ59" s="46" t="str">
        <f t="shared" si="50"/>
        <v/>
      </c>
      <c r="CR59" s="45"/>
      <c r="CS59" s="41"/>
      <c r="CT59" s="46" t="str">
        <f t="shared" si="51"/>
        <v/>
      </c>
    </row>
    <row r="60" spans="1:98" x14ac:dyDescent="0.25">
      <c r="A60" s="8"/>
      <c r="B60" s="8"/>
      <c r="C60" s="8"/>
      <c r="E60" s="47" t="str">
        <f t="shared" si="26"/>
        <v/>
      </c>
      <c r="F60" s="8" t="str">
        <f t="shared" si="27"/>
        <v/>
      </c>
      <c r="G60" s="8" t="str">
        <f t="shared" si="28"/>
        <v/>
      </c>
      <c r="H60" s="47" t="str">
        <f t="shared" si="29"/>
        <v/>
      </c>
      <c r="I60" s="8" t="str">
        <f t="shared" si="30"/>
        <v/>
      </c>
      <c r="J60" s="8" t="str">
        <f t="shared" si="31"/>
        <v/>
      </c>
      <c r="K60" s="13"/>
      <c r="L60" s="41" t="str">
        <f t="shared" si="32"/>
        <v/>
      </c>
      <c r="M60" s="41" t="str">
        <f t="shared" si="33"/>
        <v/>
      </c>
      <c r="O60" s="41"/>
      <c r="P60" s="41"/>
      <c r="Q60" s="42"/>
      <c r="R60" s="41"/>
      <c r="S60" s="41"/>
      <c r="T60" s="42"/>
      <c r="U60" s="41"/>
      <c r="V60" s="41"/>
      <c r="W60" s="42"/>
      <c r="X60" s="41"/>
      <c r="Y60" s="41"/>
      <c r="Z60" s="42"/>
      <c r="AA60" s="41"/>
      <c r="AB60" s="41"/>
      <c r="AC60" s="42"/>
      <c r="AD60" s="42" t="str">
        <f t="shared" si="34"/>
        <v/>
      </c>
      <c r="AE60" s="41"/>
      <c r="AF60" s="41"/>
      <c r="AG60" s="42"/>
      <c r="AH60" s="41"/>
      <c r="AI60" s="41"/>
      <c r="AJ60" s="42"/>
      <c r="AK60" s="41"/>
      <c r="AL60" s="41"/>
      <c r="AM60" s="42"/>
      <c r="AN60" s="41"/>
      <c r="AO60" s="41"/>
      <c r="AP60" s="42"/>
      <c r="AQ60" s="41"/>
      <c r="AR60" s="41"/>
      <c r="AS60" s="42"/>
      <c r="AT60" s="41"/>
      <c r="AU60" s="43" t="str">
        <f t="shared" si="35"/>
        <v/>
      </c>
      <c r="AV60" s="44" t="str">
        <f t="shared" si="36"/>
        <v/>
      </c>
      <c r="AW60" s="45"/>
      <c r="AX60" s="41"/>
      <c r="AY60" s="41"/>
      <c r="AZ60" s="42"/>
      <c r="BA60" s="41"/>
      <c r="BB60" s="41"/>
      <c r="BC60" s="42"/>
      <c r="BD60" s="41"/>
      <c r="BE60" s="41"/>
      <c r="BF60" s="42"/>
      <c r="BG60" s="41"/>
      <c r="BH60" s="41"/>
      <c r="BI60" s="42"/>
      <c r="BJ60" s="41"/>
      <c r="BK60" s="41"/>
      <c r="BL60" s="42"/>
      <c r="BM60" s="42" t="str">
        <f t="shared" si="37"/>
        <v/>
      </c>
      <c r="BN60" s="42" t="str">
        <f t="shared" si="38"/>
        <v/>
      </c>
      <c r="BO60" s="42" t="str">
        <f t="shared" si="39"/>
        <v/>
      </c>
      <c r="BP60" s="42" t="str">
        <f t="shared" si="40"/>
        <v/>
      </c>
      <c r="BQ60" s="42" t="str">
        <f t="shared" si="41"/>
        <v/>
      </c>
      <c r="BR60" s="42" t="str">
        <f t="shared" si="42"/>
        <v/>
      </c>
      <c r="BS60" s="41"/>
      <c r="BT60" s="41"/>
      <c r="BU60" s="42"/>
      <c r="BV60" s="41"/>
      <c r="BW60" s="41"/>
      <c r="BX60" s="42"/>
      <c r="BY60" s="41"/>
      <c r="BZ60" s="41"/>
      <c r="CA60" s="42"/>
      <c r="CB60" s="41"/>
      <c r="CC60" s="41"/>
      <c r="CD60" s="42"/>
      <c r="CE60" s="41"/>
      <c r="CF60" s="41"/>
      <c r="CG60" s="42"/>
      <c r="CH60" s="42" t="str">
        <f t="shared" si="43"/>
        <v/>
      </c>
      <c r="CI60" s="42" t="str">
        <f t="shared" si="44"/>
        <v/>
      </c>
      <c r="CJ60" s="42" t="str">
        <f t="shared" si="45"/>
        <v/>
      </c>
      <c r="CK60" s="42" t="str">
        <f t="shared" si="46"/>
        <v/>
      </c>
      <c r="CL60" s="42" t="str">
        <f t="shared" si="47"/>
        <v/>
      </c>
      <c r="CM60" s="43" t="str">
        <f t="shared" si="48"/>
        <v/>
      </c>
      <c r="CN60" s="44" t="str">
        <f t="shared" si="49"/>
        <v/>
      </c>
      <c r="CO60" s="45"/>
      <c r="CP60" s="41"/>
      <c r="CQ60" s="46" t="str">
        <f t="shared" si="50"/>
        <v/>
      </c>
      <c r="CR60" s="45"/>
      <c r="CS60" s="41"/>
      <c r="CT60" s="46" t="str">
        <f t="shared" si="51"/>
        <v/>
      </c>
    </row>
  </sheetData>
  <sheetProtection formatCells="0" formatColumns="0" formatRows="0" insertColumns="0" insertRows="0" insertHyperlinks="0" deleteColumns="0" deleteRows="0" sort="0" autoFilter="0" pivotTables="0"/>
  <mergeCells count="43">
    <mergeCell ref="CB9:CD9"/>
    <mergeCell ref="CE9:CG9"/>
    <mergeCell ref="CP8:CP10"/>
    <mergeCell ref="CQ8:CQ10"/>
    <mergeCell ref="CN8:CN10"/>
    <mergeCell ref="CS8:CS10"/>
    <mergeCell ref="CY11:DA11"/>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1:M1"/>
    <mergeCell ref="L9:L10"/>
    <mergeCell ref="M9:M10"/>
    <mergeCell ref="L7:M8"/>
    <mergeCell ref="AT8:AT10"/>
    <mergeCell ref="AD9:AD10"/>
    <mergeCell ref="AE9:AG9"/>
    <mergeCell ref="AH9:AJ9"/>
    <mergeCell ref="AK9:AM9"/>
    <mergeCell ref="AN9:AP9"/>
    <mergeCell ref="AQ9:AS9"/>
    <mergeCell ref="O9:Q9"/>
    <mergeCell ref="R9:T9"/>
    <mergeCell ref="U9:W9"/>
    <mergeCell ref="X9:Z9"/>
    <mergeCell ref="AA9:AC9"/>
    <mergeCell ref="A8:A10"/>
    <mergeCell ref="B8:B10"/>
    <mergeCell ref="C8:C10"/>
    <mergeCell ref="E9:G9"/>
    <mergeCell ref="H9:J9"/>
    <mergeCell ref="E7:J8"/>
  </mergeCells>
  <conditionalFormatting sqref="O11 Q11:Q34 Q46:Q60 P46">
    <cfRule type="cellIs" dxfId="10894" priority="48" operator="lessThan">
      <formula>$C$4</formula>
    </cfRule>
  </conditionalFormatting>
  <conditionalFormatting sqref="O12">
    <cfRule type="cellIs" dxfId="10893" priority="49" operator="lessThan">
      <formula>$C$4</formula>
    </cfRule>
  </conditionalFormatting>
  <conditionalFormatting sqref="O13">
    <cfRule type="cellIs" dxfId="10892" priority="50" operator="lessThan">
      <formula>$C$4</formula>
    </cfRule>
  </conditionalFormatting>
  <conditionalFormatting sqref="O14">
    <cfRule type="cellIs" dxfId="10891" priority="51" operator="lessThan">
      <formula>$C$4</formula>
    </cfRule>
  </conditionalFormatting>
  <conditionalFormatting sqref="O15">
    <cfRule type="cellIs" dxfId="10890" priority="52" operator="lessThan">
      <formula>$C$4</formula>
    </cfRule>
  </conditionalFormatting>
  <conditionalFormatting sqref="O16">
    <cfRule type="cellIs" dxfId="10889" priority="53" operator="lessThan">
      <formula>$C$4</formula>
    </cfRule>
  </conditionalFormatting>
  <conditionalFormatting sqref="O17">
    <cfRule type="cellIs" dxfId="10888" priority="54" operator="lessThan">
      <formula>$C$4</formula>
    </cfRule>
  </conditionalFormatting>
  <conditionalFormatting sqref="O18">
    <cfRule type="cellIs" dxfId="10887" priority="55" operator="lessThan">
      <formula>$C$4</formula>
    </cfRule>
  </conditionalFormatting>
  <conditionalFormatting sqref="O19">
    <cfRule type="cellIs" dxfId="10886" priority="56" operator="lessThan">
      <formula>$C$4</formula>
    </cfRule>
  </conditionalFormatting>
  <conditionalFormatting sqref="O20">
    <cfRule type="cellIs" dxfId="10885" priority="57" operator="lessThan">
      <formula>$C$4</formula>
    </cfRule>
  </conditionalFormatting>
  <conditionalFormatting sqref="O21">
    <cfRule type="cellIs" dxfId="10884" priority="58" operator="lessThan">
      <formula>$C$4</formula>
    </cfRule>
  </conditionalFormatting>
  <conditionalFormatting sqref="O22">
    <cfRule type="cellIs" dxfId="10883" priority="59" operator="lessThan">
      <formula>$C$4</formula>
    </cfRule>
  </conditionalFormatting>
  <conditionalFormatting sqref="O23">
    <cfRule type="cellIs" dxfId="10882" priority="60" operator="lessThan">
      <formula>$C$4</formula>
    </cfRule>
  </conditionalFormatting>
  <conditionalFormatting sqref="O24">
    <cfRule type="cellIs" dxfId="10881" priority="61" operator="lessThan">
      <formula>$C$4</formula>
    </cfRule>
  </conditionalFormatting>
  <conditionalFormatting sqref="O25">
    <cfRule type="cellIs" dxfId="10880" priority="62" operator="lessThan">
      <formula>$C$4</formula>
    </cfRule>
  </conditionalFormatting>
  <conditionalFormatting sqref="O26">
    <cfRule type="cellIs" dxfId="10879" priority="63" operator="lessThan">
      <formula>$C$4</formula>
    </cfRule>
  </conditionalFormatting>
  <conditionalFormatting sqref="O27">
    <cfRule type="cellIs" dxfId="10878" priority="64" operator="lessThan">
      <formula>$C$4</formula>
    </cfRule>
  </conditionalFormatting>
  <conditionalFormatting sqref="O28">
    <cfRule type="cellIs" dxfId="10877" priority="65" operator="lessThan">
      <formula>$C$4</formula>
    </cfRule>
  </conditionalFormatting>
  <conditionalFormatting sqref="O29">
    <cfRule type="cellIs" dxfId="10876" priority="66" operator="lessThan">
      <formula>$C$4</formula>
    </cfRule>
  </conditionalFormatting>
  <conditionalFormatting sqref="O30">
    <cfRule type="cellIs" dxfId="10875" priority="67" operator="lessThan">
      <formula>$C$4</formula>
    </cfRule>
  </conditionalFormatting>
  <conditionalFormatting sqref="O31">
    <cfRule type="cellIs" dxfId="10874" priority="68" operator="lessThan">
      <formula>$C$4</formula>
    </cfRule>
  </conditionalFormatting>
  <conditionalFormatting sqref="O32">
    <cfRule type="cellIs" dxfId="10873" priority="69" operator="lessThan">
      <formula>$C$4</formula>
    </cfRule>
  </conditionalFormatting>
  <conditionalFormatting sqref="O33">
    <cfRule type="cellIs" dxfId="10872" priority="70" operator="lessThan">
      <formula>$C$4</formula>
    </cfRule>
  </conditionalFormatting>
  <conditionalFormatting sqref="O34">
    <cfRule type="cellIs" dxfId="10871" priority="71" operator="lessThan">
      <formula>$C$4</formula>
    </cfRule>
  </conditionalFormatting>
  <conditionalFormatting sqref="O35">
    <cfRule type="cellIs" dxfId="10870" priority="72" operator="lessThan">
      <formula>$C$4</formula>
    </cfRule>
  </conditionalFormatting>
  <conditionalFormatting sqref="O36">
    <cfRule type="cellIs" dxfId="10869" priority="73" operator="lessThan">
      <formula>$C$4</formula>
    </cfRule>
  </conditionalFormatting>
  <conditionalFormatting sqref="O37">
    <cfRule type="cellIs" dxfId="10868" priority="74" operator="lessThan">
      <formula>$C$4</formula>
    </cfRule>
  </conditionalFormatting>
  <conditionalFormatting sqref="O38">
    <cfRule type="cellIs" dxfId="10867" priority="75" operator="lessThan">
      <formula>$C$4</formula>
    </cfRule>
  </conditionalFormatting>
  <conditionalFormatting sqref="O39">
    <cfRule type="cellIs" dxfId="10866" priority="76" operator="lessThan">
      <formula>$C$4</formula>
    </cfRule>
  </conditionalFormatting>
  <conditionalFormatting sqref="O40">
    <cfRule type="cellIs" dxfId="10865" priority="77" operator="lessThan">
      <formula>$C$4</formula>
    </cfRule>
  </conditionalFormatting>
  <conditionalFormatting sqref="O41">
    <cfRule type="cellIs" dxfId="10864" priority="78" operator="lessThan">
      <formula>$C$4</formula>
    </cfRule>
  </conditionalFormatting>
  <conditionalFormatting sqref="O42">
    <cfRule type="cellIs" dxfId="10863" priority="79" operator="lessThan">
      <formula>$C$4</formula>
    </cfRule>
  </conditionalFormatting>
  <conditionalFormatting sqref="O43">
    <cfRule type="cellIs" dxfId="10862" priority="80" operator="lessThan">
      <formula>$C$4</formula>
    </cfRule>
  </conditionalFormatting>
  <conditionalFormatting sqref="O44">
    <cfRule type="cellIs" dxfId="10861" priority="81" operator="lessThan">
      <formula>$C$4</formula>
    </cfRule>
  </conditionalFormatting>
  <conditionalFormatting sqref="O45">
    <cfRule type="cellIs" dxfId="10860" priority="82" operator="lessThan">
      <formula>$C$4</formula>
    </cfRule>
  </conditionalFormatting>
  <conditionalFormatting sqref="O46">
    <cfRule type="cellIs" dxfId="10859" priority="83" operator="lessThan">
      <formula>$C$4</formula>
    </cfRule>
  </conditionalFormatting>
  <conditionalFormatting sqref="O47">
    <cfRule type="cellIs" dxfId="10858" priority="84" operator="lessThan">
      <formula>$C$4</formula>
    </cfRule>
  </conditionalFormatting>
  <conditionalFormatting sqref="O48">
    <cfRule type="cellIs" dxfId="10857" priority="85" operator="lessThan">
      <formula>$C$4</formula>
    </cfRule>
  </conditionalFormatting>
  <conditionalFormatting sqref="O49">
    <cfRule type="cellIs" dxfId="10856" priority="86" operator="lessThan">
      <formula>$C$4</formula>
    </cfRule>
  </conditionalFormatting>
  <conditionalFormatting sqref="O50">
    <cfRule type="cellIs" dxfId="10855" priority="87" operator="lessThan">
      <formula>$C$4</formula>
    </cfRule>
  </conditionalFormatting>
  <conditionalFormatting sqref="O51">
    <cfRule type="cellIs" dxfId="10854" priority="88" operator="lessThan">
      <formula>$C$4</formula>
    </cfRule>
  </conditionalFormatting>
  <conditionalFormatting sqref="O52">
    <cfRule type="cellIs" dxfId="10853" priority="89" operator="lessThan">
      <formula>$C$4</formula>
    </cfRule>
  </conditionalFormatting>
  <conditionalFormatting sqref="O53">
    <cfRule type="cellIs" dxfId="10852" priority="90" operator="lessThan">
      <formula>$C$4</formula>
    </cfRule>
  </conditionalFormatting>
  <conditionalFormatting sqref="O54">
    <cfRule type="cellIs" dxfId="10851" priority="91" operator="lessThan">
      <formula>$C$4</formula>
    </cfRule>
  </conditionalFormatting>
  <conditionalFormatting sqref="O55">
    <cfRule type="cellIs" dxfId="10850" priority="92" operator="lessThan">
      <formula>$C$4</formula>
    </cfRule>
  </conditionalFormatting>
  <conditionalFormatting sqref="O56">
    <cfRule type="cellIs" dxfId="10849" priority="93" operator="lessThan">
      <formula>$C$4</formula>
    </cfRule>
  </conditionalFormatting>
  <conditionalFormatting sqref="O57">
    <cfRule type="cellIs" dxfId="10848" priority="94" operator="lessThan">
      <formula>$C$4</formula>
    </cfRule>
  </conditionalFormatting>
  <conditionalFormatting sqref="O58">
    <cfRule type="cellIs" dxfId="10847" priority="95" operator="lessThan">
      <formula>$C$4</formula>
    </cfRule>
  </conditionalFormatting>
  <conditionalFormatting sqref="O59">
    <cfRule type="cellIs" dxfId="10846" priority="96" operator="lessThan">
      <formula>$C$4</formula>
    </cfRule>
  </conditionalFormatting>
  <conditionalFormatting sqref="O60">
    <cfRule type="cellIs" dxfId="10845" priority="97" operator="lessThan">
      <formula>$C$4</formula>
    </cfRule>
  </conditionalFormatting>
  <conditionalFormatting sqref="P11">
    <cfRule type="cellIs" dxfId="10844" priority="98" operator="lessThan">
      <formula>$C$4</formula>
    </cfRule>
  </conditionalFormatting>
  <conditionalFormatting sqref="P12">
    <cfRule type="cellIs" dxfId="10843" priority="99" operator="lessThan">
      <formula>$C$4</formula>
    </cfRule>
  </conditionalFormatting>
  <conditionalFormatting sqref="P13">
    <cfRule type="cellIs" dxfId="10842" priority="100" operator="lessThan">
      <formula>$C$4</formula>
    </cfRule>
  </conditionalFormatting>
  <conditionalFormatting sqref="P14">
    <cfRule type="cellIs" dxfId="10841" priority="101" operator="lessThan">
      <formula>$C$4</formula>
    </cfRule>
  </conditionalFormatting>
  <conditionalFormatting sqref="P15">
    <cfRule type="cellIs" dxfId="10840" priority="102" operator="lessThan">
      <formula>$C$4</formula>
    </cfRule>
  </conditionalFormatting>
  <conditionalFormatting sqref="P16">
    <cfRule type="cellIs" dxfId="10839" priority="103" operator="lessThan">
      <formula>$C$4</formula>
    </cfRule>
  </conditionalFormatting>
  <conditionalFormatting sqref="P17">
    <cfRule type="cellIs" dxfId="10838" priority="104" operator="lessThan">
      <formula>$C$4</formula>
    </cfRule>
  </conditionalFormatting>
  <conditionalFormatting sqref="P18">
    <cfRule type="cellIs" dxfId="10837" priority="105" operator="lessThan">
      <formula>$C$4</formula>
    </cfRule>
  </conditionalFormatting>
  <conditionalFormatting sqref="P19">
    <cfRule type="cellIs" dxfId="10836" priority="106" operator="lessThan">
      <formula>$C$4</formula>
    </cfRule>
  </conditionalFormatting>
  <conditionalFormatting sqref="P20">
    <cfRule type="cellIs" dxfId="10835" priority="107" operator="lessThan">
      <formula>$C$4</formula>
    </cfRule>
  </conditionalFormatting>
  <conditionalFormatting sqref="P21">
    <cfRule type="cellIs" dxfId="10834" priority="108" operator="lessThan">
      <formula>$C$4</formula>
    </cfRule>
  </conditionalFormatting>
  <conditionalFormatting sqref="P22">
    <cfRule type="cellIs" dxfId="10833" priority="109" operator="lessThan">
      <formula>$C$4</formula>
    </cfRule>
  </conditionalFormatting>
  <conditionalFormatting sqref="P23">
    <cfRule type="cellIs" dxfId="10832" priority="110" operator="lessThan">
      <formula>$C$4</formula>
    </cfRule>
  </conditionalFormatting>
  <conditionalFormatting sqref="P24">
    <cfRule type="cellIs" dxfId="10831" priority="111" operator="lessThan">
      <formula>$C$4</formula>
    </cfRule>
  </conditionalFormatting>
  <conditionalFormatting sqref="P25">
    <cfRule type="cellIs" dxfId="10830" priority="112" operator="lessThan">
      <formula>$C$4</formula>
    </cfRule>
  </conditionalFormatting>
  <conditionalFormatting sqref="P26">
    <cfRule type="cellIs" dxfId="10829" priority="113" operator="lessThan">
      <formula>$C$4</formula>
    </cfRule>
  </conditionalFormatting>
  <conditionalFormatting sqref="P27">
    <cfRule type="cellIs" dxfId="10828" priority="114" operator="lessThan">
      <formula>$C$4</formula>
    </cfRule>
  </conditionalFormatting>
  <conditionalFormatting sqref="P28">
    <cfRule type="cellIs" dxfId="10827" priority="115" operator="lessThan">
      <formula>$C$4</formula>
    </cfRule>
  </conditionalFormatting>
  <conditionalFormatting sqref="P29">
    <cfRule type="cellIs" dxfId="10826" priority="116" operator="lessThan">
      <formula>$C$4</formula>
    </cfRule>
  </conditionalFormatting>
  <conditionalFormatting sqref="P30">
    <cfRule type="cellIs" dxfId="10825" priority="117" operator="lessThan">
      <formula>$C$4</formula>
    </cfRule>
  </conditionalFormatting>
  <conditionalFormatting sqref="P31">
    <cfRule type="cellIs" dxfId="10824" priority="118" operator="lessThan">
      <formula>$C$4</formula>
    </cfRule>
  </conditionalFormatting>
  <conditionalFormatting sqref="P32">
    <cfRule type="cellIs" dxfId="10823" priority="119" operator="lessThan">
      <formula>$C$4</formula>
    </cfRule>
  </conditionalFormatting>
  <conditionalFormatting sqref="P33">
    <cfRule type="cellIs" dxfId="10822" priority="120" operator="lessThan">
      <formula>$C$4</formula>
    </cfRule>
  </conditionalFormatting>
  <conditionalFormatting sqref="P34">
    <cfRule type="cellIs" dxfId="10821" priority="121" operator="lessThan">
      <formula>$C$4</formula>
    </cfRule>
  </conditionalFormatting>
  <conditionalFormatting sqref="P35">
    <cfRule type="cellIs" dxfId="10820" priority="122" operator="lessThan">
      <formula>$C$4</formula>
    </cfRule>
  </conditionalFormatting>
  <conditionalFormatting sqref="P36">
    <cfRule type="cellIs" dxfId="10819" priority="123" operator="lessThan">
      <formula>$C$4</formula>
    </cfRule>
  </conditionalFormatting>
  <conditionalFormatting sqref="P37">
    <cfRule type="cellIs" dxfId="10818" priority="124" operator="lessThan">
      <formula>$C$4</formula>
    </cfRule>
  </conditionalFormatting>
  <conditionalFormatting sqref="P38">
    <cfRule type="cellIs" dxfId="10817" priority="125" operator="lessThan">
      <formula>$C$4</formula>
    </cfRule>
  </conditionalFormatting>
  <conditionalFormatting sqref="P39">
    <cfRule type="cellIs" dxfId="10816" priority="126" operator="lessThan">
      <formula>$C$4</formula>
    </cfRule>
  </conditionalFormatting>
  <conditionalFormatting sqref="P40">
    <cfRule type="cellIs" dxfId="10815" priority="127" operator="lessThan">
      <formula>$C$4</formula>
    </cfRule>
  </conditionalFormatting>
  <conditionalFormatting sqref="P41">
    <cfRule type="cellIs" dxfId="10814" priority="128" operator="lessThan">
      <formula>$C$4</formula>
    </cfRule>
  </conditionalFormatting>
  <conditionalFormatting sqref="P42">
    <cfRule type="cellIs" dxfId="10813" priority="129" operator="lessThan">
      <formula>$C$4</formula>
    </cfRule>
  </conditionalFormatting>
  <conditionalFormatting sqref="P43">
    <cfRule type="cellIs" dxfId="10812" priority="130" operator="lessThan">
      <formula>$C$4</formula>
    </cfRule>
  </conditionalFormatting>
  <conditionalFormatting sqref="P44">
    <cfRule type="cellIs" dxfId="10811" priority="131" operator="lessThan">
      <formula>$C$4</formula>
    </cfRule>
  </conditionalFormatting>
  <conditionalFormatting sqref="P45">
    <cfRule type="cellIs" dxfId="10810" priority="132" operator="lessThan">
      <formula>$C$4</formula>
    </cfRule>
  </conditionalFormatting>
  <conditionalFormatting sqref="P47">
    <cfRule type="cellIs" dxfId="10809" priority="134" operator="lessThan">
      <formula>$C$4</formula>
    </cfRule>
  </conditionalFormatting>
  <conditionalFormatting sqref="P48">
    <cfRule type="cellIs" dxfId="10808" priority="135" operator="lessThan">
      <formula>$C$4</formula>
    </cfRule>
  </conditionalFormatting>
  <conditionalFormatting sqref="P49">
    <cfRule type="cellIs" dxfId="10807" priority="136" operator="lessThan">
      <formula>$C$4</formula>
    </cfRule>
  </conditionalFormatting>
  <conditionalFormatting sqref="P50">
    <cfRule type="cellIs" dxfId="10806" priority="137" operator="lessThan">
      <formula>$C$4</formula>
    </cfRule>
  </conditionalFormatting>
  <conditionalFormatting sqref="P51">
    <cfRule type="cellIs" dxfId="10805" priority="138" operator="lessThan">
      <formula>$C$4</formula>
    </cfRule>
  </conditionalFormatting>
  <conditionalFormatting sqref="P52">
    <cfRule type="cellIs" dxfId="10804" priority="139" operator="lessThan">
      <formula>$C$4</formula>
    </cfRule>
  </conditionalFormatting>
  <conditionalFormatting sqref="P53">
    <cfRule type="cellIs" dxfId="10803" priority="140" operator="lessThan">
      <formula>$C$4</formula>
    </cfRule>
  </conditionalFormatting>
  <conditionalFormatting sqref="P54">
    <cfRule type="cellIs" dxfId="10802" priority="141" operator="lessThan">
      <formula>$C$4</formula>
    </cfRule>
  </conditionalFormatting>
  <conditionalFormatting sqref="P55">
    <cfRule type="cellIs" dxfId="10801" priority="142" operator="lessThan">
      <formula>$C$4</formula>
    </cfRule>
  </conditionalFormatting>
  <conditionalFormatting sqref="P56">
    <cfRule type="cellIs" dxfId="10800" priority="143" operator="lessThan">
      <formula>$C$4</formula>
    </cfRule>
  </conditionalFormatting>
  <conditionalFormatting sqref="P57">
    <cfRule type="cellIs" dxfId="10799" priority="144" operator="lessThan">
      <formula>$C$4</formula>
    </cfRule>
  </conditionalFormatting>
  <conditionalFormatting sqref="P58">
    <cfRule type="cellIs" dxfId="10798" priority="145" operator="lessThan">
      <formula>$C$4</formula>
    </cfRule>
  </conditionalFormatting>
  <conditionalFormatting sqref="P59">
    <cfRule type="cellIs" dxfId="10797" priority="146" operator="lessThan">
      <formula>$C$4</formula>
    </cfRule>
  </conditionalFormatting>
  <conditionalFormatting sqref="P60">
    <cfRule type="cellIs" dxfId="10796" priority="147" operator="lessThan">
      <formula>$C$4</formula>
    </cfRule>
  </conditionalFormatting>
  <conditionalFormatting sqref="T11:T45">
    <cfRule type="cellIs" dxfId="10795" priority="198" operator="lessThan">
      <formula>$C$4</formula>
    </cfRule>
  </conditionalFormatting>
  <conditionalFormatting sqref="T46">
    <cfRule type="cellIs" dxfId="10794" priority="233" operator="lessThan">
      <formula>$C$4</formula>
    </cfRule>
  </conditionalFormatting>
  <conditionalFormatting sqref="T47">
    <cfRule type="cellIs" dxfId="10793" priority="234" operator="lessThan">
      <formula>$C$4</formula>
    </cfRule>
  </conditionalFormatting>
  <conditionalFormatting sqref="T48">
    <cfRule type="cellIs" dxfId="10792" priority="235" operator="lessThan">
      <formula>$C$4</formula>
    </cfRule>
  </conditionalFormatting>
  <conditionalFormatting sqref="T49">
    <cfRule type="cellIs" dxfId="10791" priority="236" operator="lessThan">
      <formula>$C$4</formula>
    </cfRule>
  </conditionalFormatting>
  <conditionalFormatting sqref="T50">
    <cfRule type="cellIs" dxfId="10790" priority="237" operator="lessThan">
      <formula>$C$4</formula>
    </cfRule>
  </conditionalFormatting>
  <conditionalFormatting sqref="T51">
    <cfRule type="cellIs" dxfId="10789" priority="238" operator="lessThan">
      <formula>$C$4</formula>
    </cfRule>
  </conditionalFormatting>
  <conditionalFormatting sqref="T52">
    <cfRule type="cellIs" dxfId="10788" priority="239" operator="lessThan">
      <formula>$C$4</formula>
    </cfRule>
  </conditionalFormatting>
  <conditionalFormatting sqref="T53">
    <cfRule type="cellIs" dxfId="10787" priority="240" operator="lessThan">
      <formula>$C$4</formula>
    </cfRule>
  </conditionalFormatting>
  <conditionalFormatting sqref="T54">
    <cfRule type="cellIs" dxfId="10786" priority="241" operator="lessThan">
      <formula>$C$4</formula>
    </cfRule>
  </conditionalFormatting>
  <conditionalFormatting sqref="T55">
    <cfRule type="cellIs" dxfId="10785" priority="242" operator="lessThan">
      <formula>$C$4</formula>
    </cfRule>
  </conditionalFormatting>
  <conditionalFormatting sqref="T56">
    <cfRule type="cellIs" dxfId="10784" priority="243" operator="lessThan">
      <formula>$C$4</formula>
    </cfRule>
  </conditionalFormatting>
  <conditionalFormatting sqref="T57">
    <cfRule type="cellIs" dxfId="10783" priority="244" operator="lessThan">
      <formula>$C$4</formula>
    </cfRule>
  </conditionalFormatting>
  <conditionalFormatting sqref="T58">
    <cfRule type="cellIs" dxfId="10782" priority="245" operator="lessThan">
      <formula>$C$4</formula>
    </cfRule>
  </conditionalFormatting>
  <conditionalFormatting sqref="T59">
    <cfRule type="cellIs" dxfId="10781" priority="246" operator="lessThan">
      <formula>$C$4</formula>
    </cfRule>
  </conditionalFormatting>
  <conditionalFormatting sqref="T60">
    <cfRule type="cellIs" dxfId="10780" priority="247" operator="lessThan">
      <formula>$C$4</formula>
    </cfRule>
  </conditionalFormatting>
  <conditionalFormatting sqref="W11">
    <cfRule type="cellIs" dxfId="10779" priority="248" operator="lessThan">
      <formula>$C$4</formula>
    </cfRule>
  </conditionalFormatting>
  <conditionalFormatting sqref="W12">
    <cfRule type="cellIs" dxfId="10778" priority="249" operator="lessThan">
      <formula>$C$4</formula>
    </cfRule>
  </conditionalFormatting>
  <conditionalFormatting sqref="W13">
    <cfRule type="cellIs" dxfId="10777" priority="250" operator="lessThan">
      <formula>$C$4</formula>
    </cfRule>
  </conditionalFormatting>
  <conditionalFormatting sqref="W14">
    <cfRule type="cellIs" dxfId="10776" priority="251" operator="lessThan">
      <formula>$C$4</formula>
    </cfRule>
  </conditionalFormatting>
  <conditionalFormatting sqref="W15">
    <cfRule type="cellIs" dxfId="10775" priority="252" operator="lessThan">
      <formula>$C$4</formula>
    </cfRule>
  </conditionalFormatting>
  <conditionalFormatting sqref="W16">
    <cfRule type="cellIs" dxfId="10774" priority="253" operator="lessThan">
      <formula>$C$4</formula>
    </cfRule>
  </conditionalFormatting>
  <conditionalFormatting sqref="W17">
    <cfRule type="cellIs" dxfId="10773" priority="254" operator="lessThan">
      <formula>$C$4</formula>
    </cfRule>
  </conditionalFormatting>
  <conditionalFormatting sqref="W18">
    <cfRule type="cellIs" dxfId="10772" priority="255" operator="lessThan">
      <formula>$C$4</formula>
    </cfRule>
  </conditionalFormatting>
  <conditionalFormatting sqref="W19">
    <cfRule type="cellIs" dxfId="10771" priority="256" operator="lessThan">
      <formula>$C$4</formula>
    </cfRule>
  </conditionalFormatting>
  <conditionalFormatting sqref="W20">
    <cfRule type="cellIs" dxfId="10770" priority="257" operator="lessThan">
      <formula>$C$4</formula>
    </cfRule>
  </conditionalFormatting>
  <conditionalFormatting sqref="W21">
    <cfRule type="cellIs" dxfId="10769" priority="258" operator="lessThan">
      <formula>$C$4</formula>
    </cfRule>
  </conditionalFormatting>
  <conditionalFormatting sqref="W22">
    <cfRule type="cellIs" dxfId="10768" priority="259" operator="lessThan">
      <formula>$C$4</formula>
    </cfRule>
  </conditionalFormatting>
  <conditionalFormatting sqref="W23">
    <cfRule type="cellIs" dxfId="10767" priority="260" operator="lessThan">
      <formula>$C$4</formula>
    </cfRule>
  </conditionalFormatting>
  <conditionalFormatting sqref="W24">
    <cfRule type="cellIs" dxfId="10766" priority="261" operator="lessThan">
      <formula>$C$4</formula>
    </cfRule>
  </conditionalFormatting>
  <conditionalFormatting sqref="W25">
    <cfRule type="cellIs" dxfId="10765" priority="262" operator="lessThan">
      <formula>$C$4</formula>
    </cfRule>
  </conditionalFormatting>
  <conditionalFormatting sqref="W26">
    <cfRule type="cellIs" dxfId="10764" priority="263" operator="lessThan">
      <formula>$C$4</formula>
    </cfRule>
  </conditionalFormatting>
  <conditionalFormatting sqref="W27">
    <cfRule type="cellIs" dxfId="10763" priority="264" operator="lessThan">
      <formula>$C$4</formula>
    </cfRule>
  </conditionalFormatting>
  <conditionalFormatting sqref="W28">
    <cfRule type="cellIs" dxfId="10762" priority="265" operator="lessThan">
      <formula>$C$4</formula>
    </cfRule>
  </conditionalFormatting>
  <conditionalFormatting sqref="W29">
    <cfRule type="cellIs" dxfId="10761" priority="266" operator="lessThan">
      <formula>$C$4</formula>
    </cfRule>
  </conditionalFormatting>
  <conditionalFormatting sqref="W30">
    <cfRule type="cellIs" dxfId="10760" priority="267" operator="lessThan">
      <formula>$C$4</formula>
    </cfRule>
  </conditionalFormatting>
  <conditionalFormatting sqref="W31">
    <cfRule type="cellIs" dxfId="10759" priority="268" operator="lessThan">
      <formula>$C$4</formula>
    </cfRule>
  </conditionalFormatting>
  <conditionalFormatting sqref="W32">
    <cfRule type="cellIs" dxfId="10758" priority="269" operator="lessThan">
      <formula>$C$4</formula>
    </cfRule>
  </conditionalFormatting>
  <conditionalFormatting sqref="W33">
    <cfRule type="cellIs" dxfId="10757" priority="270" operator="lessThan">
      <formula>$C$4</formula>
    </cfRule>
  </conditionalFormatting>
  <conditionalFormatting sqref="W34">
    <cfRule type="cellIs" dxfId="10756" priority="271" operator="lessThan">
      <formula>$C$4</formula>
    </cfRule>
  </conditionalFormatting>
  <conditionalFormatting sqref="W35">
    <cfRule type="cellIs" dxfId="10755" priority="272" operator="lessThan">
      <formula>$C$4</formula>
    </cfRule>
  </conditionalFormatting>
  <conditionalFormatting sqref="W36">
    <cfRule type="cellIs" dxfId="10754" priority="273" operator="lessThan">
      <formula>$C$4</formula>
    </cfRule>
  </conditionalFormatting>
  <conditionalFormatting sqref="W37">
    <cfRule type="cellIs" dxfId="10753" priority="274" operator="lessThan">
      <formula>$C$4</formula>
    </cfRule>
  </conditionalFormatting>
  <conditionalFormatting sqref="W38">
    <cfRule type="cellIs" dxfId="10752" priority="275" operator="lessThan">
      <formula>$C$4</formula>
    </cfRule>
  </conditionalFormatting>
  <conditionalFormatting sqref="W39">
    <cfRule type="cellIs" dxfId="10751" priority="276" operator="lessThan">
      <formula>$C$4</formula>
    </cfRule>
  </conditionalFormatting>
  <conditionalFormatting sqref="W40">
    <cfRule type="cellIs" dxfId="10750" priority="277" operator="lessThan">
      <formula>$C$4</formula>
    </cfRule>
  </conditionalFormatting>
  <conditionalFormatting sqref="W41">
    <cfRule type="cellIs" dxfId="10749" priority="278" operator="lessThan">
      <formula>$C$4</formula>
    </cfRule>
  </conditionalFormatting>
  <conditionalFormatting sqref="W42">
    <cfRule type="cellIs" dxfId="10748" priority="279" operator="lessThan">
      <formula>$C$4</formula>
    </cfRule>
  </conditionalFormatting>
  <conditionalFormatting sqref="W43">
    <cfRule type="cellIs" dxfId="10747" priority="280" operator="lessThan">
      <formula>$C$4</formula>
    </cfRule>
  </conditionalFormatting>
  <conditionalFormatting sqref="W44">
    <cfRule type="cellIs" dxfId="10746" priority="281" operator="lessThan">
      <formula>$C$4</formula>
    </cfRule>
  </conditionalFormatting>
  <conditionalFormatting sqref="W45">
    <cfRule type="cellIs" dxfId="10745" priority="282" operator="lessThan">
      <formula>$C$4</formula>
    </cfRule>
  </conditionalFormatting>
  <conditionalFormatting sqref="W46">
    <cfRule type="cellIs" dxfId="10744" priority="283" operator="lessThan">
      <formula>$C$4</formula>
    </cfRule>
  </conditionalFormatting>
  <conditionalFormatting sqref="W47">
    <cfRule type="cellIs" dxfId="10743" priority="284" operator="lessThan">
      <formula>$C$4</formula>
    </cfRule>
  </conditionalFormatting>
  <conditionalFormatting sqref="W48">
    <cfRule type="cellIs" dxfId="10742" priority="285" operator="lessThan">
      <formula>$C$4</formula>
    </cfRule>
  </conditionalFormatting>
  <conditionalFormatting sqref="W49">
    <cfRule type="cellIs" dxfId="10741" priority="286" operator="lessThan">
      <formula>$C$4</formula>
    </cfRule>
  </conditionalFormatting>
  <conditionalFormatting sqref="W50">
    <cfRule type="cellIs" dxfId="10740" priority="287" operator="lessThan">
      <formula>$C$4</formula>
    </cfRule>
  </conditionalFormatting>
  <conditionalFormatting sqref="W51">
    <cfRule type="cellIs" dxfId="10739" priority="288" operator="lessThan">
      <formula>$C$4</formula>
    </cfRule>
  </conditionalFormatting>
  <conditionalFormatting sqref="W52">
    <cfRule type="cellIs" dxfId="10738" priority="289" operator="lessThan">
      <formula>$C$4</formula>
    </cfRule>
  </conditionalFormatting>
  <conditionalFormatting sqref="W53">
    <cfRule type="cellIs" dxfId="10737" priority="290" operator="lessThan">
      <formula>$C$4</formula>
    </cfRule>
  </conditionalFormatting>
  <conditionalFormatting sqref="W54">
    <cfRule type="cellIs" dxfId="10736" priority="291" operator="lessThan">
      <formula>$C$4</formula>
    </cfRule>
  </conditionalFormatting>
  <conditionalFormatting sqref="W55">
    <cfRule type="cellIs" dxfId="10735" priority="292" operator="lessThan">
      <formula>$C$4</formula>
    </cfRule>
  </conditionalFormatting>
  <conditionalFormatting sqref="W56">
    <cfRule type="cellIs" dxfId="10734" priority="293" operator="lessThan">
      <formula>$C$4</formula>
    </cfRule>
  </conditionalFormatting>
  <conditionalFormatting sqref="W57">
    <cfRule type="cellIs" dxfId="10733" priority="294" operator="lessThan">
      <formula>$C$4</formula>
    </cfRule>
  </conditionalFormatting>
  <conditionalFormatting sqref="W58">
    <cfRule type="cellIs" dxfId="10732" priority="295" operator="lessThan">
      <formula>$C$4</formula>
    </cfRule>
  </conditionalFormatting>
  <conditionalFormatting sqref="W59">
    <cfRule type="cellIs" dxfId="10731" priority="296" operator="lessThan">
      <formula>$C$4</formula>
    </cfRule>
  </conditionalFormatting>
  <conditionalFormatting sqref="W60">
    <cfRule type="cellIs" dxfId="10730" priority="297" operator="lessThan">
      <formula>$C$4</formula>
    </cfRule>
  </conditionalFormatting>
  <conditionalFormatting sqref="X11">
    <cfRule type="cellIs" dxfId="10729" priority="298" operator="lessThan">
      <formula>$C$4</formula>
    </cfRule>
  </conditionalFormatting>
  <conditionalFormatting sqref="X12">
    <cfRule type="cellIs" dxfId="10728" priority="299" operator="lessThan">
      <formula>$C$4</formula>
    </cfRule>
  </conditionalFormatting>
  <conditionalFormatting sqref="X13">
    <cfRule type="cellIs" dxfId="10727" priority="300" operator="lessThan">
      <formula>$C$4</formula>
    </cfRule>
  </conditionalFormatting>
  <conditionalFormatting sqref="X14">
    <cfRule type="cellIs" dxfId="10726" priority="301" operator="lessThan">
      <formula>$C$4</formula>
    </cfRule>
  </conditionalFormatting>
  <conditionalFormatting sqref="X15">
    <cfRule type="cellIs" dxfId="10725" priority="302" operator="lessThan">
      <formula>$C$4</formula>
    </cfRule>
  </conditionalFormatting>
  <conditionalFormatting sqref="X16">
    <cfRule type="cellIs" dxfId="10724" priority="303" operator="lessThan">
      <formula>$C$4</formula>
    </cfRule>
  </conditionalFormatting>
  <conditionalFormatting sqref="X17">
    <cfRule type="cellIs" dxfId="10723" priority="304" operator="lessThan">
      <formula>$C$4</formula>
    </cfRule>
  </conditionalFormatting>
  <conditionalFormatting sqref="X18">
    <cfRule type="cellIs" dxfId="10722" priority="305" operator="lessThan">
      <formula>$C$4</formula>
    </cfRule>
  </conditionalFormatting>
  <conditionalFormatting sqref="X19">
    <cfRule type="cellIs" dxfId="10721" priority="306" operator="lessThan">
      <formula>$C$4</formula>
    </cfRule>
  </conditionalFormatting>
  <conditionalFormatting sqref="X20">
    <cfRule type="cellIs" dxfId="10720" priority="307" operator="lessThan">
      <formula>$C$4</formula>
    </cfRule>
  </conditionalFormatting>
  <conditionalFormatting sqref="X21">
    <cfRule type="cellIs" dxfId="10719" priority="308" operator="lessThan">
      <formula>$C$4</formula>
    </cfRule>
  </conditionalFormatting>
  <conditionalFormatting sqref="X22">
    <cfRule type="cellIs" dxfId="10718" priority="309" operator="lessThan">
      <formula>$C$4</formula>
    </cfRule>
  </conditionalFormatting>
  <conditionalFormatting sqref="X23">
    <cfRule type="cellIs" dxfId="10717" priority="310" operator="lessThan">
      <formula>$C$4</formula>
    </cfRule>
  </conditionalFormatting>
  <conditionalFormatting sqref="X24">
    <cfRule type="cellIs" dxfId="10716" priority="311" operator="lessThan">
      <formula>$C$4</formula>
    </cfRule>
  </conditionalFormatting>
  <conditionalFormatting sqref="X25">
    <cfRule type="cellIs" dxfId="10715" priority="312" operator="lessThan">
      <formula>$C$4</formula>
    </cfRule>
  </conditionalFormatting>
  <conditionalFormatting sqref="X26">
    <cfRule type="cellIs" dxfId="10714" priority="313" operator="lessThan">
      <formula>$C$4</formula>
    </cfRule>
  </conditionalFormatting>
  <conditionalFormatting sqref="X27">
    <cfRule type="cellIs" dxfId="10713" priority="314" operator="lessThan">
      <formula>$C$4</formula>
    </cfRule>
  </conditionalFormatting>
  <conditionalFormatting sqref="X28">
    <cfRule type="cellIs" dxfId="10712" priority="315" operator="lessThan">
      <formula>$C$4</formula>
    </cfRule>
  </conditionalFormatting>
  <conditionalFormatting sqref="X29">
    <cfRule type="cellIs" dxfId="10711" priority="316" operator="lessThan">
      <formula>$C$4</formula>
    </cfRule>
  </conditionalFormatting>
  <conditionalFormatting sqref="X30">
    <cfRule type="cellIs" dxfId="10710" priority="317" operator="lessThan">
      <formula>$C$4</formula>
    </cfRule>
  </conditionalFormatting>
  <conditionalFormatting sqref="X31">
    <cfRule type="cellIs" dxfId="10709" priority="318" operator="lessThan">
      <formula>$C$4</formula>
    </cfRule>
  </conditionalFormatting>
  <conditionalFormatting sqref="X32">
    <cfRule type="cellIs" dxfId="10708" priority="319" operator="lessThan">
      <formula>$C$4</formula>
    </cfRule>
  </conditionalFormatting>
  <conditionalFormatting sqref="X33">
    <cfRule type="cellIs" dxfId="10707" priority="320" operator="lessThan">
      <formula>$C$4</formula>
    </cfRule>
  </conditionalFormatting>
  <conditionalFormatting sqref="X34">
    <cfRule type="cellIs" dxfId="10706" priority="321" operator="lessThan">
      <formula>$C$4</formula>
    </cfRule>
  </conditionalFormatting>
  <conditionalFormatting sqref="X35">
    <cfRule type="cellIs" dxfId="10705" priority="322" operator="lessThan">
      <formula>$C$4</formula>
    </cfRule>
  </conditionalFormatting>
  <conditionalFormatting sqref="X36">
    <cfRule type="cellIs" dxfId="10704" priority="323" operator="lessThan">
      <formula>$C$4</formula>
    </cfRule>
  </conditionalFormatting>
  <conditionalFormatting sqref="X37">
    <cfRule type="cellIs" dxfId="10703" priority="324" operator="lessThan">
      <formula>$C$4</formula>
    </cfRule>
  </conditionalFormatting>
  <conditionalFormatting sqref="X38">
    <cfRule type="cellIs" dxfId="10702" priority="325" operator="lessThan">
      <formula>$C$4</formula>
    </cfRule>
  </conditionalFormatting>
  <conditionalFormatting sqref="X39">
    <cfRule type="cellIs" dxfId="10701" priority="326" operator="lessThan">
      <formula>$C$4</formula>
    </cfRule>
  </conditionalFormatting>
  <conditionalFormatting sqref="X40">
    <cfRule type="cellIs" dxfId="10700" priority="327" operator="lessThan">
      <formula>$C$4</formula>
    </cfRule>
  </conditionalFormatting>
  <conditionalFormatting sqref="X41">
    <cfRule type="cellIs" dxfId="10699" priority="328" operator="lessThan">
      <formula>$C$4</formula>
    </cfRule>
  </conditionalFormatting>
  <conditionalFormatting sqref="X42">
    <cfRule type="cellIs" dxfId="10698" priority="329" operator="lessThan">
      <formula>$C$4</formula>
    </cfRule>
  </conditionalFormatting>
  <conditionalFormatting sqref="X43">
    <cfRule type="cellIs" dxfId="10697" priority="330" operator="lessThan">
      <formula>$C$4</formula>
    </cfRule>
  </conditionalFormatting>
  <conditionalFormatting sqref="X44">
    <cfRule type="cellIs" dxfId="10696" priority="331" operator="lessThan">
      <formula>$C$4</formula>
    </cfRule>
  </conditionalFormatting>
  <conditionalFormatting sqref="X45">
    <cfRule type="cellIs" dxfId="10695" priority="332" operator="lessThan">
      <formula>$C$4</formula>
    </cfRule>
  </conditionalFormatting>
  <conditionalFormatting sqref="X46">
    <cfRule type="cellIs" dxfId="10694" priority="333" operator="lessThan">
      <formula>$C$4</formula>
    </cfRule>
  </conditionalFormatting>
  <conditionalFormatting sqref="X47">
    <cfRule type="cellIs" dxfId="10693" priority="334" operator="lessThan">
      <formula>$C$4</formula>
    </cfRule>
  </conditionalFormatting>
  <conditionalFormatting sqref="X48">
    <cfRule type="cellIs" dxfId="10692" priority="335" operator="lessThan">
      <formula>$C$4</formula>
    </cfRule>
  </conditionalFormatting>
  <conditionalFormatting sqref="X49">
    <cfRule type="cellIs" dxfId="10691" priority="336" operator="lessThan">
      <formula>$C$4</formula>
    </cfRule>
  </conditionalFormatting>
  <conditionalFormatting sqref="X50">
    <cfRule type="cellIs" dxfId="10690" priority="337" operator="lessThan">
      <formula>$C$4</formula>
    </cfRule>
  </conditionalFormatting>
  <conditionalFormatting sqref="X51">
    <cfRule type="cellIs" dxfId="10689" priority="338" operator="lessThan">
      <formula>$C$4</formula>
    </cfRule>
  </conditionalFormatting>
  <conditionalFormatting sqref="X52">
    <cfRule type="cellIs" dxfId="10688" priority="339" operator="lessThan">
      <formula>$C$4</formula>
    </cfRule>
  </conditionalFormatting>
  <conditionalFormatting sqref="X53">
    <cfRule type="cellIs" dxfId="10687" priority="340" operator="lessThan">
      <formula>$C$4</formula>
    </cfRule>
  </conditionalFormatting>
  <conditionalFormatting sqref="X54">
    <cfRule type="cellIs" dxfId="10686" priority="341" operator="lessThan">
      <formula>$C$4</formula>
    </cfRule>
  </conditionalFormatting>
  <conditionalFormatting sqref="X55">
    <cfRule type="cellIs" dxfId="10685" priority="342" operator="lessThan">
      <formula>$C$4</formula>
    </cfRule>
  </conditionalFormatting>
  <conditionalFormatting sqref="X56">
    <cfRule type="cellIs" dxfId="10684" priority="343" operator="lessThan">
      <formula>$C$4</formula>
    </cfRule>
  </conditionalFormatting>
  <conditionalFormatting sqref="X57">
    <cfRule type="cellIs" dxfId="10683" priority="344" operator="lessThan">
      <formula>$C$4</formula>
    </cfRule>
  </conditionalFormatting>
  <conditionalFormatting sqref="X58">
    <cfRule type="cellIs" dxfId="10682" priority="345" operator="lessThan">
      <formula>$C$4</formula>
    </cfRule>
  </conditionalFormatting>
  <conditionalFormatting sqref="X59">
    <cfRule type="cellIs" dxfId="10681" priority="346" operator="lessThan">
      <formula>$C$4</formula>
    </cfRule>
  </conditionalFormatting>
  <conditionalFormatting sqref="X60">
    <cfRule type="cellIs" dxfId="10680" priority="347" operator="lessThan">
      <formula>$C$4</formula>
    </cfRule>
  </conditionalFormatting>
  <conditionalFormatting sqref="Y11">
    <cfRule type="cellIs" dxfId="10679" priority="348" operator="lessThan">
      <formula>$C$4</formula>
    </cfRule>
  </conditionalFormatting>
  <conditionalFormatting sqref="Y12">
    <cfRule type="cellIs" dxfId="10678" priority="349" operator="lessThan">
      <formula>$C$4</formula>
    </cfRule>
  </conditionalFormatting>
  <conditionalFormatting sqref="Y13">
    <cfRule type="cellIs" dxfId="10677" priority="350" operator="lessThan">
      <formula>$C$4</formula>
    </cfRule>
  </conditionalFormatting>
  <conditionalFormatting sqref="Y14">
    <cfRule type="cellIs" dxfId="10676" priority="351" operator="lessThan">
      <formula>$C$4</formula>
    </cfRule>
  </conditionalFormatting>
  <conditionalFormatting sqref="Y15">
    <cfRule type="cellIs" dxfId="10675" priority="352" operator="lessThan">
      <formula>$C$4</formula>
    </cfRule>
  </conditionalFormatting>
  <conditionalFormatting sqref="Y16">
    <cfRule type="cellIs" dxfId="10674" priority="353" operator="lessThan">
      <formula>$C$4</formula>
    </cfRule>
  </conditionalFormatting>
  <conditionalFormatting sqref="Y17">
    <cfRule type="cellIs" dxfId="10673" priority="354" operator="lessThan">
      <formula>$C$4</formula>
    </cfRule>
  </conditionalFormatting>
  <conditionalFormatting sqref="Y18">
    <cfRule type="cellIs" dxfId="10672" priority="355" operator="lessThan">
      <formula>$C$4</formula>
    </cfRule>
  </conditionalFormatting>
  <conditionalFormatting sqref="Y19">
    <cfRule type="cellIs" dxfId="10671" priority="356" operator="lessThan">
      <formula>$C$4</formula>
    </cfRule>
  </conditionalFormatting>
  <conditionalFormatting sqref="Y20">
    <cfRule type="cellIs" dxfId="10670" priority="357" operator="lessThan">
      <formula>$C$4</formula>
    </cfRule>
  </conditionalFormatting>
  <conditionalFormatting sqref="Y21">
    <cfRule type="cellIs" dxfId="10669" priority="358" operator="lessThan">
      <formula>$C$4</formula>
    </cfRule>
  </conditionalFormatting>
  <conditionalFormatting sqref="Y22">
    <cfRule type="cellIs" dxfId="10668" priority="359" operator="lessThan">
      <formula>$C$4</formula>
    </cfRule>
  </conditionalFormatting>
  <conditionalFormatting sqref="Y23">
    <cfRule type="cellIs" dxfId="10667" priority="360" operator="lessThan">
      <formula>$C$4</formula>
    </cfRule>
  </conditionalFormatting>
  <conditionalFormatting sqref="Y24">
    <cfRule type="cellIs" dxfId="10666" priority="361" operator="lessThan">
      <formula>$C$4</formula>
    </cfRule>
  </conditionalFormatting>
  <conditionalFormatting sqref="Y25">
    <cfRule type="cellIs" dxfId="10665" priority="362" operator="lessThan">
      <formula>$C$4</formula>
    </cfRule>
  </conditionalFormatting>
  <conditionalFormatting sqref="Y26">
    <cfRule type="cellIs" dxfId="10664" priority="363" operator="lessThan">
      <formula>$C$4</formula>
    </cfRule>
  </conditionalFormatting>
  <conditionalFormatting sqref="Y27">
    <cfRule type="cellIs" dxfId="10663" priority="364" operator="lessThan">
      <formula>$C$4</formula>
    </cfRule>
  </conditionalFormatting>
  <conditionalFormatting sqref="Y28">
    <cfRule type="cellIs" dxfId="10662" priority="365" operator="lessThan">
      <formula>$C$4</formula>
    </cfRule>
  </conditionalFormatting>
  <conditionalFormatting sqref="Y29">
    <cfRule type="cellIs" dxfId="10661" priority="366" operator="lessThan">
      <formula>$C$4</formula>
    </cfRule>
  </conditionalFormatting>
  <conditionalFormatting sqref="Y30">
    <cfRule type="cellIs" dxfId="10660" priority="367" operator="lessThan">
      <formula>$C$4</formula>
    </cfRule>
  </conditionalFormatting>
  <conditionalFormatting sqref="Y31">
    <cfRule type="cellIs" dxfId="10659" priority="368" operator="lessThan">
      <formula>$C$4</formula>
    </cfRule>
  </conditionalFormatting>
  <conditionalFormatting sqref="Y32">
    <cfRule type="cellIs" dxfId="10658" priority="369" operator="lessThan">
      <formula>$C$4</formula>
    </cfRule>
  </conditionalFormatting>
  <conditionalFormatting sqref="Y33">
    <cfRule type="cellIs" dxfId="10657" priority="370" operator="lessThan">
      <formula>$C$4</formula>
    </cfRule>
  </conditionalFormatting>
  <conditionalFormatting sqref="Y34">
    <cfRule type="cellIs" dxfId="10656" priority="371" operator="lessThan">
      <formula>$C$4</formula>
    </cfRule>
  </conditionalFormatting>
  <conditionalFormatting sqref="Y35">
    <cfRule type="cellIs" dxfId="10655" priority="372" operator="lessThan">
      <formula>$C$4</formula>
    </cfRule>
  </conditionalFormatting>
  <conditionalFormatting sqref="Y36">
    <cfRule type="cellIs" dxfId="10654" priority="373" operator="lessThan">
      <formula>$C$4</formula>
    </cfRule>
  </conditionalFormatting>
  <conditionalFormatting sqref="Y37">
    <cfRule type="cellIs" dxfId="10653" priority="374" operator="lessThan">
      <formula>$C$4</formula>
    </cfRule>
  </conditionalFormatting>
  <conditionalFormatting sqref="Y38">
    <cfRule type="cellIs" dxfId="10652" priority="375" operator="lessThan">
      <formula>$C$4</formula>
    </cfRule>
  </conditionalFormatting>
  <conditionalFormatting sqref="Y39">
    <cfRule type="cellIs" dxfId="10651" priority="376" operator="lessThan">
      <formula>$C$4</formula>
    </cfRule>
  </conditionalFormatting>
  <conditionalFormatting sqref="Y40">
    <cfRule type="cellIs" dxfId="10650" priority="377" operator="lessThan">
      <formula>$C$4</formula>
    </cfRule>
  </conditionalFormatting>
  <conditionalFormatting sqref="Y41">
    <cfRule type="cellIs" dxfId="10649" priority="378" operator="lessThan">
      <formula>$C$4</formula>
    </cfRule>
  </conditionalFormatting>
  <conditionalFormatting sqref="Y42">
    <cfRule type="cellIs" dxfId="10648" priority="379" operator="lessThan">
      <formula>$C$4</formula>
    </cfRule>
  </conditionalFormatting>
  <conditionalFormatting sqref="Y43">
    <cfRule type="cellIs" dxfId="10647" priority="380" operator="lessThan">
      <formula>$C$4</formula>
    </cfRule>
  </conditionalFormatting>
  <conditionalFormatting sqref="Y44">
    <cfRule type="cellIs" dxfId="10646" priority="381" operator="lessThan">
      <formula>$C$4</formula>
    </cfRule>
  </conditionalFormatting>
  <conditionalFormatting sqref="Y45">
    <cfRule type="cellIs" dxfId="10645" priority="382" operator="lessThan">
      <formula>$C$4</formula>
    </cfRule>
  </conditionalFormatting>
  <conditionalFormatting sqref="Y46">
    <cfRule type="cellIs" dxfId="10644" priority="383" operator="lessThan">
      <formula>$C$4</formula>
    </cfRule>
  </conditionalFormatting>
  <conditionalFormatting sqref="Y47">
    <cfRule type="cellIs" dxfId="10643" priority="384" operator="lessThan">
      <formula>$C$4</formula>
    </cfRule>
  </conditionalFormatting>
  <conditionalFormatting sqref="Y48">
    <cfRule type="cellIs" dxfId="10642" priority="385" operator="lessThan">
      <formula>$C$4</formula>
    </cfRule>
  </conditionalFormatting>
  <conditionalFormatting sqref="Y49">
    <cfRule type="cellIs" dxfId="10641" priority="386" operator="lessThan">
      <formula>$C$4</formula>
    </cfRule>
  </conditionalFormatting>
  <conditionalFormatting sqref="Y50">
    <cfRule type="cellIs" dxfId="10640" priority="387" operator="lessThan">
      <formula>$C$4</formula>
    </cfRule>
  </conditionalFormatting>
  <conditionalFormatting sqref="Y51">
    <cfRule type="cellIs" dxfId="10639" priority="388" operator="lessThan">
      <formula>$C$4</formula>
    </cfRule>
  </conditionalFormatting>
  <conditionalFormatting sqref="Y52">
    <cfRule type="cellIs" dxfId="10638" priority="389" operator="lessThan">
      <formula>$C$4</formula>
    </cfRule>
  </conditionalFormatting>
  <conditionalFormatting sqref="Y53">
    <cfRule type="cellIs" dxfId="10637" priority="390" operator="lessThan">
      <formula>$C$4</formula>
    </cfRule>
  </conditionalFormatting>
  <conditionalFormatting sqref="Y54">
    <cfRule type="cellIs" dxfId="10636" priority="391" operator="lessThan">
      <formula>$C$4</formula>
    </cfRule>
  </conditionalFormatting>
  <conditionalFormatting sqref="Y55">
    <cfRule type="cellIs" dxfId="10635" priority="392" operator="lessThan">
      <formula>$C$4</formula>
    </cfRule>
  </conditionalFormatting>
  <conditionalFormatting sqref="Y56">
    <cfRule type="cellIs" dxfId="10634" priority="393" operator="lessThan">
      <formula>$C$4</formula>
    </cfRule>
  </conditionalFormatting>
  <conditionalFormatting sqref="Y57">
    <cfRule type="cellIs" dxfId="10633" priority="394" operator="lessThan">
      <formula>$C$4</formula>
    </cfRule>
  </conditionalFormatting>
  <conditionalFormatting sqref="Y58">
    <cfRule type="cellIs" dxfId="10632" priority="395" operator="lessThan">
      <formula>$C$4</formula>
    </cfRule>
  </conditionalFormatting>
  <conditionalFormatting sqref="Y59">
    <cfRule type="cellIs" dxfId="10631" priority="396" operator="lessThan">
      <formula>$C$4</formula>
    </cfRule>
  </conditionalFormatting>
  <conditionalFormatting sqref="Y60">
    <cfRule type="cellIs" dxfId="10630" priority="397" operator="lessThan">
      <formula>$C$4</formula>
    </cfRule>
  </conditionalFormatting>
  <conditionalFormatting sqref="Z11">
    <cfRule type="cellIs" dxfId="10629" priority="398" operator="lessThan">
      <formula>$C$4</formula>
    </cfRule>
  </conditionalFormatting>
  <conditionalFormatting sqref="Z12">
    <cfRule type="cellIs" dxfId="10628" priority="399" operator="lessThan">
      <formula>$C$4</formula>
    </cfRule>
  </conditionalFormatting>
  <conditionalFormatting sqref="Z13">
    <cfRule type="cellIs" dxfId="10627" priority="400" operator="lessThan">
      <formula>$C$4</formula>
    </cfRule>
  </conditionalFormatting>
  <conditionalFormatting sqref="Z14">
    <cfRule type="cellIs" dxfId="10626" priority="401" operator="lessThan">
      <formula>$C$4</formula>
    </cfRule>
  </conditionalFormatting>
  <conditionalFormatting sqref="Z15">
    <cfRule type="cellIs" dxfId="10625" priority="402" operator="lessThan">
      <formula>$C$4</formula>
    </cfRule>
  </conditionalFormatting>
  <conditionalFormatting sqref="Z16">
    <cfRule type="cellIs" dxfId="10624" priority="403" operator="lessThan">
      <formula>$C$4</formula>
    </cfRule>
  </conditionalFormatting>
  <conditionalFormatting sqref="Z17">
    <cfRule type="cellIs" dxfId="10623" priority="404" operator="lessThan">
      <formula>$C$4</formula>
    </cfRule>
  </conditionalFormatting>
  <conditionalFormatting sqref="Z18">
    <cfRule type="cellIs" dxfId="10622" priority="405" operator="lessThan">
      <formula>$C$4</formula>
    </cfRule>
  </conditionalFormatting>
  <conditionalFormatting sqref="Z19">
    <cfRule type="cellIs" dxfId="10621" priority="406" operator="lessThan">
      <formula>$C$4</formula>
    </cfRule>
  </conditionalFormatting>
  <conditionalFormatting sqref="Z20">
    <cfRule type="cellIs" dxfId="10620" priority="407" operator="lessThan">
      <formula>$C$4</formula>
    </cfRule>
  </conditionalFormatting>
  <conditionalFormatting sqref="Z21">
    <cfRule type="cellIs" dxfId="10619" priority="408" operator="lessThan">
      <formula>$C$4</formula>
    </cfRule>
  </conditionalFormatting>
  <conditionalFormatting sqref="Z22">
    <cfRule type="cellIs" dxfId="10618" priority="409" operator="lessThan">
      <formula>$C$4</formula>
    </cfRule>
  </conditionalFormatting>
  <conditionalFormatting sqref="Z23">
    <cfRule type="cellIs" dxfId="10617" priority="410" operator="lessThan">
      <formula>$C$4</formula>
    </cfRule>
  </conditionalFormatting>
  <conditionalFormatting sqref="Z24">
    <cfRule type="cellIs" dxfId="10616" priority="411" operator="lessThan">
      <formula>$C$4</formula>
    </cfRule>
  </conditionalFormatting>
  <conditionalFormatting sqref="Z25">
    <cfRule type="cellIs" dxfId="10615" priority="412" operator="lessThan">
      <formula>$C$4</formula>
    </cfRule>
  </conditionalFormatting>
  <conditionalFormatting sqref="Z26">
    <cfRule type="cellIs" dxfId="10614" priority="413" operator="lessThan">
      <formula>$C$4</formula>
    </cfRule>
  </conditionalFormatting>
  <conditionalFormatting sqref="Z27">
    <cfRule type="cellIs" dxfId="10613" priority="414" operator="lessThan">
      <formula>$C$4</formula>
    </cfRule>
  </conditionalFormatting>
  <conditionalFormatting sqref="Z28">
    <cfRule type="cellIs" dxfId="10612" priority="415" operator="lessThan">
      <formula>$C$4</formula>
    </cfRule>
  </conditionalFormatting>
  <conditionalFormatting sqref="Z29">
    <cfRule type="cellIs" dxfId="10611" priority="416" operator="lessThan">
      <formula>$C$4</formula>
    </cfRule>
  </conditionalFormatting>
  <conditionalFormatting sqref="Z30">
    <cfRule type="cellIs" dxfId="10610" priority="417" operator="lessThan">
      <formula>$C$4</formula>
    </cfRule>
  </conditionalFormatting>
  <conditionalFormatting sqref="Z31">
    <cfRule type="cellIs" dxfId="10609" priority="418" operator="lessThan">
      <formula>$C$4</formula>
    </cfRule>
  </conditionalFormatting>
  <conditionalFormatting sqref="Z32">
    <cfRule type="cellIs" dxfId="10608" priority="419" operator="lessThan">
      <formula>$C$4</formula>
    </cfRule>
  </conditionalFormatting>
  <conditionalFormatting sqref="Z33">
    <cfRule type="cellIs" dxfId="10607" priority="420" operator="lessThan">
      <formula>$C$4</formula>
    </cfRule>
  </conditionalFormatting>
  <conditionalFormatting sqref="Z34">
    <cfRule type="cellIs" dxfId="10606" priority="421" operator="lessThan">
      <formula>$C$4</formula>
    </cfRule>
  </conditionalFormatting>
  <conditionalFormatting sqref="Z35">
    <cfRule type="cellIs" dxfId="10605" priority="422" operator="lessThan">
      <formula>$C$4</formula>
    </cfRule>
  </conditionalFormatting>
  <conditionalFormatting sqref="Z36">
    <cfRule type="cellIs" dxfId="10604" priority="423" operator="lessThan">
      <formula>$C$4</formula>
    </cfRule>
  </conditionalFormatting>
  <conditionalFormatting sqref="Z37">
    <cfRule type="cellIs" dxfId="10603" priority="424" operator="lessThan">
      <formula>$C$4</formula>
    </cfRule>
  </conditionalFormatting>
  <conditionalFormatting sqref="Z38">
    <cfRule type="cellIs" dxfId="10602" priority="425" operator="lessThan">
      <formula>$C$4</formula>
    </cfRule>
  </conditionalFormatting>
  <conditionalFormatting sqref="Z39">
    <cfRule type="cellIs" dxfId="10601" priority="426" operator="lessThan">
      <formula>$C$4</formula>
    </cfRule>
  </conditionalFormatting>
  <conditionalFormatting sqref="Z40">
    <cfRule type="cellIs" dxfId="10600" priority="427" operator="lessThan">
      <formula>$C$4</formula>
    </cfRule>
  </conditionalFormatting>
  <conditionalFormatting sqref="Z41">
    <cfRule type="cellIs" dxfId="10599" priority="428" operator="lessThan">
      <formula>$C$4</formula>
    </cfRule>
  </conditionalFormatting>
  <conditionalFormatting sqref="Z42">
    <cfRule type="cellIs" dxfId="10598" priority="429" operator="lessThan">
      <formula>$C$4</formula>
    </cfRule>
  </conditionalFormatting>
  <conditionalFormatting sqref="Z43">
    <cfRule type="cellIs" dxfId="10597" priority="430" operator="lessThan">
      <formula>$C$4</formula>
    </cfRule>
  </conditionalFormatting>
  <conditionalFormatting sqref="Z44">
    <cfRule type="cellIs" dxfId="10596" priority="431" operator="lessThan">
      <formula>$C$4</formula>
    </cfRule>
  </conditionalFormatting>
  <conditionalFormatting sqref="Z45">
    <cfRule type="cellIs" dxfId="10595" priority="432" operator="lessThan">
      <formula>$C$4</formula>
    </cfRule>
  </conditionalFormatting>
  <conditionalFormatting sqref="Z46">
    <cfRule type="cellIs" dxfId="10594" priority="433" operator="lessThan">
      <formula>$C$4</formula>
    </cfRule>
  </conditionalFormatting>
  <conditionalFormatting sqref="Z47">
    <cfRule type="cellIs" dxfId="10593" priority="434" operator="lessThan">
      <formula>$C$4</formula>
    </cfRule>
  </conditionalFormatting>
  <conditionalFormatting sqref="Z48">
    <cfRule type="cellIs" dxfId="10592" priority="435" operator="lessThan">
      <formula>$C$4</formula>
    </cfRule>
  </conditionalFormatting>
  <conditionalFormatting sqref="Z49">
    <cfRule type="cellIs" dxfId="10591" priority="436" operator="lessThan">
      <formula>$C$4</formula>
    </cfRule>
  </conditionalFormatting>
  <conditionalFormatting sqref="Z50">
    <cfRule type="cellIs" dxfId="10590" priority="437" operator="lessThan">
      <formula>$C$4</formula>
    </cfRule>
  </conditionalFormatting>
  <conditionalFormatting sqref="Z51">
    <cfRule type="cellIs" dxfId="10589" priority="438" operator="lessThan">
      <formula>$C$4</formula>
    </cfRule>
  </conditionalFormatting>
  <conditionalFormatting sqref="Z52">
    <cfRule type="cellIs" dxfId="10588" priority="439" operator="lessThan">
      <formula>$C$4</formula>
    </cfRule>
  </conditionalFormatting>
  <conditionalFormatting sqref="Z53">
    <cfRule type="cellIs" dxfId="10587" priority="440" operator="lessThan">
      <formula>$C$4</formula>
    </cfRule>
  </conditionalFormatting>
  <conditionalFormatting sqref="Z54">
    <cfRule type="cellIs" dxfId="10586" priority="441" operator="lessThan">
      <formula>$C$4</formula>
    </cfRule>
  </conditionalFormatting>
  <conditionalFormatting sqref="Z55">
    <cfRule type="cellIs" dxfId="10585" priority="442" operator="lessThan">
      <formula>$C$4</formula>
    </cfRule>
  </conditionalFormatting>
  <conditionalFormatting sqref="Z56">
    <cfRule type="cellIs" dxfId="10584" priority="443" operator="lessThan">
      <formula>$C$4</formula>
    </cfRule>
  </conditionalFormatting>
  <conditionalFormatting sqref="Z57">
    <cfRule type="cellIs" dxfId="10583" priority="444" operator="lessThan">
      <formula>$C$4</formula>
    </cfRule>
  </conditionalFormatting>
  <conditionalFormatting sqref="Z58">
    <cfRule type="cellIs" dxfId="10582" priority="445" operator="lessThan">
      <formula>$C$4</formula>
    </cfRule>
  </conditionalFormatting>
  <conditionalFormatting sqref="Z59">
    <cfRule type="cellIs" dxfId="10581" priority="446" operator="lessThan">
      <formula>$C$4</formula>
    </cfRule>
  </conditionalFormatting>
  <conditionalFormatting sqref="Z60">
    <cfRule type="cellIs" dxfId="10580" priority="447" operator="lessThan">
      <formula>$C$4</formula>
    </cfRule>
  </conditionalFormatting>
  <conditionalFormatting sqref="AA11">
    <cfRule type="cellIs" dxfId="10579" priority="448" operator="lessThan">
      <formula>$C$4</formula>
    </cfRule>
  </conditionalFormatting>
  <conditionalFormatting sqref="AA12">
    <cfRule type="cellIs" dxfId="10578" priority="449" operator="lessThan">
      <formula>$C$4</formula>
    </cfRule>
  </conditionalFormatting>
  <conditionalFormatting sqref="AA13">
    <cfRule type="cellIs" dxfId="10577" priority="450" operator="lessThan">
      <formula>$C$4</formula>
    </cfRule>
  </conditionalFormatting>
  <conditionalFormatting sqref="AA14">
    <cfRule type="cellIs" dxfId="10576" priority="451" operator="lessThan">
      <formula>$C$4</formula>
    </cfRule>
  </conditionalFormatting>
  <conditionalFormatting sqref="AA15">
    <cfRule type="cellIs" dxfId="10575" priority="452" operator="lessThan">
      <formula>$C$4</formula>
    </cfRule>
  </conditionalFormatting>
  <conditionalFormatting sqref="AA16">
    <cfRule type="cellIs" dxfId="10574" priority="453" operator="lessThan">
      <formula>$C$4</formula>
    </cfRule>
  </conditionalFormatting>
  <conditionalFormatting sqref="AA17">
    <cfRule type="cellIs" dxfId="10573" priority="454" operator="lessThan">
      <formula>$C$4</formula>
    </cfRule>
  </conditionalFormatting>
  <conditionalFormatting sqref="AA18">
    <cfRule type="cellIs" dxfId="10572" priority="455" operator="lessThan">
      <formula>$C$4</formula>
    </cfRule>
  </conditionalFormatting>
  <conditionalFormatting sqref="AA19">
    <cfRule type="cellIs" dxfId="10571" priority="456" operator="lessThan">
      <formula>$C$4</formula>
    </cfRule>
  </conditionalFormatting>
  <conditionalFormatting sqref="AA20">
    <cfRule type="cellIs" dxfId="10570" priority="457" operator="lessThan">
      <formula>$C$4</formula>
    </cfRule>
  </conditionalFormatting>
  <conditionalFormatting sqref="AA21">
    <cfRule type="cellIs" dxfId="10569" priority="458" operator="lessThan">
      <formula>$C$4</formula>
    </cfRule>
  </conditionalFormatting>
  <conditionalFormatting sqref="AA22">
    <cfRule type="cellIs" dxfId="10568" priority="459" operator="lessThan">
      <formula>$C$4</formula>
    </cfRule>
  </conditionalFormatting>
  <conditionalFormatting sqref="AA23">
    <cfRule type="cellIs" dxfId="10567" priority="460" operator="lessThan">
      <formula>$C$4</formula>
    </cfRule>
  </conditionalFormatting>
  <conditionalFormatting sqref="AA24">
    <cfRule type="cellIs" dxfId="10566" priority="461" operator="lessThan">
      <formula>$C$4</formula>
    </cfRule>
  </conditionalFormatting>
  <conditionalFormatting sqref="AA25">
    <cfRule type="cellIs" dxfId="10565" priority="462" operator="lessThan">
      <formula>$C$4</formula>
    </cfRule>
  </conditionalFormatting>
  <conditionalFormatting sqref="AA26">
    <cfRule type="cellIs" dxfId="10564" priority="463" operator="lessThan">
      <formula>$C$4</formula>
    </cfRule>
  </conditionalFormatting>
  <conditionalFormatting sqref="AA27">
    <cfRule type="cellIs" dxfId="10563" priority="464" operator="lessThan">
      <formula>$C$4</formula>
    </cfRule>
  </conditionalFormatting>
  <conditionalFormatting sqref="AA28">
    <cfRule type="cellIs" dxfId="10562" priority="465" operator="lessThan">
      <formula>$C$4</formula>
    </cfRule>
  </conditionalFormatting>
  <conditionalFormatting sqref="AA29">
    <cfRule type="cellIs" dxfId="10561" priority="466" operator="lessThan">
      <formula>$C$4</formula>
    </cfRule>
  </conditionalFormatting>
  <conditionalFormatting sqref="AA30">
    <cfRule type="cellIs" dxfId="10560" priority="467" operator="lessThan">
      <formula>$C$4</formula>
    </cfRule>
  </conditionalFormatting>
  <conditionalFormatting sqref="AA31">
    <cfRule type="cellIs" dxfId="10559" priority="468" operator="lessThan">
      <formula>$C$4</formula>
    </cfRule>
  </conditionalFormatting>
  <conditionalFormatting sqref="AA32">
    <cfRule type="cellIs" dxfId="10558" priority="469" operator="lessThan">
      <formula>$C$4</formula>
    </cfRule>
  </conditionalFormatting>
  <conditionalFormatting sqref="AA33">
    <cfRule type="cellIs" dxfId="10557" priority="470" operator="lessThan">
      <formula>$C$4</formula>
    </cfRule>
  </conditionalFormatting>
  <conditionalFormatting sqref="AA34">
    <cfRule type="cellIs" dxfId="10556" priority="471" operator="lessThan">
      <formula>$C$4</formula>
    </cfRule>
  </conditionalFormatting>
  <conditionalFormatting sqref="AA35">
    <cfRule type="cellIs" dxfId="10555" priority="472" operator="lessThan">
      <formula>$C$4</formula>
    </cfRule>
  </conditionalFormatting>
  <conditionalFormatting sqref="AA36">
    <cfRule type="cellIs" dxfId="10554" priority="473" operator="lessThan">
      <formula>$C$4</formula>
    </cfRule>
  </conditionalFormatting>
  <conditionalFormatting sqref="AA37">
    <cfRule type="cellIs" dxfId="10553" priority="474" operator="lessThan">
      <formula>$C$4</formula>
    </cfRule>
  </conditionalFormatting>
  <conditionalFormatting sqref="AA38">
    <cfRule type="cellIs" dxfId="10552" priority="475" operator="lessThan">
      <formula>$C$4</formula>
    </cfRule>
  </conditionalFormatting>
  <conditionalFormatting sqref="AA39">
    <cfRule type="cellIs" dxfId="10551" priority="476" operator="lessThan">
      <formula>$C$4</formula>
    </cfRule>
  </conditionalFormatting>
  <conditionalFormatting sqref="AA40">
    <cfRule type="cellIs" dxfId="10550" priority="477" operator="lessThan">
      <formula>$C$4</formula>
    </cfRule>
  </conditionalFormatting>
  <conditionalFormatting sqref="AA41">
    <cfRule type="cellIs" dxfId="10549" priority="478" operator="lessThan">
      <formula>$C$4</formula>
    </cfRule>
  </conditionalFormatting>
  <conditionalFormatting sqref="AA42">
    <cfRule type="cellIs" dxfId="10548" priority="479" operator="lessThan">
      <formula>$C$4</formula>
    </cfRule>
  </conditionalFormatting>
  <conditionalFormatting sqref="AA43">
    <cfRule type="cellIs" dxfId="10547" priority="480" operator="lessThan">
      <formula>$C$4</formula>
    </cfRule>
  </conditionalFormatting>
  <conditionalFormatting sqref="AA44">
    <cfRule type="cellIs" dxfId="10546" priority="481" operator="lessThan">
      <formula>$C$4</formula>
    </cfRule>
  </conditionalFormatting>
  <conditionalFormatting sqref="AA45">
    <cfRule type="cellIs" dxfId="10545" priority="482" operator="lessThan">
      <formula>$C$4</formula>
    </cfRule>
  </conditionalFormatting>
  <conditionalFormatting sqref="AA46">
    <cfRule type="cellIs" dxfId="10544" priority="483" operator="lessThan">
      <formula>$C$4</formula>
    </cfRule>
  </conditionalFormatting>
  <conditionalFormatting sqref="AA47">
    <cfRule type="cellIs" dxfId="10543" priority="484" operator="lessThan">
      <formula>$C$4</formula>
    </cfRule>
  </conditionalFormatting>
  <conditionalFormatting sqref="AA48">
    <cfRule type="cellIs" dxfId="10542" priority="485" operator="lessThan">
      <formula>$C$4</formula>
    </cfRule>
  </conditionalFormatting>
  <conditionalFormatting sqref="AA49">
    <cfRule type="cellIs" dxfId="10541" priority="486" operator="lessThan">
      <formula>$C$4</formula>
    </cfRule>
  </conditionalFormatting>
  <conditionalFormatting sqref="AA50">
    <cfRule type="cellIs" dxfId="10540" priority="487" operator="lessThan">
      <formula>$C$4</formula>
    </cfRule>
  </conditionalFormatting>
  <conditionalFormatting sqref="AA51">
    <cfRule type="cellIs" dxfId="10539" priority="488" operator="lessThan">
      <formula>$C$4</formula>
    </cfRule>
  </conditionalFormatting>
  <conditionalFormatting sqref="AA52">
    <cfRule type="cellIs" dxfId="10538" priority="489" operator="lessThan">
      <formula>$C$4</formula>
    </cfRule>
  </conditionalFormatting>
  <conditionalFormatting sqref="AA53">
    <cfRule type="cellIs" dxfId="10537" priority="490" operator="lessThan">
      <formula>$C$4</formula>
    </cfRule>
  </conditionalFormatting>
  <conditionalFormatting sqref="AA54">
    <cfRule type="cellIs" dxfId="10536" priority="491" operator="lessThan">
      <formula>$C$4</formula>
    </cfRule>
  </conditionalFormatting>
  <conditionalFormatting sqref="AA55">
    <cfRule type="cellIs" dxfId="10535" priority="492" operator="lessThan">
      <formula>$C$4</formula>
    </cfRule>
  </conditionalFormatting>
  <conditionalFormatting sqref="AA56">
    <cfRule type="cellIs" dxfId="10534" priority="493" operator="lessThan">
      <formula>$C$4</formula>
    </cfRule>
  </conditionalFormatting>
  <conditionalFormatting sqref="AA57">
    <cfRule type="cellIs" dxfId="10533" priority="494" operator="lessThan">
      <formula>$C$4</formula>
    </cfRule>
  </conditionalFormatting>
  <conditionalFormatting sqref="AA58">
    <cfRule type="cellIs" dxfId="10532" priority="495" operator="lessThan">
      <formula>$C$4</formula>
    </cfRule>
  </conditionalFormatting>
  <conditionalFormatting sqref="AA59">
    <cfRule type="cellIs" dxfId="10531" priority="496" operator="lessThan">
      <formula>$C$4</formula>
    </cfRule>
  </conditionalFormatting>
  <conditionalFormatting sqref="AA60">
    <cfRule type="cellIs" dxfId="10530" priority="497" operator="lessThan">
      <formula>$C$4</formula>
    </cfRule>
  </conditionalFormatting>
  <conditionalFormatting sqref="AB11">
    <cfRule type="cellIs" dxfId="10529" priority="498" operator="lessThan">
      <formula>$C$4</formula>
    </cfRule>
  </conditionalFormatting>
  <conditionalFormatting sqref="AB12">
    <cfRule type="cellIs" dxfId="10528" priority="499" operator="lessThan">
      <formula>$C$4</formula>
    </cfRule>
  </conditionalFormatting>
  <conditionalFormatting sqref="AB13">
    <cfRule type="cellIs" dxfId="10527" priority="500" operator="lessThan">
      <formula>$C$4</formula>
    </cfRule>
  </conditionalFormatting>
  <conditionalFormatting sqref="AB14">
    <cfRule type="cellIs" dxfId="10526" priority="501" operator="lessThan">
      <formula>$C$4</formula>
    </cfRule>
  </conditionalFormatting>
  <conditionalFormatting sqref="AB15">
    <cfRule type="cellIs" dxfId="10525" priority="502" operator="lessThan">
      <formula>$C$4</formula>
    </cfRule>
  </conditionalFormatting>
  <conditionalFormatting sqref="AB16">
    <cfRule type="cellIs" dxfId="10524" priority="503" operator="lessThan">
      <formula>$C$4</formula>
    </cfRule>
  </conditionalFormatting>
  <conditionalFormatting sqref="AB17">
    <cfRule type="cellIs" dxfId="10523" priority="504" operator="lessThan">
      <formula>$C$4</formula>
    </cfRule>
  </conditionalFormatting>
  <conditionalFormatting sqref="AB18">
    <cfRule type="cellIs" dxfId="10522" priority="505" operator="lessThan">
      <formula>$C$4</formula>
    </cfRule>
  </conditionalFormatting>
  <conditionalFormatting sqref="AB19">
    <cfRule type="cellIs" dxfId="10521" priority="506" operator="lessThan">
      <formula>$C$4</formula>
    </cfRule>
  </conditionalFormatting>
  <conditionalFormatting sqref="AB20">
    <cfRule type="cellIs" dxfId="10520" priority="507" operator="lessThan">
      <formula>$C$4</formula>
    </cfRule>
  </conditionalFormatting>
  <conditionalFormatting sqref="AB21">
    <cfRule type="cellIs" dxfId="10519" priority="508" operator="lessThan">
      <formula>$C$4</formula>
    </cfRule>
  </conditionalFormatting>
  <conditionalFormatting sqref="AB22">
    <cfRule type="cellIs" dxfId="10518" priority="509" operator="lessThan">
      <formula>$C$4</formula>
    </cfRule>
  </conditionalFormatting>
  <conditionalFormatting sqref="AB23">
    <cfRule type="cellIs" dxfId="10517" priority="510" operator="lessThan">
      <formula>$C$4</formula>
    </cfRule>
  </conditionalFormatting>
  <conditionalFormatting sqref="AB24">
    <cfRule type="cellIs" dxfId="10516" priority="511" operator="lessThan">
      <formula>$C$4</formula>
    </cfRule>
  </conditionalFormatting>
  <conditionalFormatting sqref="AB25">
    <cfRule type="cellIs" dxfId="10515" priority="512" operator="lessThan">
      <formula>$C$4</formula>
    </cfRule>
  </conditionalFormatting>
  <conditionalFormatting sqref="AB26">
    <cfRule type="cellIs" dxfId="10514" priority="513" operator="lessThan">
      <formula>$C$4</formula>
    </cfRule>
  </conditionalFormatting>
  <conditionalFormatting sqref="AB27">
    <cfRule type="cellIs" dxfId="10513" priority="514" operator="lessThan">
      <formula>$C$4</formula>
    </cfRule>
  </conditionalFormatting>
  <conditionalFormatting sqref="AB28">
    <cfRule type="cellIs" dxfId="10512" priority="515" operator="lessThan">
      <formula>$C$4</formula>
    </cfRule>
  </conditionalFormatting>
  <conditionalFormatting sqref="AB29">
    <cfRule type="cellIs" dxfId="10511" priority="516" operator="lessThan">
      <formula>$C$4</formula>
    </cfRule>
  </conditionalFormatting>
  <conditionalFormatting sqref="AB30">
    <cfRule type="cellIs" dxfId="10510" priority="517" operator="lessThan">
      <formula>$C$4</formula>
    </cfRule>
  </conditionalFormatting>
  <conditionalFormatting sqref="AB31">
    <cfRule type="cellIs" dxfId="10509" priority="518" operator="lessThan">
      <formula>$C$4</formula>
    </cfRule>
  </conditionalFormatting>
  <conditionalFormatting sqref="AB32">
    <cfRule type="cellIs" dxfId="10508" priority="519" operator="lessThan">
      <formula>$C$4</formula>
    </cfRule>
  </conditionalFormatting>
  <conditionalFormatting sqref="AB33">
    <cfRule type="cellIs" dxfId="10507" priority="520" operator="lessThan">
      <formula>$C$4</formula>
    </cfRule>
  </conditionalFormatting>
  <conditionalFormatting sqref="AB34">
    <cfRule type="cellIs" dxfId="10506" priority="521" operator="lessThan">
      <formula>$C$4</formula>
    </cfRule>
  </conditionalFormatting>
  <conditionalFormatting sqref="AB35">
    <cfRule type="cellIs" dxfId="10505" priority="522" operator="lessThan">
      <formula>$C$4</formula>
    </cfRule>
  </conditionalFormatting>
  <conditionalFormatting sqref="AB36">
    <cfRule type="cellIs" dxfId="10504" priority="523" operator="lessThan">
      <formula>$C$4</formula>
    </cfRule>
  </conditionalFormatting>
  <conditionalFormatting sqref="AB37">
    <cfRule type="cellIs" dxfId="10503" priority="524" operator="lessThan">
      <formula>$C$4</formula>
    </cfRule>
  </conditionalFormatting>
  <conditionalFormatting sqref="AB38">
    <cfRule type="cellIs" dxfId="10502" priority="525" operator="lessThan">
      <formula>$C$4</formula>
    </cfRule>
  </conditionalFormatting>
  <conditionalFormatting sqref="AB39">
    <cfRule type="cellIs" dxfId="10501" priority="526" operator="lessThan">
      <formula>$C$4</formula>
    </cfRule>
  </conditionalFormatting>
  <conditionalFormatting sqref="AB40">
    <cfRule type="cellIs" dxfId="10500" priority="527" operator="lessThan">
      <formula>$C$4</formula>
    </cfRule>
  </conditionalFormatting>
  <conditionalFormatting sqref="AB41">
    <cfRule type="cellIs" dxfId="10499" priority="528" operator="lessThan">
      <formula>$C$4</formula>
    </cfRule>
  </conditionalFormatting>
  <conditionalFormatting sqref="AB42">
    <cfRule type="cellIs" dxfId="10498" priority="529" operator="lessThan">
      <formula>$C$4</formula>
    </cfRule>
  </conditionalFormatting>
  <conditionalFormatting sqref="AB43">
    <cfRule type="cellIs" dxfId="10497" priority="530" operator="lessThan">
      <formula>$C$4</formula>
    </cfRule>
  </conditionalFormatting>
  <conditionalFormatting sqref="AB44">
    <cfRule type="cellIs" dxfId="10496" priority="531" operator="lessThan">
      <formula>$C$4</formula>
    </cfRule>
  </conditionalFormatting>
  <conditionalFormatting sqref="AB45">
    <cfRule type="cellIs" dxfId="10495" priority="532" operator="lessThan">
      <formula>$C$4</formula>
    </cfRule>
  </conditionalFormatting>
  <conditionalFormatting sqref="AB46">
    <cfRule type="cellIs" dxfId="10494" priority="533" operator="lessThan">
      <formula>$C$4</formula>
    </cfRule>
  </conditionalFormatting>
  <conditionalFormatting sqref="AB47">
    <cfRule type="cellIs" dxfId="10493" priority="534" operator="lessThan">
      <formula>$C$4</formula>
    </cfRule>
  </conditionalFormatting>
  <conditionalFormatting sqref="AB48">
    <cfRule type="cellIs" dxfId="10492" priority="535" operator="lessThan">
      <formula>$C$4</formula>
    </cfRule>
  </conditionalFormatting>
  <conditionalFormatting sqref="AB49">
    <cfRule type="cellIs" dxfId="10491" priority="536" operator="lessThan">
      <formula>$C$4</formula>
    </cfRule>
  </conditionalFormatting>
  <conditionalFormatting sqref="AB50">
    <cfRule type="cellIs" dxfId="10490" priority="537" operator="lessThan">
      <formula>$C$4</formula>
    </cfRule>
  </conditionalFormatting>
  <conditionalFormatting sqref="AB51">
    <cfRule type="cellIs" dxfId="10489" priority="538" operator="lessThan">
      <formula>$C$4</formula>
    </cfRule>
  </conditionalFormatting>
  <conditionalFormatting sqref="AB52">
    <cfRule type="cellIs" dxfId="10488" priority="539" operator="lessThan">
      <formula>$C$4</formula>
    </cfRule>
  </conditionalFormatting>
  <conditionalFormatting sqref="AB53">
    <cfRule type="cellIs" dxfId="10487" priority="540" operator="lessThan">
      <formula>$C$4</formula>
    </cfRule>
  </conditionalFormatting>
  <conditionalFormatting sqref="AB54">
    <cfRule type="cellIs" dxfId="10486" priority="541" operator="lessThan">
      <formula>$C$4</formula>
    </cfRule>
  </conditionalFormatting>
  <conditionalFormatting sqref="AB55">
    <cfRule type="cellIs" dxfId="10485" priority="542" operator="lessThan">
      <formula>$C$4</formula>
    </cfRule>
  </conditionalFormatting>
  <conditionalFormatting sqref="AB56">
    <cfRule type="cellIs" dxfId="10484" priority="543" operator="lessThan">
      <formula>$C$4</formula>
    </cfRule>
  </conditionalFormatting>
  <conditionalFormatting sqref="AB57">
    <cfRule type="cellIs" dxfId="10483" priority="544" operator="lessThan">
      <formula>$C$4</formula>
    </cfRule>
  </conditionalFormatting>
  <conditionalFormatting sqref="AB58">
    <cfRule type="cellIs" dxfId="10482" priority="545" operator="lessThan">
      <formula>$C$4</formula>
    </cfRule>
  </conditionalFormatting>
  <conditionalFormatting sqref="AB59">
    <cfRule type="cellIs" dxfId="10481" priority="546" operator="lessThan">
      <formula>$C$4</formula>
    </cfRule>
  </conditionalFormatting>
  <conditionalFormatting sqref="AB60">
    <cfRule type="cellIs" dxfId="10480" priority="547" operator="lessThan">
      <formula>$C$4</formula>
    </cfRule>
  </conditionalFormatting>
  <conditionalFormatting sqref="AC11">
    <cfRule type="cellIs" dxfId="10479" priority="548" operator="lessThan">
      <formula>$C$4</formula>
    </cfRule>
  </conditionalFormatting>
  <conditionalFormatting sqref="AC12">
    <cfRule type="cellIs" dxfId="10478" priority="549" operator="lessThan">
      <formula>$C$4</formula>
    </cfRule>
  </conditionalFormatting>
  <conditionalFormatting sqref="AC13">
    <cfRule type="cellIs" dxfId="10477" priority="550" operator="lessThan">
      <formula>$C$4</formula>
    </cfRule>
  </conditionalFormatting>
  <conditionalFormatting sqref="AC14">
    <cfRule type="cellIs" dxfId="10476" priority="551" operator="lessThan">
      <formula>$C$4</formula>
    </cfRule>
  </conditionalFormatting>
  <conditionalFormatting sqref="AC15">
    <cfRule type="cellIs" dxfId="10475" priority="552" operator="lessThan">
      <formula>$C$4</formula>
    </cfRule>
  </conditionalFormatting>
  <conditionalFormatting sqref="AC16">
    <cfRule type="cellIs" dxfId="10474" priority="553" operator="lessThan">
      <formula>$C$4</formula>
    </cfRule>
  </conditionalFormatting>
  <conditionalFormatting sqref="AC17">
    <cfRule type="cellIs" dxfId="10473" priority="554" operator="lessThan">
      <formula>$C$4</formula>
    </cfRule>
  </conditionalFormatting>
  <conditionalFormatting sqref="AC18">
    <cfRule type="cellIs" dxfId="10472" priority="555" operator="lessThan">
      <formula>$C$4</formula>
    </cfRule>
  </conditionalFormatting>
  <conditionalFormatting sqref="AC19">
    <cfRule type="cellIs" dxfId="10471" priority="556" operator="lessThan">
      <formula>$C$4</formula>
    </cfRule>
  </conditionalFormatting>
  <conditionalFormatting sqref="AC20">
    <cfRule type="cellIs" dxfId="10470" priority="557" operator="lessThan">
      <formula>$C$4</formula>
    </cfRule>
  </conditionalFormatting>
  <conditionalFormatting sqref="AC21">
    <cfRule type="cellIs" dxfId="10469" priority="558" operator="lessThan">
      <formula>$C$4</formula>
    </cfRule>
  </conditionalFormatting>
  <conditionalFormatting sqref="AC22">
    <cfRule type="cellIs" dxfId="10468" priority="559" operator="lessThan">
      <formula>$C$4</formula>
    </cfRule>
  </conditionalFormatting>
  <conditionalFormatting sqref="AC23">
    <cfRule type="cellIs" dxfId="10467" priority="560" operator="lessThan">
      <formula>$C$4</formula>
    </cfRule>
  </conditionalFormatting>
  <conditionalFormatting sqref="AC24">
    <cfRule type="cellIs" dxfId="10466" priority="561" operator="lessThan">
      <formula>$C$4</formula>
    </cfRule>
  </conditionalFormatting>
  <conditionalFormatting sqref="AC25">
    <cfRule type="cellIs" dxfId="10465" priority="562" operator="lessThan">
      <formula>$C$4</formula>
    </cfRule>
  </conditionalFormatting>
  <conditionalFormatting sqref="AC26">
    <cfRule type="cellIs" dxfId="10464" priority="563" operator="lessThan">
      <formula>$C$4</formula>
    </cfRule>
  </conditionalFormatting>
  <conditionalFormatting sqref="AC27">
    <cfRule type="cellIs" dxfId="10463" priority="564" operator="lessThan">
      <formula>$C$4</formula>
    </cfRule>
  </conditionalFormatting>
  <conditionalFormatting sqref="AC28">
    <cfRule type="cellIs" dxfId="10462" priority="565" operator="lessThan">
      <formula>$C$4</formula>
    </cfRule>
  </conditionalFormatting>
  <conditionalFormatting sqref="AC29">
    <cfRule type="cellIs" dxfId="10461" priority="566" operator="lessThan">
      <formula>$C$4</formula>
    </cfRule>
  </conditionalFormatting>
  <conditionalFormatting sqref="AC30">
    <cfRule type="cellIs" dxfId="10460" priority="567" operator="lessThan">
      <formula>$C$4</formula>
    </cfRule>
  </conditionalFormatting>
  <conditionalFormatting sqref="AC31">
    <cfRule type="cellIs" dxfId="10459" priority="568" operator="lessThan">
      <formula>$C$4</formula>
    </cfRule>
  </conditionalFormatting>
  <conditionalFormatting sqref="AC32">
    <cfRule type="cellIs" dxfId="10458" priority="569" operator="lessThan">
      <formula>$C$4</formula>
    </cfRule>
  </conditionalFormatting>
  <conditionalFormatting sqref="AC33">
    <cfRule type="cellIs" dxfId="10457" priority="570" operator="lessThan">
      <formula>$C$4</formula>
    </cfRule>
  </conditionalFormatting>
  <conditionalFormatting sqref="AC34">
    <cfRule type="cellIs" dxfId="10456" priority="571" operator="lessThan">
      <formula>$C$4</formula>
    </cfRule>
  </conditionalFormatting>
  <conditionalFormatting sqref="AC35">
    <cfRule type="cellIs" dxfId="10455" priority="572" operator="lessThan">
      <formula>$C$4</formula>
    </cfRule>
  </conditionalFormatting>
  <conditionalFormatting sqref="AC36">
    <cfRule type="cellIs" dxfId="10454" priority="573" operator="lessThan">
      <formula>$C$4</formula>
    </cfRule>
  </conditionalFormatting>
  <conditionalFormatting sqref="AC37">
    <cfRule type="cellIs" dxfId="10453" priority="574" operator="lessThan">
      <formula>$C$4</formula>
    </cfRule>
  </conditionalFormatting>
  <conditionalFormatting sqref="AC38">
    <cfRule type="cellIs" dxfId="10452" priority="575" operator="lessThan">
      <formula>$C$4</formula>
    </cfRule>
  </conditionalFormatting>
  <conditionalFormatting sqref="AC39">
    <cfRule type="cellIs" dxfId="10451" priority="576" operator="lessThan">
      <formula>$C$4</formula>
    </cfRule>
  </conditionalFormatting>
  <conditionalFormatting sqref="AC40">
    <cfRule type="cellIs" dxfId="10450" priority="577" operator="lessThan">
      <formula>$C$4</formula>
    </cfRule>
  </conditionalFormatting>
  <conditionalFormatting sqref="AC41">
    <cfRule type="cellIs" dxfId="10449" priority="578" operator="lessThan">
      <formula>$C$4</formula>
    </cfRule>
  </conditionalFormatting>
  <conditionalFormatting sqref="AC42">
    <cfRule type="cellIs" dxfId="10448" priority="579" operator="lessThan">
      <formula>$C$4</formula>
    </cfRule>
  </conditionalFormatting>
  <conditionalFormatting sqref="AC43">
    <cfRule type="cellIs" dxfId="10447" priority="580" operator="lessThan">
      <formula>$C$4</formula>
    </cfRule>
  </conditionalFormatting>
  <conditionalFormatting sqref="AC44">
    <cfRule type="cellIs" dxfId="10446" priority="581" operator="lessThan">
      <formula>$C$4</formula>
    </cfRule>
  </conditionalFormatting>
  <conditionalFormatting sqref="AC45">
    <cfRule type="cellIs" dxfId="10445" priority="582" operator="lessThan">
      <formula>$C$4</formula>
    </cfRule>
  </conditionalFormatting>
  <conditionalFormatting sqref="AC46">
    <cfRule type="cellIs" dxfId="10444" priority="583" operator="lessThan">
      <formula>$C$4</formula>
    </cfRule>
  </conditionalFormatting>
  <conditionalFormatting sqref="AC47">
    <cfRule type="cellIs" dxfId="10443" priority="584" operator="lessThan">
      <formula>$C$4</formula>
    </cfRule>
  </conditionalFormatting>
  <conditionalFormatting sqref="AC48">
    <cfRule type="cellIs" dxfId="10442" priority="585" operator="lessThan">
      <formula>$C$4</formula>
    </cfRule>
  </conditionalFormatting>
  <conditionalFormatting sqref="AC49">
    <cfRule type="cellIs" dxfId="10441" priority="586" operator="lessThan">
      <formula>$C$4</formula>
    </cfRule>
  </conditionalFormatting>
  <conditionalFormatting sqref="AC50">
    <cfRule type="cellIs" dxfId="10440" priority="587" operator="lessThan">
      <formula>$C$4</formula>
    </cfRule>
  </conditionalFormatting>
  <conditionalFormatting sqref="AC51">
    <cfRule type="cellIs" dxfId="10439" priority="588" operator="lessThan">
      <formula>$C$4</formula>
    </cfRule>
  </conditionalFormatting>
  <conditionalFormatting sqref="AC52">
    <cfRule type="cellIs" dxfId="10438" priority="589" operator="lessThan">
      <formula>$C$4</formula>
    </cfRule>
  </conditionalFormatting>
  <conditionalFormatting sqref="AC53">
    <cfRule type="cellIs" dxfId="10437" priority="590" operator="lessThan">
      <formula>$C$4</formula>
    </cfRule>
  </conditionalFormatting>
  <conditionalFormatting sqref="AC54">
    <cfRule type="cellIs" dxfId="10436" priority="591" operator="lessThan">
      <formula>$C$4</formula>
    </cfRule>
  </conditionalFormatting>
  <conditionalFormatting sqref="AC55">
    <cfRule type="cellIs" dxfId="10435" priority="592" operator="lessThan">
      <formula>$C$4</formula>
    </cfRule>
  </conditionalFormatting>
  <conditionalFormatting sqref="AC56">
    <cfRule type="cellIs" dxfId="10434" priority="593" operator="lessThan">
      <formula>$C$4</formula>
    </cfRule>
  </conditionalFormatting>
  <conditionalFormatting sqref="AC57">
    <cfRule type="cellIs" dxfId="10433" priority="594" operator="lessThan">
      <formula>$C$4</formula>
    </cfRule>
  </conditionalFormatting>
  <conditionalFormatting sqref="AC58">
    <cfRule type="cellIs" dxfId="10432" priority="595" operator="lessThan">
      <formula>$C$4</formula>
    </cfRule>
  </conditionalFormatting>
  <conditionalFormatting sqref="AC59">
    <cfRule type="cellIs" dxfId="10431" priority="596" operator="lessThan">
      <formula>$C$4</formula>
    </cfRule>
  </conditionalFormatting>
  <conditionalFormatting sqref="AC60">
    <cfRule type="cellIs" dxfId="10430" priority="597" operator="lessThan">
      <formula>$C$4</formula>
    </cfRule>
  </conditionalFormatting>
  <conditionalFormatting sqref="AD11">
    <cfRule type="cellIs" dxfId="10429" priority="598" operator="lessThan">
      <formula>$C$4</formula>
    </cfRule>
  </conditionalFormatting>
  <conditionalFormatting sqref="AD12">
    <cfRule type="cellIs" dxfId="10428" priority="599" operator="lessThan">
      <formula>$C$4</formula>
    </cfRule>
  </conditionalFormatting>
  <conditionalFormatting sqref="AD13">
    <cfRule type="cellIs" dxfId="10427" priority="600" operator="lessThan">
      <formula>$C$4</formula>
    </cfRule>
  </conditionalFormatting>
  <conditionalFormatting sqref="AD14">
    <cfRule type="cellIs" dxfId="10426" priority="601" operator="lessThan">
      <formula>$C$4</formula>
    </cfRule>
  </conditionalFormatting>
  <conditionalFormatting sqref="AD15">
    <cfRule type="cellIs" dxfId="10425" priority="602" operator="lessThan">
      <formula>$C$4</formula>
    </cfRule>
  </conditionalFormatting>
  <conditionalFormatting sqref="AD16">
    <cfRule type="cellIs" dxfId="10424" priority="603" operator="lessThan">
      <formula>$C$4</formula>
    </cfRule>
  </conditionalFormatting>
  <conditionalFormatting sqref="AD17">
    <cfRule type="cellIs" dxfId="10423" priority="604" operator="lessThan">
      <formula>$C$4</formula>
    </cfRule>
  </conditionalFormatting>
  <conditionalFormatting sqref="AD18">
    <cfRule type="cellIs" dxfId="10422" priority="605" operator="lessThan">
      <formula>$C$4</formula>
    </cfRule>
  </conditionalFormatting>
  <conditionalFormatting sqref="AD19">
    <cfRule type="cellIs" dxfId="10421" priority="606" operator="lessThan">
      <formula>$C$4</formula>
    </cfRule>
  </conditionalFormatting>
  <conditionalFormatting sqref="AD20">
    <cfRule type="cellIs" dxfId="10420" priority="607" operator="lessThan">
      <formula>$C$4</formula>
    </cfRule>
  </conditionalFormatting>
  <conditionalFormatting sqref="AD21">
    <cfRule type="cellIs" dxfId="10419" priority="608" operator="lessThan">
      <formula>$C$4</formula>
    </cfRule>
  </conditionalFormatting>
  <conditionalFormatting sqref="AD22">
    <cfRule type="cellIs" dxfId="10418" priority="609" operator="lessThan">
      <formula>$C$4</formula>
    </cfRule>
  </conditionalFormatting>
  <conditionalFormatting sqref="AD23">
    <cfRule type="cellIs" dxfId="10417" priority="610" operator="lessThan">
      <formula>$C$4</formula>
    </cfRule>
  </conditionalFormatting>
  <conditionalFormatting sqref="AD24">
    <cfRule type="cellIs" dxfId="10416" priority="611" operator="lessThan">
      <formula>$C$4</formula>
    </cfRule>
  </conditionalFormatting>
  <conditionalFormatting sqref="AD25">
    <cfRule type="cellIs" dxfId="10415" priority="612" operator="lessThan">
      <formula>$C$4</formula>
    </cfRule>
  </conditionalFormatting>
  <conditionalFormatting sqref="AD26">
    <cfRule type="cellIs" dxfId="10414" priority="613" operator="lessThan">
      <formula>$C$4</formula>
    </cfRule>
  </conditionalFormatting>
  <conditionalFormatting sqref="AD27">
    <cfRule type="cellIs" dxfId="10413" priority="614" operator="lessThan">
      <formula>$C$4</formula>
    </cfRule>
  </conditionalFormatting>
  <conditionalFormatting sqref="AD28">
    <cfRule type="cellIs" dxfId="10412" priority="615" operator="lessThan">
      <formula>$C$4</formula>
    </cfRule>
  </conditionalFormatting>
  <conditionalFormatting sqref="AD29">
    <cfRule type="cellIs" dxfId="10411" priority="616" operator="lessThan">
      <formula>$C$4</formula>
    </cfRule>
  </conditionalFormatting>
  <conditionalFormatting sqref="AD30">
    <cfRule type="cellIs" dxfId="10410" priority="617" operator="lessThan">
      <formula>$C$4</formula>
    </cfRule>
  </conditionalFormatting>
  <conditionalFormatting sqref="AD31">
    <cfRule type="cellIs" dxfId="10409" priority="618" operator="lessThan">
      <formula>$C$4</formula>
    </cfRule>
  </conditionalFormatting>
  <conditionalFormatting sqref="AD32">
    <cfRule type="cellIs" dxfId="10408" priority="619" operator="lessThan">
      <formula>$C$4</formula>
    </cfRule>
  </conditionalFormatting>
  <conditionalFormatting sqref="AD33">
    <cfRule type="cellIs" dxfId="10407" priority="620" operator="lessThan">
      <formula>$C$4</formula>
    </cfRule>
  </conditionalFormatting>
  <conditionalFormatting sqref="AD34">
    <cfRule type="cellIs" dxfId="10406" priority="621" operator="lessThan">
      <formula>$C$4</formula>
    </cfRule>
  </conditionalFormatting>
  <conditionalFormatting sqref="AD35">
    <cfRule type="cellIs" dxfId="10405" priority="622" operator="lessThan">
      <formula>$C$4</formula>
    </cfRule>
  </conditionalFormatting>
  <conditionalFormatting sqref="AD36">
    <cfRule type="cellIs" dxfId="10404" priority="623" operator="lessThan">
      <formula>$C$4</formula>
    </cfRule>
  </conditionalFormatting>
  <conditionalFormatting sqref="AD37">
    <cfRule type="cellIs" dxfId="10403" priority="624" operator="lessThan">
      <formula>$C$4</formula>
    </cfRule>
  </conditionalFormatting>
  <conditionalFormatting sqref="AD38">
    <cfRule type="cellIs" dxfId="10402" priority="625" operator="lessThan">
      <formula>$C$4</formula>
    </cfRule>
  </conditionalFormatting>
  <conditionalFormatting sqref="AD39">
    <cfRule type="cellIs" dxfId="10401" priority="626" operator="lessThan">
      <formula>$C$4</formula>
    </cfRule>
  </conditionalFormatting>
  <conditionalFormatting sqref="AD40">
    <cfRule type="cellIs" dxfId="10400" priority="627" operator="lessThan">
      <formula>$C$4</formula>
    </cfRule>
  </conditionalFormatting>
  <conditionalFormatting sqref="AD41">
    <cfRule type="cellIs" dxfId="10399" priority="628" operator="lessThan">
      <formula>$C$4</formula>
    </cfRule>
  </conditionalFormatting>
  <conditionalFormatting sqref="AD42">
    <cfRule type="cellIs" dxfId="10398" priority="629" operator="lessThan">
      <formula>$C$4</formula>
    </cfRule>
  </conditionalFormatting>
  <conditionalFormatting sqref="AD43">
    <cfRule type="cellIs" dxfId="10397" priority="630" operator="lessThan">
      <formula>$C$4</formula>
    </cfRule>
  </conditionalFormatting>
  <conditionalFormatting sqref="AD44">
    <cfRule type="cellIs" dxfId="10396" priority="631" operator="lessThan">
      <formula>$C$4</formula>
    </cfRule>
  </conditionalFormatting>
  <conditionalFormatting sqref="AD45:AD46">
    <cfRule type="cellIs" dxfId="10395" priority="632" operator="lessThan">
      <formula>$C$4</formula>
    </cfRule>
  </conditionalFormatting>
  <conditionalFormatting sqref="AD47">
    <cfRule type="cellIs" dxfId="10394" priority="634" operator="lessThan">
      <formula>$C$4</formula>
    </cfRule>
  </conditionalFormatting>
  <conditionalFormatting sqref="AD48">
    <cfRule type="cellIs" dxfId="10393" priority="635" operator="lessThan">
      <formula>$C$4</formula>
    </cfRule>
  </conditionalFormatting>
  <conditionalFormatting sqref="AD49">
    <cfRule type="cellIs" dxfId="10392" priority="636" operator="lessThan">
      <formula>$C$4</formula>
    </cfRule>
  </conditionalFormatting>
  <conditionalFormatting sqref="AD50">
    <cfRule type="cellIs" dxfId="10391" priority="637" operator="lessThan">
      <formula>$C$4</formula>
    </cfRule>
  </conditionalFormatting>
  <conditionalFormatting sqref="AD51">
    <cfRule type="cellIs" dxfId="10390" priority="638" operator="lessThan">
      <formula>$C$4</formula>
    </cfRule>
  </conditionalFormatting>
  <conditionalFormatting sqref="AD52">
    <cfRule type="cellIs" dxfId="10389" priority="639" operator="lessThan">
      <formula>$C$4</formula>
    </cfRule>
  </conditionalFormatting>
  <conditionalFormatting sqref="AD53">
    <cfRule type="cellIs" dxfId="10388" priority="640" operator="lessThan">
      <formula>$C$4</formula>
    </cfRule>
  </conditionalFormatting>
  <conditionalFormatting sqref="AD54">
    <cfRule type="cellIs" dxfId="10387" priority="641" operator="lessThan">
      <formula>$C$4</formula>
    </cfRule>
  </conditionalFormatting>
  <conditionalFormatting sqref="AD55">
    <cfRule type="cellIs" dxfId="10386" priority="642" operator="lessThan">
      <formula>$C$4</formula>
    </cfRule>
  </conditionalFormatting>
  <conditionalFormatting sqref="AD56">
    <cfRule type="cellIs" dxfId="10385" priority="643" operator="lessThan">
      <formula>$C$4</formula>
    </cfRule>
  </conditionalFormatting>
  <conditionalFormatting sqref="AD57">
    <cfRule type="cellIs" dxfId="10384" priority="644" operator="lessThan">
      <formula>$C$4</formula>
    </cfRule>
  </conditionalFormatting>
  <conditionalFormatting sqref="AD58">
    <cfRule type="cellIs" dxfId="10383" priority="645" operator="lessThan">
      <formula>$C$4</formula>
    </cfRule>
  </conditionalFormatting>
  <conditionalFormatting sqref="AD59">
    <cfRule type="cellIs" dxfId="10382" priority="646" operator="lessThan">
      <formula>$C$4</formula>
    </cfRule>
  </conditionalFormatting>
  <conditionalFormatting sqref="AD60">
    <cfRule type="cellIs" dxfId="10381" priority="647" operator="lessThan">
      <formula>$C$4</formula>
    </cfRule>
  </conditionalFormatting>
  <conditionalFormatting sqref="AE47">
    <cfRule type="cellIs" dxfId="10380" priority="684" operator="lessThan">
      <formula>$C$4</formula>
    </cfRule>
  </conditionalFormatting>
  <conditionalFormatting sqref="AE48">
    <cfRule type="cellIs" dxfId="10379" priority="685" operator="lessThan">
      <formula>$C$4</formula>
    </cfRule>
  </conditionalFormatting>
  <conditionalFormatting sqref="AE49">
    <cfRule type="cellIs" dxfId="10378" priority="686" operator="lessThan">
      <formula>$C$4</formula>
    </cfRule>
  </conditionalFormatting>
  <conditionalFormatting sqref="AE50">
    <cfRule type="cellIs" dxfId="10377" priority="687" operator="lessThan">
      <formula>$C$4</formula>
    </cfRule>
  </conditionalFormatting>
  <conditionalFormatting sqref="AE51">
    <cfRule type="cellIs" dxfId="10376" priority="688" operator="lessThan">
      <formula>$C$4</formula>
    </cfRule>
  </conditionalFormatting>
  <conditionalFormatting sqref="AE52">
    <cfRule type="cellIs" dxfId="10375" priority="689" operator="lessThan">
      <formula>$C$4</formula>
    </cfRule>
  </conditionalFormatting>
  <conditionalFormatting sqref="AE53">
    <cfRule type="cellIs" dxfId="10374" priority="690" operator="lessThan">
      <formula>$C$4</formula>
    </cfRule>
  </conditionalFormatting>
  <conditionalFormatting sqref="AE54">
    <cfRule type="cellIs" dxfId="10373" priority="691" operator="lessThan">
      <formula>$C$4</formula>
    </cfRule>
  </conditionalFormatting>
  <conditionalFormatting sqref="AE55">
    <cfRule type="cellIs" dxfId="10372" priority="692" operator="lessThan">
      <formula>$C$4</formula>
    </cfRule>
  </conditionalFormatting>
  <conditionalFormatting sqref="AE56">
    <cfRule type="cellIs" dxfId="10371" priority="693" operator="lessThan">
      <formula>$C$4</formula>
    </cfRule>
  </conditionalFormatting>
  <conditionalFormatting sqref="AE57">
    <cfRule type="cellIs" dxfId="10370" priority="694" operator="lessThan">
      <formula>$C$4</formula>
    </cfRule>
  </conditionalFormatting>
  <conditionalFormatting sqref="AE58">
    <cfRule type="cellIs" dxfId="10369" priority="695" operator="lessThan">
      <formula>$C$4</formula>
    </cfRule>
  </conditionalFormatting>
  <conditionalFormatting sqref="AE59">
    <cfRule type="cellIs" dxfId="10368" priority="696" operator="lessThan">
      <formula>$C$4</formula>
    </cfRule>
  </conditionalFormatting>
  <conditionalFormatting sqref="AE60">
    <cfRule type="cellIs" dxfId="10367" priority="697" operator="lessThan">
      <formula>$C$4</formula>
    </cfRule>
  </conditionalFormatting>
  <conditionalFormatting sqref="AF11">
    <cfRule type="cellIs" dxfId="10366" priority="698" operator="lessThan">
      <formula>$C$4</formula>
    </cfRule>
  </conditionalFormatting>
  <conditionalFormatting sqref="AF12">
    <cfRule type="cellIs" dxfId="10365" priority="699" operator="lessThan">
      <formula>$C$4</formula>
    </cfRule>
  </conditionalFormatting>
  <conditionalFormatting sqref="AF13">
    <cfRule type="cellIs" dxfId="10364" priority="700" operator="lessThan">
      <formula>$C$4</formula>
    </cfRule>
  </conditionalFormatting>
  <conditionalFormatting sqref="AF14">
    <cfRule type="cellIs" dxfId="10363" priority="701" operator="lessThan">
      <formula>$C$4</formula>
    </cfRule>
  </conditionalFormatting>
  <conditionalFormatting sqref="AF15">
    <cfRule type="cellIs" dxfId="10362" priority="702" operator="lessThan">
      <formula>$C$4</formula>
    </cfRule>
  </conditionalFormatting>
  <conditionalFormatting sqref="AF16">
    <cfRule type="cellIs" dxfId="10361" priority="703" operator="lessThan">
      <formula>$C$4</formula>
    </cfRule>
  </conditionalFormatting>
  <conditionalFormatting sqref="AF17">
    <cfRule type="cellIs" dxfId="10360" priority="704" operator="lessThan">
      <formula>$C$4</formula>
    </cfRule>
  </conditionalFormatting>
  <conditionalFormatting sqref="AF18">
    <cfRule type="cellIs" dxfId="10359" priority="705" operator="lessThan">
      <formula>$C$4</formula>
    </cfRule>
  </conditionalFormatting>
  <conditionalFormatting sqref="AF19">
    <cfRule type="cellIs" dxfId="10358" priority="706" operator="lessThan">
      <formula>$C$4</formula>
    </cfRule>
  </conditionalFormatting>
  <conditionalFormatting sqref="AF20">
    <cfRule type="cellIs" dxfId="10357" priority="707" operator="lessThan">
      <formula>$C$4</formula>
    </cfRule>
  </conditionalFormatting>
  <conditionalFormatting sqref="AF21">
    <cfRule type="cellIs" dxfId="10356" priority="708" operator="lessThan">
      <formula>$C$4</formula>
    </cfRule>
  </conditionalFormatting>
  <conditionalFormatting sqref="AF22">
    <cfRule type="cellIs" dxfId="10355" priority="709" operator="lessThan">
      <formula>$C$4</formula>
    </cfRule>
  </conditionalFormatting>
  <conditionalFormatting sqref="AF23">
    <cfRule type="cellIs" dxfId="10354" priority="710" operator="lessThan">
      <formula>$C$4</formula>
    </cfRule>
  </conditionalFormatting>
  <conditionalFormatting sqref="AF24">
    <cfRule type="cellIs" dxfId="10353" priority="711" operator="lessThan">
      <formula>$C$4</formula>
    </cfRule>
  </conditionalFormatting>
  <conditionalFormatting sqref="AF25">
    <cfRule type="cellIs" dxfId="10352" priority="712" operator="lessThan">
      <formula>$C$4</formula>
    </cfRule>
  </conditionalFormatting>
  <conditionalFormatting sqref="AF26">
    <cfRule type="cellIs" dxfId="10351" priority="713" operator="lessThan">
      <formula>$C$4</formula>
    </cfRule>
  </conditionalFormatting>
  <conditionalFormatting sqref="AF27">
    <cfRule type="cellIs" dxfId="10350" priority="714" operator="lessThan">
      <formula>$C$4</formula>
    </cfRule>
  </conditionalFormatting>
  <conditionalFormatting sqref="AF28">
    <cfRule type="cellIs" dxfId="10349" priority="715" operator="lessThan">
      <formula>$C$4</formula>
    </cfRule>
  </conditionalFormatting>
  <conditionalFormatting sqref="AF29">
    <cfRule type="cellIs" dxfId="10348" priority="716" operator="lessThan">
      <formula>$C$4</formula>
    </cfRule>
  </conditionalFormatting>
  <conditionalFormatting sqref="AF30">
    <cfRule type="cellIs" dxfId="10347" priority="717" operator="lessThan">
      <formula>$C$4</formula>
    </cfRule>
  </conditionalFormatting>
  <conditionalFormatting sqref="AF31">
    <cfRule type="cellIs" dxfId="10346" priority="718" operator="lessThan">
      <formula>$C$4</formula>
    </cfRule>
  </conditionalFormatting>
  <conditionalFormatting sqref="AF32">
    <cfRule type="cellIs" dxfId="10345" priority="719" operator="lessThan">
      <formula>$C$4</formula>
    </cfRule>
  </conditionalFormatting>
  <conditionalFormatting sqref="AF33">
    <cfRule type="cellIs" dxfId="10344" priority="720" operator="lessThan">
      <formula>$C$4</formula>
    </cfRule>
  </conditionalFormatting>
  <conditionalFormatting sqref="AF34">
    <cfRule type="cellIs" dxfId="10343" priority="721" operator="lessThan">
      <formula>$C$4</formula>
    </cfRule>
  </conditionalFormatting>
  <conditionalFormatting sqref="AF35">
    <cfRule type="cellIs" dxfId="10342" priority="722" operator="lessThan">
      <formula>$C$4</formula>
    </cfRule>
  </conditionalFormatting>
  <conditionalFormatting sqref="AF36">
    <cfRule type="cellIs" dxfId="10341" priority="723" operator="lessThan">
      <formula>$C$4</formula>
    </cfRule>
  </conditionalFormatting>
  <conditionalFormatting sqref="AF37">
    <cfRule type="cellIs" dxfId="10340" priority="724" operator="lessThan">
      <formula>$C$4</formula>
    </cfRule>
  </conditionalFormatting>
  <conditionalFormatting sqref="AF38">
    <cfRule type="cellIs" dxfId="10339" priority="725" operator="lessThan">
      <formula>$C$4</formula>
    </cfRule>
  </conditionalFormatting>
  <conditionalFormatting sqref="AF39">
    <cfRule type="cellIs" dxfId="10338" priority="726" operator="lessThan">
      <formula>$C$4</formula>
    </cfRule>
  </conditionalFormatting>
  <conditionalFormatting sqref="AF40">
    <cfRule type="cellIs" dxfId="10337" priority="727" operator="lessThan">
      <formula>$C$4</formula>
    </cfRule>
  </conditionalFormatting>
  <conditionalFormatting sqref="AF41">
    <cfRule type="cellIs" dxfId="10336" priority="728" operator="lessThan">
      <formula>$C$4</formula>
    </cfRule>
  </conditionalFormatting>
  <conditionalFormatting sqref="AF42">
    <cfRule type="cellIs" dxfId="10335" priority="729" operator="lessThan">
      <formula>$C$4</formula>
    </cfRule>
  </conditionalFormatting>
  <conditionalFormatting sqref="AF43">
    <cfRule type="cellIs" dxfId="10334" priority="730" operator="lessThan">
      <formula>$C$4</formula>
    </cfRule>
  </conditionalFormatting>
  <conditionalFormatting sqref="AF44">
    <cfRule type="cellIs" dxfId="10333" priority="731" operator="lessThan">
      <formula>$C$4</formula>
    </cfRule>
  </conditionalFormatting>
  <conditionalFormatting sqref="AF45">
    <cfRule type="cellIs" dxfId="10332" priority="732" operator="lessThan">
      <formula>$C$4</formula>
    </cfRule>
  </conditionalFormatting>
  <conditionalFormatting sqref="AF46">
    <cfRule type="cellIs" dxfId="10331" priority="733" operator="lessThan">
      <formula>$C$4</formula>
    </cfRule>
  </conditionalFormatting>
  <conditionalFormatting sqref="AF47">
    <cfRule type="cellIs" dxfId="10330" priority="734" operator="lessThan">
      <formula>$C$4</formula>
    </cfRule>
  </conditionalFormatting>
  <conditionalFormatting sqref="AF48">
    <cfRule type="cellIs" dxfId="10329" priority="735" operator="lessThan">
      <formula>$C$4</formula>
    </cfRule>
  </conditionalFormatting>
  <conditionalFormatting sqref="AF49">
    <cfRule type="cellIs" dxfId="10328" priority="736" operator="lessThan">
      <formula>$C$4</formula>
    </cfRule>
  </conditionalFormatting>
  <conditionalFormatting sqref="AF50">
    <cfRule type="cellIs" dxfId="10327" priority="737" operator="lessThan">
      <formula>$C$4</formula>
    </cfRule>
  </conditionalFormatting>
  <conditionalFormatting sqref="AF51">
    <cfRule type="cellIs" dxfId="10326" priority="738" operator="lessThan">
      <formula>$C$4</formula>
    </cfRule>
  </conditionalFormatting>
  <conditionalFormatting sqref="AF52">
    <cfRule type="cellIs" dxfId="10325" priority="739" operator="lessThan">
      <formula>$C$4</formula>
    </cfRule>
  </conditionalFormatting>
  <conditionalFormatting sqref="AF53">
    <cfRule type="cellIs" dxfId="10324" priority="740" operator="lessThan">
      <formula>$C$4</formula>
    </cfRule>
  </conditionalFormatting>
  <conditionalFormatting sqref="AF54">
    <cfRule type="cellIs" dxfId="10323" priority="741" operator="lessThan">
      <formula>$C$4</formula>
    </cfRule>
  </conditionalFormatting>
  <conditionalFormatting sqref="AF55">
    <cfRule type="cellIs" dxfId="10322" priority="742" operator="lessThan">
      <formula>$C$4</formula>
    </cfRule>
  </conditionalFormatting>
  <conditionalFormatting sqref="AF56">
    <cfRule type="cellIs" dxfId="10321" priority="743" operator="lessThan">
      <formula>$C$4</formula>
    </cfRule>
  </conditionalFormatting>
  <conditionalFormatting sqref="AF57">
    <cfRule type="cellIs" dxfId="10320" priority="744" operator="lessThan">
      <formula>$C$4</formula>
    </cfRule>
  </conditionalFormatting>
  <conditionalFormatting sqref="AF58">
    <cfRule type="cellIs" dxfId="10319" priority="745" operator="lessThan">
      <formula>$C$4</formula>
    </cfRule>
  </conditionalFormatting>
  <conditionalFormatting sqref="AF59">
    <cfRule type="cellIs" dxfId="10318" priority="746" operator="lessThan">
      <formula>$C$4</formula>
    </cfRule>
  </conditionalFormatting>
  <conditionalFormatting sqref="AF60">
    <cfRule type="cellIs" dxfId="10317" priority="747" operator="lessThan">
      <formula>$C$4</formula>
    </cfRule>
  </conditionalFormatting>
  <conditionalFormatting sqref="AG11:AG45">
    <cfRule type="cellIs" dxfId="10316" priority="748" operator="lessThan">
      <formula>$C$4</formula>
    </cfRule>
  </conditionalFormatting>
  <conditionalFormatting sqref="AG46">
    <cfRule type="cellIs" dxfId="10315" priority="783" operator="lessThan">
      <formula>$C$4</formula>
    </cfRule>
  </conditionalFormatting>
  <conditionalFormatting sqref="AG47">
    <cfRule type="cellIs" dxfId="10314" priority="784" operator="lessThan">
      <formula>$C$4</formula>
    </cfRule>
  </conditionalFormatting>
  <conditionalFormatting sqref="AG48">
    <cfRule type="cellIs" dxfId="10313" priority="785" operator="lessThan">
      <formula>$C$4</formula>
    </cfRule>
  </conditionalFormatting>
  <conditionalFormatting sqref="AG49">
    <cfRule type="cellIs" dxfId="10312" priority="786" operator="lessThan">
      <formula>$C$4</formula>
    </cfRule>
  </conditionalFormatting>
  <conditionalFormatting sqref="AG50">
    <cfRule type="cellIs" dxfId="10311" priority="787" operator="lessThan">
      <formula>$C$4</formula>
    </cfRule>
  </conditionalFormatting>
  <conditionalFormatting sqref="AG51">
    <cfRule type="cellIs" dxfId="10310" priority="788" operator="lessThan">
      <formula>$C$4</formula>
    </cfRule>
  </conditionalFormatting>
  <conditionalFormatting sqref="AG52">
    <cfRule type="cellIs" dxfId="10309" priority="789" operator="lessThan">
      <formula>$C$4</formula>
    </cfRule>
  </conditionalFormatting>
  <conditionalFormatting sqref="AG53">
    <cfRule type="cellIs" dxfId="10308" priority="790" operator="lessThan">
      <formula>$C$4</formula>
    </cfRule>
  </conditionalFormatting>
  <conditionalFormatting sqref="AG54">
    <cfRule type="cellIs" dxfId="10307" priority="791" operator="lessThan">
      <formula>$C$4</formula>
    </cfRule>
  </conditionalFormatting>
  <conditionalFormatting sqref="AG55">
    <cfRule type="cellIs" dxfId="10306" priority="792" operator="lessThan">
      <formula>$C$4</formula>
    </cfRule>
  </conditionalFormatting>
  <conditionalFormatting sqref="AG56">
    <cfRule type="cellIs" dxfId="10305" priority="793" operator="lessThan">
      <formula>$C$4</formula>
    </cfRule>
  </conditionalFormatting>
  <conditionalFormatting sqref="AG57">
    <cfRule type="cellIs" dxfId="10304" priority="794" operator="lessThan">
      <formula>$C$4</formula>
    </cfRule>
  </conditionalFormatting>
  <conditionalFormatting sqref="AG58">
    <cfRule type="cellIs" dxfId="10303" priority="795" operator="lessThan">
      <formula>$C$4</formula>
    </cfRule>
  </conditionalFormatting>
  <conditionalFormatting sqref="AG59">
    <cfRule type="cellIs" dxfId="10302" priority="796" operator="lessThan">
      <formula>$C$4</formula>
    </cfRule>
  </conditionalFormatting>
  <conditionalFormatting sqref="AG60">
    <cfRule type="cellIs" dxfId="10301" priority="797" operator="lessThan">
      <formula>$C$4</formula>
    </cfRule>
  </conditionalFormatting>
  <conditionalFormatting sqref="AH11">
    <cfRule type="cellIs" dxfId="10300" priority="798" operator="lessThan">
      <formula>$C$4</formula>
    </cfRule>
  </conditionalFormatting>
  <conditionalFormatting sqref="AH12">
    <cfRule type="cellIs" dxfId="10299" priority="799" operator="lessThan">
      <formula>$C$4</formula>
    </cfRule>
  </conditionalFormatting>
  <conditionalFormatting sqref="AH13">
    <cfRule type="cellIs" dxfId="10298" priority="800" operator="lessThan">
      <formula>$C$4</formula>
    </cfRule>
  </conditionalFormatting>
  <conditionalFormatting sqref="AH14">
    <cfRule type="cellIs" dxfId="10297" priority="801" operator="lessThan">
      <formula>$C$4</formula>
    </cfRule>
  </conditionalFormatting>
  <conditionalFormatting sqref="AH15">
    <cfRule type="cellIs" dxfId="10296" priority="802" operator="lessThan">
      <formula>$C$4</formula>
    </cfRule>
  </conditionalFormatting>
  <conditionalFormatting sqref="AH16">
    <cfRule type="cellIs" dxfId="10295" priority="803" operator="lessThan">
      <formula>$C$4</formula>
    </cfRule>
  </conditionalFormatting>
  <conditionalFormatting sqref="AH17">
    <cfRule type="cellIs" dxfId="10294" priority="804" operator="lessThan">
      <formula>$C$4</formula>
    </cfRule>
  </conditionalFormatting>
  <conditionalFormatting sqref="AH18">
    <cfRule type="cellIs" dxfId="10293" priority="805" operator="lessThan">
      <formula>$C$4</formula>
    </cfRule>
  </conditionalFormatting>
  <conditionalFormatting sqref="AH19">
    <cfRule type="cellIs" dxfId="10292" priority="806" operator="lessThan">
      <formula>$C$4</formula>
    </cfRule>
  </conditionalFormatting>
  <conditionalFormatting sqref="AH20">
    <cfRule type="cellIs" dxfId="10291" priority="807" operator="lessThan">
      <formula>$C$4</formula>
    </cfRule>
  </conditionalFormatting>
  <conditionalFormatting sqref="AH21">
    <cfRule type="cellIs" dxfId="10290" priority="808" operator="lessThan">
      <formula>$C$4</formula>
    </cfRule>
  </conditionalFormatting>
  <conditionalFormatting sqref="AH22">
    <cfRule type="cellIs" dxfId="10289" priority="809" operator="lessThan">
      <formula>$C$4</formula>
    </cfRule>
  </conditionalFormatting>
  <conditionalFormatting sqref="AH23">
    <cfRule type="cellIs" dxfId="10288" priority="810" operator="lessThan">
      <formula>$C$4</formula>
    </cfRule>
  </conditionalFormatting>
  <conditionalFormatting sqref="AH24">
    <cfRule type="cellIs" dxfId="10287" priority="811" operator="lessThan">
      <formula>$C$4</formula>
    </cfRule>
  </conditionalFormatting>
  <conditionalFormatting sqref="AH25">
    <cfRule type="cellIs" dxfId="10286" priority="812" operator="lessThan">
      <formula>$C$4</formula>
    </cfRule>
  </conditionalFormatting>
  <conditionalFormatting sqref="AH26">
    <cfRule type="cellIs" dxfId="10285" priority="813" operator="lessThan">
      <formula>$C$4</formula>
    </cfRule>
  </conditionalFormatting>
  <conditionalFormatting sqref="AH27">
    <cfRule type="cellIs" dxfId="10284" priority="814" operator="lessThan">
      <formula>$C$4</formula>
    </cfRule>
  </conditionalFormatting>
  <conditionalFormatting sqref="AH28">
    <cfRule type="cellIs" dxfId="10283" priority="815" operator="lessThan">
      <formula>$C$4</formula>
    </cfRule>
  </conditionalFormatting>
  <conditionalFormatting sqref="AH29">
    <cfRule type="cellIs" dxfId="10282" priority="816" operator="lessThan">
      <formula>$C$4</formula>
    </cfRule>
  </conditionalFormatting>
  <conditionalFormatting sqref="AH30">
    <cfRule type="cellIs" dxfId="10281" priority="817" operator="lessThan">
      <formula>$C$4</formula>
    </cfRule>
  </conditionalFormatting>
  <conditionalFormatting sqref="AH31">
    <cfRule type="cellIs" dxfId="10280" priority="818" operator="lessThan">
      <formula>$C$4</formula>
    </cfRule>
  </conditionalFormatting>
  <conditionalFormatting sqref="AH32">
    <cfRule type="cellIs" dxfId="10279" priority="819" operator="lessThan">
      <formula>$C$4</formula>
    </cfRule>
  </conditionalFormatting>
  <conditionalFormatting sqref="AH33">
    <cfRule type="cellIs" dxfId="10278" priority="820" operator="lessThan">
      <formula>$C$4</formula>
    </cfRule>
  </conditionalFormatting>
  <conditionalFormatting sqref="AH34">
    <cfRule type="cellIs" dxfId="10277" priority="821" operator="lessThan">
      <formula>$C$4</formula>
    </cfRule>
  </conditionalFormatting>
  <conditionalFormatting sqref="AH35">
    <cfRule type="cellIs" dxfId="10276" priority="822" operator="lessThan">
      <formula>$C$4</formula>
    </cfRule>
  </conditionalFormatting>
  <conditionalFormatting sqref="AH36">
    <cfRule type="cellIs" dxfId="10275" priority="823" operator="lessThan">
      <formula>$C$4</formula>
    </cfRule>
  </conditionalFormatting>
  <conditionalFormatting sqref="AH37">
    <cfRule type="cellIs" dxfId="10274" priority="824" operator="lessThan">
      <formula>$C$4</formula>
    </cfRule>
  </conditionalFormatting>
  <conditionalFormatting sqref="AH38">
    <cfRule type="cellIs" dxfId="10273" priority="825" operator="lessThan">
      <formula>$C$4</formula>
    </cfRule>
  </conditionalFormatting>
  <conditionalFormatting sqref="AH39">
    <cfRule type="cellIs" dxfId="10272" priority="826" operator="lessThan">
      <formula>$C$4</formula>
    </cfRule>
  </conditionalFormatting>
  <conditionalFormatting sqref="AH40">
    <cfRule type="cellIs" dxfId="10271" priority="827" operator="lessThan">
      <formula>$C$4</formula>
    </cfRule>
  </conditionalFormatting>
  <conditionalFormatting sqref="AH41">
    <cfRule type="cellIs" dxfId="10270" priority="828" operator="lessThan">
      <formula>$C$4</formula>
    </cfRule>
  </conditionalFormatting>
  <conditionalFormatting sqref="AH42">
    <cfRule type="cellIs" dxfId="10269" priority="829" operator="lessThan">
      <formula>$C$4</formula>
    </cfRule>
  </conditionalFormatting>
  <conditionalFormatting sqref="AH43">
    <cfRule type="cellIs" dxfId="10268" priority="830" operator="lessThan">
      <formula>$C$4</formula>
    </cfRule>
  </conditionalFormatting>
  <conditionalFormatting sqref="AH44">
    <cfRule type="cellIs" dxfId="10267" priority="831" operator="lessThan">
      <formula>$C$4</formula>
    </cfRule>
  </conditionalFormatting>
  <conditionalFormatting sqref="AH45">
    <cfRule type="cellIs" dxfId="10266" priority="832" operator="lessThan">
      <formula>$C$4</formula>
    </cfRule>
  </conditionalFormatting>
  <conditionalFormatting sqref="AH46">
    <cfRule type="cellIs" dxfId="10265" priority="833" operator="lessThan">
      <formula>$C$4</formula>
    </cfRule>
  </conditionalFormatting>
  <conditionalFormatting sqref="AH47">
    <cfRule type="cellIs" dxfId="10264" priority="834" operator="lessThan">
      <formula>$C$4</formula>
    </cfRule>
  </conditionalFormatting>
  <conditionalFormatting sqref="AH48">
    <cfRule type="cellIs" dxfId="10263" priority="835" operator="lessThan">
      <formula>$C$4</formula>
    </cfRule>
  </conditionalFormatting>
  <conditionalFormatting sqref="AH49">
    <cfRule type="cellIs" dxfId="10262" priority="836" operator="lessThan">
      <formula>$C$4</formula>
    </cfRule>
  </conditionalFormatting>
  <conditionalFormatting sqref="AH50">
    <cfRule type="cellIs" dxfId="10261" priority="837" operator="lessThan">
      <formula>$C$4</formula>
    </cfRule>
  </conditionalFormatting>
  <conditionalFormatting sqref="AH51">
    <cfRule type="cellIs" dxfId="10260" priority="838" operator="lessThan">
      <formula>$C$4</formula>
    </cfRule>
  </conditionalFormatting>
  <conditionalFormatting sqref="AH52">
    <cfRule type="cellIs" dxfId="10259" priority="839" operator="lessThan">
      <formula>$C$4</formula>
    </cfRule>
  </conditionalFormatting>
  <conditionalFormatting sqref="AH53">
    <cfRule type="cellIs" dxfId="10258" priority="840" operator="lessThan">
      <formula>$C$4</formula>
    </cfRule>
  </conditionalFormatting>
  <conditionalFormatting sqref="AH54">
    <cfRule type="cellIs" dxfId="10257" priority="841" operator="lessThan">
      <formula>$C$4</formula>
    </cfRule>
  </conditionalFormatting>
  <conditionalFormatting sqref="AH55">
    <cfRule type="cellIs" dxfId="10256" priority="842" operator="lessThan">
      <formula>$C$4</formula>
    </cfRule>
  </conditionalFormatting>
  <conditionalFormatting sqref="AH56">
    <cfRule type="cellIs" dxfId="10255" priority="843" operator="lessThan">
      <formula>$C$4</formula>
    </cfRule>
  </conditionalFormatting>
  <conditionalFormatting sqref="AH57">
    <cfRule type="cellIs" dxfId="10254" priority="844" operator="lessThan">
      <formula>$C$4</formula>
    </cfRule>
  </conditionalFormatting>
  <conditionalFormatting sqref="AH58">
    <cfRule type="cellIs" dxfId="10253" priority="845" operator="lessThan">
      <formula>$C$4</formula>
    </cfRule>
  </conditionalFormatting>
  <conditionalFormatting sqref="AH59">
    <cfRule type="cellIs" dxfId="10252" priority="846" operator="lessThan">
      <formula>$C$4</formula>
    </cfRule>
  </conditionalFormatting>
  <conditionalFormatting sqref="AH60">
    <cfRule type="cellIs" dxfId="10251" priority="847" operator="lessThan">
      <formula>$C$4</formula>
    </cfRule>
  </conditionalFormatting>
  <conditionalFormatting sqref="AI11">
    <cfRule type="cellIs" dxfId="10250" priority="848" operator="lessThan">
      <formula>$C$4</formula>
    </cfRule>
  </conditionalFormatting>
  <conditionalFormatting sqref="AI12">
    <cfRule type="cellIs" dxfId="10249" priority="849" operator="lessThan">
      <formula>$C$4</formula>
    </cfRule>
  </conditionalFormatting>
  <conditionalFormatting sqref="AI13">
    <cfRule type="cellIs" dxfId="10248" priority="850" operator="lessThan">
      <formula>$C$4</formula>
    </cfRule>
  </conditionalFormatting>
  <conditionalFormatting sqref="AI14">
    <cfRule type="cellIs" dxfId="10247" priority="851" operator="lessThan">
      <formula>$C$4</formula>
    </cfRule>
  </conditionalFormatting>
  <conditionalFormatting sqref="AI15">
    <cfRule type="cellIs" dxfId="10246" priority="852" operator="lessThan">
      <formula>$C$4</formula>
    </cfRule>
  </conditionalFormatting>
  <conditionalFormatting sqref="AI16">
    <cfRule type="cellIs" dxfId="10245" priority="853" operator="lessThan">
      <formula>$C$4</formula>
    </cfRule>
  </conditionalFormatting>
  <conditionalFormatting sqref="AI17">
    <cfRule type="cellIs" dxfId="10244" priority="854" operator="lessThan">
      <formula>$C$4</formula>
    </cfRule>
  </conditionalFormatting>
  <conditionalFormatting sqref="AI18">
    <cfRule type="cellIs" dxfId="10243" priority="855" operator="lessThan">
      <formula>$C$4</formula>
    </cfRule>
  </conditionalFormatting>
  <conditionalFormatting sqref="AI19">
    <cfRule type="cellIs" dxfId="10242" priority="856" operator="lessThan">
      <formula>$C$4</formula>
    </cfRule>
  </conditionalFormatting>
  <conditionalFormatting sqref="AI20">
    <cfRule type="cellIs" dxfId="10241" priority="857" operator="lessThan">
      <formula>$C$4</formula>
    </cfRule>
  </conditionalFormatting>
  <conditionalFormatting sqref="AI21">
    <cfRule type="cellIs" dxfId="10240" priority="858" operator="lessThan">
      <formula>$C$4</formula>
    </cfRule>
  </conditionalFormatting>
  <conditionalFormatting sqref="AI22">
    <cfRule type="cellIs" dxfId="10239" priority="859" operator="lessThan">
      <formula>$C$4</formula>
    </cfRule>
  </conditionalFormatting>
  <conditionalFormatting sqref="AI23">
    <cfRule type="cellIs" dxfId="10238" priority="860" operator="lessThan">
      <formula>$C$4</formula>
    </cfRule>
  </conditionalFormatting>
  <conditionalFormatting sqref="AI24">
    <cfRule type="cellIs" dxfId="10237" priority="861" operator="lessThan">
      <formula>$C$4</formula>
    </cfRule>
  </conditionalFormatting>
  <conditionalFormatting sqref="AI25">
    <cfRule type="cellIs" dxfId="10236" priority="862" operator="lessThan">
      <formula>$C$4</formula>
    </cfRule>
  </conditionalFormatting>
  <conditionalFormatting sqref="AI26">
    <cfRule type="cellIs" dxfId="10235" priority="863" operator="lessThan">
      <formula>$C$4</formula>
    </cfRule>
  </conditionalFormatting>
  <conditionalFormatting sqref="AI27">
    <cfRule type="cellIs" dxfId="10234" priority="864" operator="lessThan">
      <formula>$C$4</formula>
    </cfRule>
  </conditionalFormatting>
  <conditionalFormatting sqref="AI28">
    <cfRule type="cellIs" dxfId="10233" priority="865" operator="lessThan">
      <formula>$C$4</formula>
    </cfRule>
  </conditionalFormatting>
  <conditionalFormatting sqref="AI29">
    <cfRule type="cellIs" dxfId="10232" priority="866" operator="lessThan">
      <formula>$C$4</formula>
    </cfRule>
  </conditionalFormatting>
  <conditionalFormatting sqref="AI30">
    <cfRule type="cellIs" dxfId="10231" priority="867" operator="lessThan">
      <formula>$C$4</formula>
    </cfRule>
  </conditionalFormatting>
  <conditionalFormatting sqref="AI31">
    <cfRule type="cellIs" dxfId="10230" priority="868" operator="lessThan">
      <formula>$C$4</formula>
    </cfRule>
  </conditionalFormatting>
  <conditionalFormatting sqref="AI32">
    <cfRule type="cellIs" dxfId="10229" priority="869" operator="lessThan">
      <formula>$C$4</formula>
    </cfRule>
  </conditionalFormatting>
  <conditionalFormatting sqref="AI33">
    <cfRule type="cellIs" dxfId="10228" priority="870" operator="lessThan">
      <formula>$C$4</formula>
    </cfRule>
  </conditionalFormatting>
  <conditionalFormatting sqref="AI34">
    <cfRule type="cellIs" dxfId="10227" priority="871" operator="lessThan">
      <formula>$C$4</formula>
    </cfRule>
  </conditionalFormatting>
  <conditionalFormatting sqref="AI35">
    <cfRule type="cellIs" dxfId="10226" priority="872" operator="lessThan">
      <formula>$C$4</formula>
    </cfRule>
  </conditionalFormatting>
  <conditionalFormatting sqref="AI36">
    <cfRule type="cellIs" dxfId="10225" priority="873" operator="lessThan">
      <formula>$C$4</formula>
    </cfRule>
  </conditionalFormatting>
  <conditionalFormatting sqref="AI37">
    <cfRule type="cellIs" dxfId="10224" priority="874" operator="lessThan">
      <formula>$C$4</formula>
    </cfRule>
  </conditionalFormatting>
  <conditionalFormatting sqref="AI38">
    <cfRule type="cellIs" dxfId="10223" priority="875" operator="lessThan">
      <formula>$C$4</formula>
    </cfRule>
  </conditionalFormatting>
  <conditionalFormatting sqref="AI39">
    <cfRule type="cellIs" dxfId="10222" priority="876" operator="lessThan">
      <formula>$C$4</formula>
    </cfRule>
  </conditionalFormatting>
  <conditionalFormatting sqref="AI40">
    <cfRule type="cellIs" dxfId="10221" priority="877" operator="lessThan">
      <formula>$C$4</formula>
    </cfRule>
  </conditionalFormatting>
  <conditionalFormatting sqref="AI41">
    <cfRule type="cellIs" dxfId="10220" priority="878" operator="lessThan">
      <formula>$C$4</formula>
    </cfRule>
  </conditionalFormatting>
  <conditionalFormatting sqref="AI42">
    <cfRule type="cellIs" dxfId="10219" priority="879" operator="lessThan">
      <formula>$C$4</formula>
    </cfRule>
  </conditionalFormatting>
  <conditionalFormatting sqref="AI43">
    <cfRule type="cellIs" dxfId="10218" priority="880" operator="lessThan">
      <formula>$C$4</formula>
    </cfRule>
  </conditionalFormatting>
  <conditionalFormatting sqref="AI44">
    <cfRule type="cellIs" dxfId="10217" priority="881" operator="lessThan">
      <formula>$C$4</formula>
    </cfRule>
  </conditionalFormatting>
  <conditionalFormatting sqref="AI45">
    <cfRule type="cellIs" dxfId="10216" priority="882" operator="lessThan">
      <formula>$C$4</formula>
    </cfRule>
  </conditionalFormatting>
  <conditionalFormatting sqref="AI46">
    <cfRule type="cellIs" dxfId="10215" priority="883" operator="lessThan">
      <formula>$C$4</formula>
    </cfRule>
  </conditionalFormatting>
  <conditionalFormatting sqref="AI47">
    <cfRule type="cellIs" dxfId="10214" priority="884" operator="lessThan">
      <formula>$C$4</formula>
    </cfRule>
  </conditionalFormatting>
  <conditionalFormatting sqref="AI48">
    <cfRule type="cellIs" dxfId="10213" priority="885" operator="lessThan">
      <formula>$C$4</formula>
    </cfRule>
  </conditionalFormatting>
  <conditionalFormatting sqref="AI49">
    <cfRule type="cellIs" dxfId="10212" priority="886" operator="lessThan">
      <formula>$C$4</formula>
    </cfRule>
  </conditionalFormatting>
  <conditionalFormatting sqref="AI50">
    <cfRule type="cellIs" dxfId="10211" priority="887" operator="lessThan">
      <formula>$C$4</formula>
    </cfRule>
  </conditionalFormatting>
  <conditionalFormatting sqref="AI51">
    <cfRule type="cellIs" dxfId="10210" priority="888" operator="lessThan">
      <formula>$C$4</formula>
    </cfRule>
  </conditionalFormatting>
  <conditionalFormatting sqref="AI52">
    <cfRule type="cellIs" dxfId="10209" priority="889" operator="lessThan">
      <formula>$C$4</formula>
    </cfRule>
  </conditionalFormatting>
  <conditionalFormatting sqref="AI53">
    <cfRule type="cellIs" dxfId="10208" priority="890" operator="lessThan">
      <formula>$C$4</formula>
    </cfRule>
  </conditionalFormatting>
  <conditionalFormatting sqref="AI54">
    <cfRule type="cellIs" dxfId="10207" priority="891" operator="lessThan">
      <formula>$C$4</formula>
    </cfRule>
  </conditionalFormatting>
  <conditionalFormatting sqref="AI55">
    <cfRule type="cellIs" dxfId="10206" priority="892" operator="lessThan">
      <formula>$C$4</formula>
    </cfRule>
  </conditionalFormatting>
  <conditionalFormatting sqref="AI56">
    <cfRule type="cellIs" dxfId="10205" priority="893" operator="lessThan">
      <formula>$C$4</formula>
    </cfRule>
  </conditionalFormatting>
  <conditionalFormatting sqref="AI57">
    <cfRule type="cellIs" dxfId="10204" priority="894" operator="lessThan">
      <formula>$C$4</formula>
    </cfRule>
  </conditionalFormatting>
  <conditionalFormatting sqref="AI58">
    <cfRule type="cellIs" dxfId="10203" priority="895" operator="lessThan">
      <formula>$C$4</formula>
    </cfRule>
  </conditionalFormatting>
  <conditionalFormatting sqref="AI59">
    <cfRule type="cellIs" dxfId="10202" priority="896" operator="lessThan">
      <formula>$C$4</formula>
    </cfRule>
  </conditionalFormatting>
  <conditionalFormatting sqref="AI60">
    <cfRule type="cellIs" dxfId="10201" priority="897" operator="lessThan">
      <formula>$C$4</formula>
    </cfRule>
  </conditionalFormatting>
  <conditionalFormatting sqref="AJ11">
    <cfRule type="cellIs" dxfId="10200" priority="898" operator="lessThan">
      <formula>$C$4</formula>
    </cfRule>
  </conditionalFormatting>
  <conditionalFormatting sqref="AJ12">
    <cfRule type="cellIs" dxfId="10199" priority="899" operator="lessThan">
      <formula>$C$4</formula>
    </cfRule>
  </conditionalFormatting>
  <conditionalFormatting sqref="AJ13">
    <cfRule type="cellIs" dxfId="10198" priority="900" operator="lessThan">
      <formula>$C$4</formula>
    </cfRule>
  </conditionalFormatting>
  <conditionalFormatting sqref="AJ14">
    <cfRule type="cellIs" dxfId="10197" priority="901" operator="lessThan">
      <formula>$C$4</formula>
    </cfRule>
  </conditionalFormatting>
  <conditionalFormatting sqref="AJ15">
    <cfRule type="cellIs" dxfId="10196" priority="902" operator="lessThan">
      <formula>$C$4</formula>
    </cfRule>
  </conditionalFormatting>
  <conditionalFormatting sqref="AJ16">
    <cfRule type="cellIs" dxfId="10195" priority="903" operator="lessThan">
      <formula>$C$4</formula>
    </cfRule>
  </conditionalFormatting>
  <conditionalFormatting sqref="AJ17">
    <cfRule type="cellIs" dxfId="10194" priority="904" operator="lessThan">
      <formula>$C$4</formula>
    </cfRule>
  </conditionalFormatting>
  <conditionalFormatting sqref="AJ18">
    <cfRule type="cellIs" dxfId="10193" priority="905" operator="lessThan">
      <formula>$C$4</formula>
    </cfRule>
  </conditionalFormatting>
  <conditionalFormatting sqref="AJ19">
    <cfRule type="cellIs" dxfId="10192" priority="906" operator="lessThan">
      <formula>$C$4</formula>
    </cfRule>
  </conditionalFormatting>
  <conditionalFormatting sqref="AJ20">
    <cfRule type="cellIs" dxfId="10191" priority="907" operator="lessThan">
      <formula>$C$4</formula>
    </cfRule>
  </conditionalFormatting>
  <conditionalFormatting sqref="AJ21">
    <cfRule type="cellIs" dxfId="10190" priority="908" operator="lessThan">
      <formula>$C$4</formula>
    </cfRule>
  </conditionalFormatting>
  <conditionalFormatting sqref="AJ22">
    <cfRule type="cellIs" dxfId="10189" priority="909" operator="lessThan">
      <formula>$C$4</formula>
    </cfRule>
  </conditionalFormatting>
  <conditionalFormatting sqref="AJ23">
    <cfRule type="cellIs" dxfId="10188" priority="910" operator="lessThan">
      <formula>$C$4</formula>
    </cfRule>
  </conditionalFormatting>
  <conditionalFormatting sqref="AJ24">
    <cfRule type="cellIs" dxfId="10187" priority="911" operator="lessThan">
      <formula>$C$4</formula>
    </cfRule>
  </conditionalFormatting>
  <conditionalFormatting sqref="AJ25">
    <cfRule type="cellIs" dxfId="10186" priority="912" operator="lessThan">
      <formula>$C$4</formula>
    </cfRule>
  </conditionalFormatting>
  <conditionalFormatting sqref="AJ26">
    <cfRule type="cellIs" dxfId="10185" priority="913" operator="lessThan">
      <formula>$C$4</formula>
    </cfRule>
  </conditionalFormatting>
  <conditionalFormatting sqref="AJ27">
    <cfRule type="cellIs" dxfId="10184" priority="914" operator="lessThan">
      <formula>$C$4</formula>
    </cfRule>
  </conditionalFormatting>
  <conditionalFormatting sqref="AJ28">
    <cfRule type="cellIs" dxfId="10183" priority="915" operator="lessThan">
      <formula>$C$4</formula>
    </cfRule>
  </conditionalFormatting>
  <conditionalFormatting sqref="AJ29">
    <cfRule type="cellIs" dxfId="10182" priority="916" operator="lessThan">
      <formula>$C$4</formula>
    </cfRule>
  </conditionalFormatting>
  <conditionalFormatting sqref="AJ30">
    <cfRule type="cellIs" dxfId="10181" priority="917" operator="lessThan">
      <formula>$C$4</formula>
    </cfRule>
  </conditionalFormatting>
  <conditionalFormatting sqref="AJ31">
    <cfRule type="cellIs" dxfId="10180" priority="918" operator="lessThan">
      <formula>$C$4</formula>
    </cfRule>
  </conditionalFormatting>
  <conditionalFormatting sqref="AJ32">
    <cfRule type="cellIs" dxfId="10179" priority="919" operator="lessThan">
      <formula>$C$4</formula>
    </cfRule>
  </conditionalFormatting>
  <conditionalFormatting sqref="AJ33">
    <cfRule type="cellIs" dxfId="10178" priority="920" operator="lessThan">
      <formula>$C$4</formula>
    </cfRule>
  </conditionalFormatting>
  <conditionalFormatting sqref="AJ34">
    <cfRule type="cellIs" dxfId="10177" priority="921" operator="lessThan">
      <formula>$C$4</formula>
    </cfRule>
  </conditionalFormatting>
  <conditionalFormatting sqref="AJ35">
    <cfRule type="cellIs" dxfId="10176" priority="922" operator="lessThan">
      <formula>$C$4</formula>
    </cfRule>
  </conditionalFormatting>
  <conditionalFormatting sqref="AJ36">
    <cfRule type="cellIs" dxfId="10175" priority="923" operator="lessThan">
      <formula>$C$4</formula>
    </cfRule>
  </conditionalFormatting>
  <conditionalFormatting sqref="AJ37">
    <cfRule type="cellIs" dxfId="10174" priority="924" operator="lessThan">
      <formula>$C$4</formula>
    </cfRule>
  </conditionalFormatting>
  <conditionalFormatting sqref="AJ38">
    <cfRule type="cellIs" dxfId="10173" priority="925" operator="lessThan">
      <formula>$C$4</formula>
    </cfRule>
  </conditionalFormatting>
  <conditionalFormatting sqref="AJ39">
    <cfRule type="cellIs" dxfId="10172" priority="926" operator="lessThan">
      <formula>$C$4</formula>
    </cfRule>
  </conditionalFormatting>
  <conditionalFormatting sqref="AJ40">
    <cfRule type="cellIs" dxfId="10171" priority="927" operator="lessThan">
      <formula>$C$4</formula>
    </cfRule>
  </conditionalFormatting>
  <conditionalFormatting sqref="AJ41">
    <cfRule type="cellIs" dxfId="10170" priority="928" operator="lessThan">
      <formula>$C$4</formula>
    </cfRule>
  </conditionalFormatting>
  <conditionalFormatting sqref="AJ42">
    <cfRule type="cellIs" dxfId="10169" priority="929" operator="lessThan">
      <formula>$C$4</formula>
    </cfRule>
  </conditionalFormatting>
  <conditionalFormatting sqref="AJ43">
    <cfRule type="cellIs" dxfId="10168" priority="930" operator="lessThan">
      <formula>$C$4</formula>
    </cfRule>
  </conditionalFormatting>
  <conditionalFormatting sqref="AJ44">
    <cfRule type="cellIs" dxfId="10167" priority="931" operator="lessThan">
      <formula>$C$4</formula>
    </cfRule>
  </conditionalFormatting>
  <conditionalFormatting sqref="AJ45">
    <cfRule type="cellIs" dxfId="10166" priority="932" operator="lessThan">
      <formula>$C$4</formula>
    </cfRule>
  </conditionalFormatting>
  <conditionalFormatting sqref="AJ46">
    <cfRule type="cellIs" dxfId="10165" priority="933" operator="lessThan">
      <formula>$C$4</formula>
    </cfRule>
  </conditionalFormatting>
  <conditionalFormatting sqref="AJ47">
    <cfRule type="cellIs" dxfId="10164" priority="934" operator="lessThan">
      <formula>$C$4</formula>
    </cfRule>
  </conditionalFormatting>
  <conditionalFormatting sqref="AJ48">
    <cfRule type="cellIs" dxfId="10163" priority="935" operator="lessThan">
      <formula>$C$4</formula>
    </cfRule>
  </conditionalFormatting>
  <conditionalFormatting sqref="AJ49">
    <cfRule type="cellIs" dxfId="10162" priority="936" operator="lessThan">
      <formula>$C$4</formula>
    </cfRule>
  </conditionalFormatting>
  <conditionalFormatting sqref="AJ50">
    <cfRule type="cellIs" dxfId="10161" priority="937" operator="lessThan">
      <formula>$C$4</formula>
    </cfRule>
  </conditionalFormatting>
  <conditionalFormatting sqref="AJ51">
    <cfRule type="cellIs" dxfId="10160" priority="938" operator="lessThan">
      <formula>$C$4</formula>
    </cfRule>
  </conditionalFormatting>
  <conditionalFormatting sqref="AJ52">
    <cfRule type="cellIs" dxfId="10159" priority="939" operator="lessThan">
      <formula>$C$4</formula>
    </cfRule>
  </conditionalFormatting>
  <conditionalFormatting sqref="AJ53">
    <cfRule type="cellIs" dxfId="10158" priority="940" operator="lessThan">
      <formula>$C$4</formula>
    </cfRule>
  </conditionalFormatting>
  <conditionalFormatting sqref="AJ54">
    <cfRule type="cellIs" dxfId="10157" priority="941" operator="lessThan">
      <formula>$C$4</formula>
    </cfRule>
  </conditionalFormatting>
  <conditionalFormatting sqref="AJ55">
    <cfRule type="cellIs" dxfId="10156" priority="942" operator="lessThan">
      <formula>$C$4</formula>
    </cfRule>
  </conditionalFormatting>
  <conditionalFormatting sqref="AJ56">
    <cfRule type="cellIs" dxfId="10155" priority="943" operator="lessThan">
      <formula>$C$4</formula>
    </cfRule>
  </conditionalFormatting>
  <conditionalFormatting sqref="AJ57">
    <cfRule type="cellIs" dxfId="10154" priority="944" operator="lessThan">
      <formula>$C$4</formula>
    </cfRule>
  </conditionalFormatting>
  <conditionalFormatting sqref="AJ58">
    <cfRule type="cellIs" dxfId="10153" priority="945" operator="lessThan">
      <formula>$C$4</formula>
    </cfRule>
  </conditionalFormatting>
  <conditionalFormatting sqref="AJ59">
    <cfRule type="cellIs" dxfId="10152" priority="946" operator="lessThan">
      <formula>$C$4</formula>
    </cfRule>
  </conditionalFormatting>
  <conditionalFormatting sqref="AJ60">
    <cfRule type="cellIs" dxfId="10151" priority="947" operator="lessThan">
      <formula>$C$4</formula>
    </cfRule>
  </conditionalFormatting>
  <conditionalFormatting sqref="AK11">
    <cfRule type="cellIs" dxfId="10150" priority="948" operator="lessThan">
      <formula>$C$4</formula>
    </cfRule>
  </conditionalFormatting>
  <conditionalFormatting sqref="AK12">
    <cfRule type="cellIs" dxfId="10149" priority="949" operator="lessThan">
      <formula>$C$4</formula>
    </cfRule>
  </conditionalFormatting>
  <conditionalFormatting sqref="AK13">
    <cfRule type="cellIs" dxfId="10148" priority="950" operator="lessThan">
      <formula>$C$4</formula>
    </cfRule>
  </conditionalFormatting>
  <conditionalFormatting sqref="AK14">
    <cfRule type="cellIs" dxfId="10147" priority="951" operator="lessThan">
      <formula>$C$4</formula>
    </cfRule>
  </conditionalFormatting>
  <conditionalFormatting sqref="AK15">
    <cfRule type="cellIs" dxfId="10146" priority="952" operator="lessThan">
      <formula>$C$4</formula>
    </cfRule>
  </conditionalFormatting>
  <conditionalFormatting sqref="AK16">
    <cfRule type="cellIs" dxfId="10145" priority="953" operator="lessThan">
      <formula>$C$4</formula>
    </cfRule>
  </conditionalFormatting>
  <conditionalFormatting sqref="AK17">
    <cfRule type="cellIs" dxfId="10144" priority="954" operator="lessThan">
      <formula>$C$4</formula>
    </cfRule>
  </conditionalFormatting>
  <conditionalFormatting sqref="AK18">
    <cfRule type="cellIs" dxfId="10143" priority="955" operator="lessThan">
      <formula>$C$4</formula>
    </cfRule>
  </conditionalFormatting>
  <conditionalFormatting sqref="AK19">
    <cfRule type="cellIs" dxfId="10142" priority="956" operator="lessThan">
      <formula>$C$4</formula>
    </cfRule>
  </conditionalFormatting>
  <conditionalFormatting sqref="AK20">
    <cfRule type="cellIs" dxfId="10141" priority="957" operator="lessThan">
      <formula>$C$4</formula>
    </cfRule>
  </conditionalFormatting>
  <conditionalFormatting sqref="AK21">
    <cfRule type="cellIs" dxfId="10140" priority="958" operator="lessThan">
      <formula>$C$4</formula>
    </cfRule>
  </conditionalFormatting>
  <conditionalFormatting sqref="AK22">
    <cfRule type="cellIs" dxfId="10139" priority="959" operator="lessThan">
      <formula>$C$4</formula>
    </cfRule>
  </conditionalFormatting>
  <conditionalFormatting sqref="AK23">
    <cfRule type="cellIs" dxfId="10138" priority="960" operator="lessThan">
      <formula>$C$4</formula>
    </cfRule>
  </conditionalFormatting>
  <conditionalFormatting sqref="AK24">
    <cfRule type="cellIs" dxfId="10137" priority="961" operator="lessThan">
      <formula>$C$4</formula>
    </cfRule>
  </conditionalFormatting>
  <conditionalFormatting sqref="AK25">
    <cfRule type="cellIs" dxfId="10136" priority="962" operator="lessThan">
      <formula>$C$4</formula>
    </cfRule>
  </conditionalFormatting>
  <conditionalFormatting sqref="AK26">
    <cfRule type="cellIs" dxfId="10135" priority="963" operator="lessThan">
      <formula>$C$4</formula>
    </cfRule>
  </conditionalFormatting>
  <conditionalFormatting sqref="AK27">
    <cfRule type="cellIs" dxfId="10134" priority="964" operator="lessThan">
      <formula>$C$4</formula>
    </cfRule>
  </conditionalFormatting>
  <conditionalFormatting sqref="AK28">
    <cfRule type="cellIs" dxfId="10133" priority="965" operator="lessThan">
      <formula>$C$4</formula>
    </cfRule>
  </conditionalFormatting>
  <conditionalFormatting sqref="AK29">
    <cfRule type="cellIs" dxfId="10132" priority="966" operator="lessThan">
      <formula>$C$4</formula>
    </cfRule>
  </conditionalFormatting>
  <conditionalFormatting sqref="AK30">
    <cfRule type="cellIs" dxfId="10131" priority="967" operator="lessThan">
      <formula>$C$4</formula>
    </cfRule>
  </conditionalFormatting>
  <conditionalFormatting sqref="AK31">
    <cfRule type="cellIs" dxfId="10130" priority="968" operator="lessThan">
      <formula>$C$4</formula>
    </cfRule>
  </conditionalFormatting>
  <conditionalFormatting sqref="AK32">
    <cfRule type="cellIs" dxfId="10129" priority="969" operator="lessThan">
      <formula>$C$4</formula>
    </cfRule>
  </conditionalFormatting>
  <conditionalFormatting sqref="AK33">
    <cfRule type="cellIs" dxfId="10128" priority="970" operator="lessThan">
      <formula>$C$4</formula>
    </cfRule>
  </conditionalFormatting>
  <conditionalFormatting sqref="AK34">
    <cfRule type="cellIs" dxfId="10127" priority="971" operator="lessThan">
      <formula>$C$4</formula>
    </cfRule>
  </conditionalFormatting>
  <conditionalFormatting sqref="AK35">
    <cfRule type="cellIs" dxfId="10126" priority="972" operator="lessThan">
      <formula>$C$4</formula>
    </cfRule>
  </conditionalFormatting>
  <conditionalFormatting sqref="AK36">
    <cfRule type="cellIs" dxfId="10125" priority="973" operator="lessThan">
      <formula>$C$4</formula>
    </cfRule>
  </conditionalFormatting>
  <conditionalFormatting sqref="AK37">
    <cfRule type="cellIs" dxfId="10124" priority="974" operator="lessThan">
      <formula>$C$4</formula>
    </cfRule>
  </conditionalFormatting>
  <conditionalFormatting sqref="AK38">
    <cfRule type="cellIs" dxfId="10123" priority="975" operator="lessThan">
      <formula>$C$4</formula>
    </cfRule>
  </conditionalFormatting>
  <conditionalFormatting sqref="AK39">
    <cfRule type="cellIs" dxfId="10122" priority="976" operator="lessThan">
      <formula>$C$4</formula>
    </cfRule>
  </conditionalFormatting>
  <conditionalFormatting sqref="AK40">
    <cfRule type="cellIs" dxfId="10121" priority="977" operator="lessThan">
      <formula>$C$4</formula>
    </cfRule>
  </conditionalFormatting>
  <conditionalFormatting sqref="AK41">
    <cfRule type="cellIs" dxfId="10120" priority="978" operator="lessThan">
      <formula>$C$4</formula>
    </cfRule>
  </conditionalFormatting>
  <conditionalFormatting sqref="AK42">
    <cfRule type="cellIs" dxfId="10119" priority="979" operator="lessThan">
      <formula>$C$4</formula>
    </cfRule>
  </conditionalFormatting>
  <conditionalFormatting sqref="AK43">
    <cfRule type="cellIs" dxfId="10118" priority="980" operator="lessThan">
      <formula>$C$4</formula>
    </cfRule>
  </conditionalFormatting>
  <conditionalFormatting sqref="AK44">
    <cfRule type="cellIs" dxfId="10117" priority="981" operator="lessThan">
      <formula>$C$4</formula>
    </cfRule>
  </conditionalFormatting>
  <conditionalFormatting sqref="AK45">
    <cfRule type="cellIs" dxfId="10116" priority="982" operator="lessThan">
      <formula>$C$4</formula>
    </cfRule>
  </conditionalFormatting>
  <conditionalFormatting sqref="AK46">
    <cfRule type="cellIs" dxfId="10115" priority="983" operator="lessThan">
      <formula>$C$4</formula>
    </cfRule>
  </conditionalFormatting>
  <conditionalFormatting sqref="AK47">
    <cfRule type="cellIs" dxfId="10114" priority="984" operator="lessThan">
      <formula>$C$4</formula>
    </cfRule>
  </conditionalFormatting>
  <conditionalFormatting sqref="AK48">
    <cfRule type="cellIs" dxfId="10113" priority="985" operator="lessThan">
      <formula>$C$4</formula>
    </cfRule>
  </conditionalFormatting>
  <conditionalFormatting sqref="AK49">
    <cfRule type="cellIs" dxfId="10112" priority="986" operator="lessThan">
      <formula>$C$4</formula>
    </cfRule>
  </conditionalFormatting>
  <conditionalFormatting sqref="AK50">
    <cfRule type="cellIs" dxfId="10111" priority="987" operator="lessThan">
      <formula>$C$4</formula>
    </cfRule>
  </conditionalFormatting>
  <conditionalFormatting sqref="AK51">
    <cfRule type="cellIs" dxfId="10110" priority="988" operator="lessThan">
      <formula>$C$4</formula>
    </cfRule>
  </conditionalFormatting>
  <conditionalFormatting sqref="AK52">
    <cfRule type="cellIs" dxfId="10109" priority="989" operator="lessThan">
      <formula>$C$4</formula>
    </cfRule>
  </conditionalFormatting>
  <conditionalFormatting sqref="AK53">
    <cfRule type="cellIs" dxfId="10108" priority="990" operator="lessThan">
      <formula>$C$4</formula>
    </cfRule>
  </conditionalFormatting>
  <conditionalFormatting sqref="AK54">
    <cfRule type="cellIs" dxfId="10107" priority="991" operator="lessThan">
      <formula>$C$4</formula>
    </cfRule>
  </conditionalFormatting>
  <conditionalFormatting sqref="AK55">
    <cfRule type="cellIs" dxfId="10106" priority="992" operator="lessThan">
      <formula>$C$4</formula>
    </cfRule>
  </conditionalFormatting>
  <conditionalFormatting sqref="AK56">
    <cfRule type="cellIs" dxfId="10105" priority="993" operator="lessThan">
      <formula>$C$4</formula>
    </cfRule>
  </conditionalFormatting>
  <conditionalFormatting sqref="AK57">
    <cfRule type="cellIs" dxfId="10104" priority="994" operator="lessThan">
      <formula>$C$4</formula>
    </cfRule>
  </conditionalFormatting>
  <conditionalFormatting sqref="AK58">
    <cfRule type="cellIs" dxfId="10103" priority="995" operator="lessThan">
      <formula>$C$4</formula>
    </cfRule>
  </conditionalFormatting>
  <conditionalFormatting sqref="AK59">
    <cfRule type="cellIs" dxfId="10102" priority="996" operator="lessThan">
      <formula>$C$4</formula>
    </cfRule>
  </conditionalFormatting>
  <conditionalFormatting sqref="AK60">
    <cfRule type="cellIs" dxfId="10101" priority="997" operator="lessThan">
      <formula>$C$4</formula>
    </cfRule>
  </conditionalFormatting>
  <conditionalFormatting sqref="AL11">
    <cfRule type="cellIs" dxfId="10100" priority="998" operator="lessThan">
      <formula>$C$4</formula>
    </cfRule>
  </conditionalFormatting>
  <conditionalFormatting sqref="AL12">
    <cfRule type="cellIs" dxfId="10099" priority="999" operator="lessThan">
      <formula>$C$4</formula>
    </cfRule>
  </conditionalFormatting>
  <conditionalFormatting sqref="AL13">
    <cfRule type="cellIs" dxfId="10098" priority="1000" operator="lessThan">
      <formula>$C$4</formula>
    </cfRule>
  </conditionalFormatting>
  <conditionalFormatting sqref="AL14">
    <cfRule type="cellIs" dxfId="10097" priority="1001" operator="lessThan">
      <formula>$C$4</formula>
    </cfRule>
  </conditionalFormatting>
  <conditionalFormatting sqref="AL15">
    <cfRule type="cellIs" dxfId="10096" priority="1002" operator="lessThan">
      <formula>$C$4</formula>
    </cfRule>
  </conditionalFormatting>
  <conditionalFormatting sqref="AL16">
    <cfRule type="cellIs" dxfId="10095" priority="1003" operator="lessThan">
      <formula>$C$4</formula>
    </cfRule>
  </conditionalFormatting>
  <conditionalFormatting sqref="AL17">
    <cfRule type="cellIs" dxfId="10094" priority="1004" operator="lessThan">
      <formula>$C$4</formula>
    </cfRule>
  </conditionalFormatting>
  <conditionalFormatting sqref="AL18">
    <cfRule type="cellIs" dxfId="10093" priority="1005" operator="lessThan">
      <formula>$C$4</formula>
    </cfRule>
  </conditionalFormatting>
  <conditionalFormatting sqref="AL19">
    <cfRule type="cellIs" dxfId="10092" priority="1006" operator="lessThan">
      <formula>$C$4</formula>
    </cfRule>
  </conditionalFormatting>
  <conditionalFormatting sqref="AL20">
    <cfRule type="cellIs" dxfId="10091" priority="1007" operator="lessThan">
      <formula>$C$4</formula>
    </cfRule>
  </conditionalFormatting>
  <conditionalFormatting sqref="AL21">
    <cfRule type="cellIs" dxfId="10090" priority="1008" operator="lessThan">
      <formula>$C$4</formula>
    </cfRule>
  </conditionalFormatting>
  <conditionalFormatting sqref="AL22">
    <cfRule type="cellIs" dxfId="10089" priority="1009" operator="lessThan">
      <formula>$C$4</formula>
    </cfRule>
  </conditionalFormatting>
  <conditionalFormatting sqref="AL23">
    <cfRule type="cellIs" dxfId="10088" priority="1010" operator="lessThan">
      <formula>$C$4</formula>
    </cfRule>
  </conditionalFormatting>
  <conditionalFormatting sqref="AL24">
    <cfRule type="cellIs" dxfId="10087" priority="1011" operator="lessThan">
      <formula>$C$4</formula>
    </cfRule>
  </conditionalFormatting>
  <conditionalFormatting sqref="AL25">
    <cfRule type="cellIs" dxfId="10086" priority="1012" operator="lessThan">
      <formula>$C$4</formula>
    </cfRule>
  </conditionalFormatting>
  <conditionalFormatting sqref="AL26">
    <cfRule type="cellIs" dxfId="10085" priority="1013" operator="lessThan">
      <formula>$C$4</formula>
    </cfRule>
  </conditionalFormatting>
  <conditionalFormatting sqref="AL27">
    <cfRule type="cellIs" dxfId="10084" priority="1014" operator="lessThan">
      <formula>$C$4</formula>
    </cfRule>
  </conditionalFormatting>
  <conditionalFormatting sqref="AL28">
    <cfRule type="cellIs" dxfId="10083" priority="1015" operator="lessThan">
      <formula>$C$4</formula>
    </cfRule>
  </conditionalFormatting>
  <conditionalFormatting sqref="AL29">
    <cfRule type="cellIs" dxfId="10082" priority="1016" operator="lessThan">
      <formula>$C$4</formula>
    </cfRule>
  </conditionalFormatting>
  <conditionalFormatting sqref="AL30">
    <cfRule type="cellIs" dxfId="10081" priority="1017" operator="lessThan">
      <formula>$C$4</formula>
    </cfRule>
  </conditionalFormatting>
  <conditionalFormatting sqref="AL31">
    <cfRule type="cellIs" dxfId="10080" priority="1018" operator="lessThan">
      <formula>$C$4</formula>
    </cfRule>
  </conditionalFormatting>
  <conditionalFormatting sqref="AL32">
    <cfRule type="cellIs" dxfId="10079" priority="1019" operator="lessThan">
      <formula>$C$4</formula>
    </cfRule>
  </conditionalFormatting>
  <conditionalFormatting sqref="AL33">
    <cfRule type="cellIs" dxfId="10078" priority="1020" operator="lessThan">
      <formula>$C$4</formula>
    </cfRule>
  </conditionalFormatting>
  <conditionalFormatting sqref="AL34">
    <cfRule type="cellIs" dxfId="10077" priority="1021" operator="lessThan">
      <formula>$C$4</formula>
    </cfRule>
  </conditionalFormatting>
  <conditionalFormatting sqref="AL35">
    <cfRule type="cellIs" dxfId="10076" priority="1022" operator="lessThan">
      <formula>$C$4</formula>
    </cfRule>
  </conditionalFormatting>
  <conditionalFormatting sqref="AL36">
    <cfRule type="cellIs" dxfId="10075" priority="1023" operator="lessThan">
      <formula>$C$4</formula>
    </cfRule>
  </conditionalFormatting>
  <conditionalFormatting sqref="AL37">
    <cfRule type="cellIs" dxfId="10074" priority="1024" operator="lessThan">
      <formula>$C$4</formula>
    </cfRule>
  </conditionalFormatting>
  <conditionalFormatting sqref="AL38">
    <cfRule type="cellIs" dxfId="10073" priority="1025" operator="lessThan">
      <formula>$C$4</formula>
    </cfRule>
  </conditionalFormatting>
  <conditionalFormatting sqref="AL39">
    <cfRule type="cellIs" dxfId="10072" priority="1026" operator="lessThan">
      <formula>$C$4</formula>
    </cfRule>
  </conditionalFormatting>
  <conditionalFormatting sqref="AL40">
    <cfRule type="cellIs" dxfId="10071" priority="1027" operator="lessThan">
      <formula>$C$4</formula>
    </cfRule>
  </conditionalFormatting>
  <conditionalFormatting sqref="AL41">
    <cfRule type="cellIs" dxfId="10070" priority="1028" operator="lessThan">
      <formula>$C$4</formula>
    </cfRule>
  </conditionalFormatting>
  <conditionalFormatting sqref="AL42">
    <cfRule type="cellIs" dxfId="10069" priority="1029" operator="lessThan">
      <formula>$C$4</formula>
    </cfRule>
  </conditionalFormatting>
  <conditionalFormatting sqref="AL43">
    <cfRule type="cellIs" dxfId="10068" priority="1030" operator="lessThan">
      <formula>$C$4</formula>
    </cfRule>
  </conditionalFormatting>
  <conditionalFormatting sqref="AL44">
    <cfRule type="cellIs" dxfId="10067" priority="1031" operator="lessThan">
      <formula>$C$4</formula>
    </cfRule>
  </conditionalFormatting>
  <conditionalFormatting sqref="AL45">
    <cfRule type="cellIs" dxfId="10066" priority="1032" operator="lessThan">
      <formula>$C$4</formula>
    </cfRule>
  </conditionalFormatting>
  <conditionalFormatting sqref="AL46">
    <cfRule type="cellIs" dxfId="10065" priority="1033" operator="lessThan">
      <formula>$C$4</formula>
    </cfRule>
  </conditionalFormatting>
  <conditionalFormatting sqref="AL47">
    <cfRule type="cellIs" dxfId="10064" priority="1034" operator="lessThan">
      <formula>$C$4</formula>
    </cfRule>
  </conditionalFormatting>
  <conditionalFormatting sqref="AL48">
    <cfRule type="cellIs" dxfId="10063" priority="1035" operator="lessThan">
      <formula>$C$4</formula>
    </cfRule>
  </conditionalFormatting>
  <conditionalFormatting sqref="AL49">
    <cfRule type="cellIs" dxfId="10062" priority="1036" operator="lessThan">
      <formula>$C$4</formula>
    </cfRule>
  </conditionalFormatting>
  <conditionalFormatting sqref="AL50">
    <cfRule type="cellIs" dxfId="10061" priority="1037" operator="lessThan">
      <formula>$C$4</formula>
    </cfRule>
  </conditionalFormatting>
  <conditionalFormatting sqref="AL51">
    <cfRule type="cellIs" dxfId="10060" priority="1038" operator="lessThan">
      <formula>$C$4</formula>
    </cfRule>
  </conditionalFormatting>
  <conditionalFormatting sqref="AL52">
    <cfRule type="cellIs" dxfId="10059" priority="1039" operator="lessThan">
      <formula>$C$4</formula>
    </cfRule>
  </conditionalFormatting>
  <conditionalFormatting sqref="AL53">
    <cfRule type="cellIs" dxfId="10058" priority="1040" operator="lessThan">
      <formula>$C$4</formula>
    </cfRule>
  </conditionalFormatting>
  <conditionalFormatting sqref="AL54">
    <cfRule type="cellIs" dxfId="10057" priority="1041" operator="lessThan">
      <formula>$C$4</formula>
    </cfRule>
  </conditionalFormatting>
  <conditionalFormatting sqref="AL55">
    <cfRule type="cellIs" dxfId="10056" priority="1042" operator="lessThan">
      <formula>$C$4</formula>
    </cfRule>
  </conditionalFormatting>
  <conditionalFormatting sqref="AL56">
    <cfRule type="cellIs" dxfId="10055" priority="1043" operator="lessThan">
      <formula>$C$4</formula>
    </cfRule>
  </conditionalFormatting>
  <conditionalFormatting sqref="AL57">
    <cfRule type="cellIs" dxfId="10054" priority="1044" operator="lessThan">
      <formula>$C$4</formula>
    </cfRule>
  </conditionalFormatting>
  <conditionalFormatting sqref="AL58">
    <cfRule type="cellIs" dxfId="10053" priority="1045" operator="lessThan">
      <formula>$C$4</formula>
    </cfRule>
  </conditionalFormatting>
  <conditionalFormatting sqref="AL59">
    <cfRule type="cellIs" dxfId="10052" priority="1046" operator="lessThan">
      <formula>$C$4</formula>
    </cfRule>
  </conditionalFormatting>
  <conditionalFormatting sqref="AL60">
    <cfRule type="cellIs" dxfId="10051" priority="1047" operator="lessThan">
      <formula>$C$4</formula>
    </cfRule>
  </conditionalFormatting>
  <conditionalFormatting sqref="AM11">
    <cfRule type="cellIs" dxfId="10050" priority="1048" operator="lessThan">
      <formula>$C$4</formula>
    </cfRule>
  </conditionalFormatting>
  <conditionalFormatting sqref="AM12">
    <cfRule type="cellIs" dxfId="10049" priority="1049" operator="lessThan">
      <formula>$C$4</formula>
    </cfRule>
  </conditionalFormatting>
  <conditionalFormatting sqref="AM13">
    <cfRule type="cellIs" dxfId="10048" priority="1050" operator="lessThan">
      <formula>$C$4</formula>
    </cfRule>
  </conditionalFormatting>
  <conditionalFormatting sqref="AM14">
    <cfRule type="cellIs" dxfId="10047" priority="1051" operator="lessThan">
      <formula>$C$4</formula>
    </cfRule>
  </conditionalFormatting>
  <conditionalFormatting sqref="AM15">
    <cfRule type="cellIs" dxfId="10046" priority="1052" operator="lessThan">
      <formula>$C$4</formula>
    </cfRule>
  </conditionalFormatting>
  <conditionalFormatting sqref="AM16">
    <cfRule type="cellIs" dxfId="10045" priority="1053" operator="lessThan">
      <formula>$C$4</formula>
    </cfRule>
  </conditionalFormatting>
  <conditionalFormatting sqref="AM17">
    <cfRule type="cellIs" dxfId="10044" priority="1054" operator="lessThan">
      <formula>$C$4</formula>
    </cfRule>
  </conditionalFormatting>
  <conditionalFormatting sqref="AM18">
    <cfRule type="cellIs" dxfId="10043" priority="1055" operator="lessThan">
      <formula>$C$4</formula>
    </cfRule>
  </conditionalFormatting>
  <conditionalFormatting sqref="AM19">
    <cfRule type="cellIs" dxfId="10042" priority="1056" operator="lessThan">
      <formula>$C$4</formula>
    </cfRule>
  </conditionalFormatting>
  <conditionalFormatting sqref="AM20">
    <cfRule type="cellIs" dxfId="10041" priority="1057" operator="lessThan">
      <formula>$C$4</formula>
    </cfRule>
  </conditionalFormatting>
  <conditionalFormatting sqref="AM21">
    <cfRule type="cellIs" dxfId="10040" priority="1058" operator="lessThan">
      <formula>$C$4</formula>
    </cfRule>
  </conditionalFormatting>
  <conditionalFormatting sqref="AM22">
    <cfRule type="cellIs" dxfId="10039" priority="1059" operator="lessThan">
      <formula>$C$4</formula>
    </cfRule>
  </conditionalFormatting>
  <conditionalFormatting sqref="AM23">
    <cfRule type="cellIs" dxfId="10038" priority="1060" operator="lessThan">
      <formula>$C$4</formula>
    </cfRule>
  </conditionalFormatting>
  <conditionalFormatting sqref="AM24">
    <cfRule type="cellIs" dxfId="10037" priority="1061" operator="lessThan">
      <formula>$C$4</formula>
    </cfRule>
  </conditionalFormatting>
  <conditionalFormatting sqref="AM25">
    <cfRule type="cellIs" dxfId="10036" priority="1062" operator="lessThan">
      <formula>$C$4</formula>
    </cfRule>
  </conditionalFormatting>
  <conditionalFormatting sqref="AM26">
    <cfRule type="cellIs" dxfId="10035" priority="1063" operator="lessThan">
      <formula>$C$4</formula>
    </cfRule>
  </conditionalFormatting>
  <conditionalFormatting sqref="AM27">
    <cfRule type="cellIs" dxfId="10034" priority="1064" operator="lessThan">
      <formula>$C$4</formula>
    </cfRule>
  </conditionalFormatting>
  <conditionalFormatting sqref="AM28">
    <cfRule type="cellIs" dxfId="10033" priority="1065" operator="lessThan">
      <formula>$C$4</formula>
    </cfRule>
  </conditionalFormatting>
  <conditionalFormatting sqref="AM29">
    <cfRule type="cellIs" dxfId="10032" priority="1066" operator="lessThan">
      <formula>$C$4</formula>
    </cfRule>
  </conditionalFormatting>
  <conditionalFormatting sqref="AM30">
    <cfRule type="cellIs" dxfId="10031" priority="1067" operator="lessThan">
      <formula>$C$4</formula>
    </cfRule>
  </conditionalFormatting>
  <conditionalFormatting sqref="AM31">
    <cfRule type="cellIs" dxfId="10030" priority="1068" operator="lessThan">
      <formula>$C$4</formula>
    </cfRule>
  </conditionalFormatting>
  <conditionalFormatting sqref="AM32">
    <cfRule type="cellIs" dxfId="10029" priority="1069" operator="lessThan">
      <formula>$C$4</formula>
    </cfRule>
  </conditionalFormatting>
  <conditionalFormatting sqref="AM33">
    <cfRule type="cellIs" dxfId="10028" priority="1070" operator="lessThan">
      <formula>$C$4</formula>
    </cfRule>
  </conditionalFormatting>
  <conditionalFormatting sqref="AM34">
    <cfRule type="cellIs" dxfId="10027" priority="1071" operator="lessThan">
      <formula>$C$4</formula>
    </cfRule>
  </conditionalFormatting>
  <conditionalFormatting sqref="AM35">
    <cfRule type="cellIs" dxfId="10026" priority="1072" operator="lessThan">
      <formula>$C$4</formula>
    </cfRule>
  </conditionalFormatting>
  <conditionalFormatting sqref="AM36">
    <cfRule type="cellIs" dxfId="10025" priority="1073" operator="lessThan">
      <formula>$C$4</formula>
    </cfRule>
  </conditionalFormatting>
  <conditionalFormatting sqref="AM37">
    <cfRule type="cellIs" dxfId="10024" priority="1074" operator="lessThan">
      <formula>$C$4</formula>
    </cfRule>
  </conditionalFormatting>
  <conditionalFormatting sqref="AM38">
    <cfRule type="cellIs" dxfId="10023" priority="1075" operator="lessThan">
      <formula>$C$4</formula>
    </cfRule>
  </conditionalFormatting>
  <conditionalFormatting sqref="AM39">
    <cfRule type="cellIs" dxfId="10022" priority="1076" operator="lessThan">
      <formula>$C$4</formula>
    </cfRule>
  </conditionalFormatting>
  <conditionalFormatting sqref="AM40">
    <cfRule type="cellIs" dxfId="10021" priority="1077" operator="lessThan">
      <formula>$C$4</formula>
    </cfRule>
  </conditionalFormatting>
  <conditionalFormatting sqref="AM41">
    <cfRule type="cellIs" dxfId="10020" priority="1078" operator="lessThan">
      <formula>$C$4</formula>
    </cfRule>
  </conditionalFormatting>
  <conditionalFormatting sqref="AM42">
    <cfRule type="cellIs" dxfId="10019" priority="1079" operator="lessThan">
      <formula>$C$4</formula>
    </cfRule>
  </conditionalFormatting>
  <conditionalFormatting sqref="AM43">
    <cfRule type="cellIs" dxfId="10018" priority="1080" operator="lessThan">
      <formula>$C$4</formula>
    </cfRule>
  </conditionalFormatting>
  <conditionalFormatting sqref="AM44">
    <cfRule type="cellIs" dxfId="10017" priority="1081" operator="lessThan">
      <formula>$C$4</formula>
    </cfRule>
  </conditionalFormatting>
  <conditionalFormatting sqref="AM45">
    <cfRule type="cellIs" dxfId="10016" priority="1082" operator="lessThan">
      <formula>$C$4</formula>
    </cfRule>
  </conditionalFormatting>
  <conditionalFormatting sqref="AM46">
    <cfRule type="cellIs" dxfId="10015" priority="1083" operator="lessThan">
      <formula>$C$4</formula>
    </cfRule>
  </conditionalFormatting>
  <conditionalFormatting sqref="AM47">
    <cfRule type="cellIs" dxfId="10014" priority="1084" operator="lessThan">
      <formula>$C$4</formula>
    </cfRule>
  </conditionalFormatting>
  <conditionalFormatting sqref="AM48">
    <cfRule type="cellIs" dxfId="10013" priority="1085" operator="lessThan">
      <formula>$C$4</formula>
    </cfRule>
  </conditionalFormatting>
  <conditionalFormatting sqref="AM49">
    <cfRule type="cellIs" dxfId="10012" priority="1086" operator="lessThan">
      <formula>$C$4</formula>
    </cfRule>
  </conditionalFormatting>
  <conditionalFormatting sqref="AM50">
    <cfRule type="cellIs" dxfId="10011" priority="1087" operator="lessThan">
      <formula>$C$4</formula>
    </cfRule>
  </conditionalFormatting>
  <conditionalFormatting sqref="AM51">
    <cfRule type="cellIs" dxfId="10010" priority="1088" operator="lessThan">
      <formula>$C$4</formula>
    </cfRule>
  </conditionalFormatting>
  <conditionalFormatting sqref="AM52">
    <cfRule type="cellIs" dxfId="10009" priority="1089" operator="lessThan">
      <formula>$C$4</formula>
    </cfRule>
  </conditionalFormatting>
  <conditionalFormatting sqref="AM53">
    <cfRule type="cellIs" dxfId="10008" priority="1090" operator="lessThan">
      <formula>$C$4</formula>
    </cfRule>
  </conditionalFormatting>
  <conditionalFormatting sqref="AM54">
    <cfRule type="cellIs" dxfId="10007" priority="1091" operator="lessThan">
      <formula>$C$4</formula>
    </cfRule>
  </conditionalFormatting>
  <conditionalFormatting sqref="AM55">
    <cfRule type="cellIs" dxfId="10006" priority="1092" operator="lessThan">
      <formula>$C$4</formula>
    </cfRule>
  </conditionalFormatting>
  <conditionalFormatting sqref="AM56">
    <cfRule type="cellIs" dxfId="10005" priority="1093" operator="lessThan">
      <formula>$C$4</formula>
    </cfRule>
  </conditionalFormatting>
  <conditionalFormatting sqref="AM57">
    <cfRule type="cellIs" dxfId="10004" priority="1094" operator="lessThan">
      <formula>$C$4</formula>
    </cfRule>
  </conditionalFormatting>
  <conditionalFormatting sqref="AM58">
    <cfRule type="cellIs" dxfId="10003" priority="1095" operator="lessThan">
      <formula>$C$4</formula>
    </cfRule>
  </conditionalFormatting>
  <conditionalFormatting sqref="AM59">
    <cfRule type="cellIs" dxfId="10002" priority="1096" operator="lessThan">
      <formula>$C$4</formula>
    </cfRule>
  </conditionalFormatting>
  <conditionalFormatting sqref="AM60">
    <cfRule type="cellIs" dxfId="10001" priority="1097" operator="lessThan">
      <formula>$C$4</formula>
    </cfRule>
  </conditionalFormatting>
  <conditionalFormatting sqref="AN11">
    <cfRule type="cellIs" dxfId="10000" priority="1098" operator="lessThan">
      <formula>$C$4</formula>
    </cfRule>
  </conditionalFormatting>
  <conditionalFormatting sqref="AN12">
    <cfRule type="cellIs" dxfId="9999" priority="1099" operator="lessThan">
      <formula>$C$4</formula>
    </cfRule>
  </conditionalFormatting>
  <conditionalFormatting sqref="AN13">
    <cfRule type="cellIs" dxfId="9998" priority="1100" operator="lessThan">
      <formula>$C$4</formula>
    </cfRule>
  </conditionalFormatting>
  <conditionalFormatting sqref="AN14">
    <cfRule type="cellIs" dxfId="9997" priority="1101" operator="lessThan">
      <formula>$C$4</formula>
    </cfRule>
  </conditionalFormatting>
  <conditionalFormatting sqref="AN15">
    <cfRule type="cellIs" dxfId="9996" priority="1102" operator="lessThan">
      <formula>$C$4</formula>
    </cfRule>
  </conditionalFormatting>
  <conditionalFormatting sqref="AN16">
    <cfRule type="cellIs" dxfId="9995" priority="1103" operator="lessThan">
      <formula>$C$4</formula>
    </cfRule>
  </conditionalFormatting>
  <conditionalFormatting sqref="AN17">
    <cfRule type="cellIs" dxfId="9994" priority="1104" operator="lessThan">
      <formula>$C$4</formula>
    </cfRule>
  </conditionalFormatting>
  <conditionalFormatting sqref="AN18">
    <cfRule type="cellIs" dxfId="9993" priority="1105" operator="lessThan">
      <formula>$C$4</formula>
    </cfRule>
  </conditionalFormatting>
  <conditionalFormatting sqref="AN19">
    <cfRule type="cellIs" dxfId="9992" priority="1106" operator="lessThan">
      <formula>$C$4</formula>
    </cfRule>
  </conditionalFormatting>
  <conditionalFormatting sqref="AN20">
    <cfRule type="cellIs" dxfId="9991" priority="1107" operator="lessThan">
      <formula>$C$4</formula>
    </cfRule>
  </conditionalFormatting>
  <conditionalFormatting sqref="AN21">
    <cfRule type="cellIs" dxfId="9990" priority="1108" operator="lessThan">
      <formula>$C$4</formula>
    </cfRule>
  </conditionalFormatting>
  <conditionalFormatting sqref="AN22">
    <cfRule type="cellIs" dxfId="9989" priority="1109" operator="lessThan">
      <formula>$C$4</formula>
    </cfRule>
  </conditionalFormatting>
  <conditionalFormatting sqref="AN23">
    <cfRule type="cellIs" dxfId="9988" priority="1110" operator="lessThan">
      <formula>$C$4</formula>
    </cfRule>
  </conditionalFormatting>
  <conditionalFormatting sqref="AN24">
    <cfRule type="cellIs" dxfId="9987" priority="1111" operator="lessThan">
      <formula>$C$4</formula>
    </cfRule>
  </conditionalFormatting>
  <conditionalFormatting sqref="AN25">
    <cfRule type="cellIs" dxfId="9986" priority="1112" operator="lessThan">
      <formula>$C$4</formula>
    </cfRule>
  </conditionalFormatting>
  <conditionalFormatting sqref="AN26">
    <cfRule type="cellIs" dxfId="9985" priority="1113" operator="lessThan">
      <formula>$C$4</formula>
    </cfRule>
  </conditionalFormatting>
  <conditionalFormatting sqref="AN27">
    <cfRule type="cellIs" dxfId="9984" priority="1114" operator="lessThan">
      <formula>$C$4</formula>
    </cfRule>
  </conditionalFormatting>
  <conditionalFormatting sqref="AN28">
    <cfRule type="cellIs" dxfId="9983" priority="1115" operator="lessThan">
      <formula>$C$4</formula>
    </cfRule>
  </conditionalFormatting>
  <conditionalFormatting sqref="AN29">
    <cfRule type="cellIs" dxfId="9982" priority="1116" operator="lessThan">
      <formula>$C$4</formula>
    </cfRule>
  </conditionalFormatting>
  <conditionalFormatting sqref="AN30">
    <cfRule type="cellIs" dxfId="9981" priority="1117" operator="lessThan">
      <formula>$C$4</formula>
    </cfRule>
  </conditionalFormatting>
  <conditionalFormatting sqref="AN31">
    <cfRule type="cellIs" dxfId="9980" priority="1118" operator="lessThan">
      <formula>$C$4</formula>
    </cfRule>
  </conditionalFormatting>
  <conditionalFormatting sqref="AN32">
    <cfRule type="cellIs" dxfId="9979" priority="1119" operator="lessThan">
      <formula>$C$4</formula>
    </cfRule>
  </conditionalFormatting>
  <conditionalFormatting sqref="AN33">
    <cfRule type="cellIs" dxfId="9978" priority="1120" operator="lessThan">
      <formula>$C$4</formula>
    </cfRule>
  </conditionalFormatting>
  <conditionalFormatting sqref="AN34">
    <cfRule type="cellIs" dxfId="9977" priority="1121" operator="lessThan">
      <formula>$C$4</formula>
    </cfRule>
  </conditionalFormatting>
  <conditionalFormatting sqref="AN35">
    <cfRule type="cellIs" dxfId="9976" priority="1122" operator="lessThan">
      <formula>$C$4</formula>
    </cfRule>
  </conditionalFormatting>
  <conditionalFormatting sqref="AN36">
    <cfRule type="cellIs" dxfId="9975" priority="1123" operator="lessThan">
      <formula>$C$4</formula>
    </cfRule>
  </conditionalFormatting>
  <conditionalFormatting sqref="AN37">
    <cfRule type="cellIs" dxfId="9974" priority="1124" operator="lessThan">
      <formula>$C$4</formula>
    </cfRule>
  </conditionalFormatting>
  <conditionalFormatting sqref="AN38">
    <cfRule type="cellIs" dxfId="9973" priority="1125" operator="lessThan">
      <formula>$C$4</formula>
    </cfRule>
  </conditionalFormatting>
  <conditionalFormatting sqref="AN39">
    <cfRule type="cellIs" dxfId="9972" priority="1126" operator="lessThan">
      <formula>$C$4</formula>
    </cfRule>
  </conditionalFormatting>
  <conditionalFormatting sqref="AN40">
    <cfRule type="cellIs" dxfId="9971" priority="1127" operator="lessThan">
      <formula>$C$4</formula>
    </cfRule>
  </conditionalFormatting>
  <conditionalFormatting sqref="AN41">
    <cfRule type="cellIs" dxfId="9970" priority="1128" operator="lessThan">
      <formula>$C$4</formula>
    </cfRule>
  </conditionalFormatting>
  <conditionalFormatting sqref="AN42">
    <cfRule type="cellIs" dxfId="9969" priority="1129" operator="lessThan">
      <formula>$C$4</formula>
    </cfRule>
  </conditionalFormatting>
  <conditionalFormatting sqref="AN43">
    <cfRule type="cellIs" dxfId="9968" priority="1130" operator="lessThan">
      <formula>$C$4</formula>
    </cfRule>
  </conditionalFormatting>
  <conditionalFormatting sqref="AN44">
    <cfRule type="cellIs" dxfId="9967" priority="1131" operator="lessThan">
      <formula>$C$4</formula>
    </cfRule>
  </conditionalFormatting>
  <conditionalFormatting sqref="AN45">
    <cfRule type="cellIs" dxfId="9966" priority="1132" operator="lessThan">
      <formula>$C$4</formula>
    </cfRule>
  </conditionalFormatting>
  <conditionalFormatting sqref="AN46">
    <cfRule type="cellIs" dxfId="9965" priority="1133" operator="lessThan">
      <formula>$C$4</formula>
    </cfRule>
  </conditionalFormatting>
  <conditionalFormatting sqref="AN47">
    <cfRule type="cellIs" dxfId="9964" priority="1134" operator="lessThan">
      <formula>$C$4</formula>
    </cfRule>
  </conditionalFormatting>
  <conditionalFormatting sqref="AN48">
    <cfRule type="cellIs" dxfId="9963" priority="1135" operator="lessThan">
      <formula>$C$4</formula>
    </cfRule>
  </conditionalFormatting>
  <conditionalFormatting sqref="AN49">
    <cfRule type="cellIs" dxfId="9962" priority="1136" operator="lessThan">
      <formula>$C$4</formula>
    </cfRule>
  </conditionalFormatting>
  <conditionalFormatting sqref="AN50">
    <cfRule type="cellIs" dxfId="9961" priority="1137" operator="lessThan">
      <formula>$C$4</formula>
    </cfRule>
  </conditionalFormatting>
  <conditionalFormatting sqref="AN51">
    <cfRule type="cellIs" dxfId="9960" priority="1138" operator="lessThan">
      <formula>$C$4</formula>
    </cfRule>
  </conditionalFormatting>
  <conditionalFormatting sqref="AN52">
    <cfRule type="cellIs" dxfId="9959" priority="1139" operator="lessThan">
      <formula>$C$4</formula>
    </cfRule>
  </conditionalFormatting>
  <conditionalFormatting sqref="AN53">
    <cfRule type="cellIs" dxfId="9958" priority="1140" operator="lessThan">
      <formula>$C$4</formula>
    </cfRule>
  </conditionalFormatting>
  <conditionalFormatting sqref="AN54">
    <cfRule type="cellIs" dxfId="9957" priority="1141" operator="lessThan">
      <formula>$C$4</formula>
    </cfRule>
  </conditionalFormatting>
  <conditionalFormatting sqref="AN55">
    <cfRule type="cellIs" dxfId="9956" priority="1142" operator="lessThan">
      <formula>$C$4</formula>
    </cfRule>
  </conditionalFormatting>
  <conditionalFormatting sqref="AN56">
    <cfRule type="cellIs" dxfId="9955" priority="1143" operator="lessThan">
      <formula>$C$4</formula>
    </cfRule>
  </conditionalFormatting>
  <conditionalFormatting sqref="AN57">
    <cfRule type="cellIs" dxfId="9954" priority="1144" operator="lessThan">
      <formula>$C$4</formula>
    </cfRule>
  </conditionalFormatting>
  <conditionalFormatting sqref="AN58">
    <cfRule type="cellIs" dxfId="9953" priority="1145" operator="lessThan">
      <formula>$C$4</formula>
    </cfRule>
  </conditionalFormatting>
  <conditionalFormatting sqref="AN59">
    <cfRule type="cellIs" dxfId="9952" priority="1146" operator="lessThan">
      <formula>$C$4</formula>
    </cfRule>
  </conditionalFormatting>
  <conditionalFormatting sqref="AN60">
    <cfRule type="cellIs" dxfId="9951" priority="1147" operator="lessThan">
      <formula>$C$4</formula>
    </cfRule>
  </conditionalFormatting>
  <conditionalFormatting sqref="AO11">
    <cfRule type="cellIs" dxfId="9950" priority="1148" operator="lessThan">
      <formula>$C$4</formula>
    </cfRule>
  </conditionalFormatting>
  <conditionalFormatting sqref="AO12">
    <cfRule type="cellIs" dxfId="9949" priority="1149" operator="lessThan">
      <formula>$C$4</formula>
    </cfRule>
  </conditionalFormatting>
  <conditionalFormatting sqref="AO13">
    <cfRule type="cellIs" dxfId="9948" priority="1150" operator="lessThan">
      <formula>$C$4</formula>
    </cfRule>
  </conditionalFormatting>
  <conditionalFormatting sqref="AO14">
    <cfRule type="cellIs" dxfId="9947" priority="1151" operator="lessThan">
      <formula>$C$4</formula>
    </cfRule>
  </conditionalFormatting>
  <conditionalFormatting sqref="AO15">
    <cfRule type="cellIs" dxfId="9946" priority="1152" operator="lessThan">
      <formula>$C$4</formula>
    </cfRule>
  </conditionalFormatting>
  <conditionalFormatting sqref="AO16">
    <cfRule type="cellIs" dxfId="9945" priority="1153" operator="lessThan">
      <formula>$C$4</formula>
    </cfRule>
  </conditionalFormatting>
  <conditionalFormatting sqref="AO17">
    <cfRule type="cellIs" dxfId="9944" priority="1154" operator="lessThan">
      <formula>$C$4</formula>
    </cfRule>
  </conditionalFormatting>
  <conditionalFormatting sqref="AO18">
    <cfRule type="cellIs" dxfId="9943" priority="1155" operator="lessThan">
      <formula>$C$4</formula>
    </cfRule>
  </conditionalFormatting>
  <conditionalFormatting sqref="AO19">
    <cfRule type="cellIs" dxfId="9942" priority="1156" operator="lessThan">
      <formula>$C$4</formula>
    </cfRule>
  </conditionalFormatting>
  <conditionalFormatting sqref="AO20">
    <cfRule type="cellIs" dxfId="9941" priority="1157" operator="lessThan">
      <formula>$C$4</formula>
    </cfRule>
  </conditionalFormatting>
  <conditionalFormatting sqref="AO21">
    <cfRule type="cellIs" dxfId="9940" priority="1158" operator="lessThan">
      <formula>$C$4</formula>
    </cfRule>
  </conditionalFormatting>
  <conditionalFormatting sqref="AO22">
    <cfRule type="cellIs" dxfId="9939" priority="1159" operator="lessThan">
      <formula>$C$4</formula>
    </cfRule>
  </conditionalFormatting>
  <conditionalFormatting sqref="AO23">
    <cfRule type="cellIs" dxfId="9938" priority="1160" operator="lessThan">
      <formula>$C$4</formula>
    </cfRule>
  </conditionalFormatting>
  <conditionalFormatting sqref="AO24">
    <cfRule type="cellIs" dxfId="9937" priority="1161" operator="lessThan">
      <formula>$C$4</formula>
    </cfRule>
  </conditionalFormatting>
  <conditionalFormatting sqref="AO25">
    <cfRule type="cellIs" dxfId="9936" priority="1162" operator="lessThan">
      <formula>$C$4</formula>
    </cfRule>
  </conditionalFormatting>
  <conditionalFormatting sqref="AO26">
    <cfRule type="cellIs" dxfId="9935" priority="1163" operator="lessThan">
      <formula>$C$4</formula>
    </cfRule>
  </conditionalFormatting>
  <conditionalFormatting sqref="AO27">
    <cfRule type="cellIs" dxfId="9934" priority="1164" operator="lessThan">
      <formula>$C$4</formula>
    </cfRule>
  </conditionalFormatting>
  <conditionalFormatting sqref="AO28">
    <cfRule type="cellIs" dxfId="9933" priority="1165" operator="lessThan">
      <formula>$C$4</formula>
    </cfRule>
  </conditionalFormatting>
  <conditionalFormatting sqref="AO29">
    <cfRule type="cellIs" dxfId="9932" priority="1166" operator="lessThan">
      <formula>$C$4</formula>
    </cfRule>
  </conditionalFormatting>
  <conditionalFormatting sqref="AO30">
    <cfRule type="cellIs" dxfId="9931" priority="1167" operator="lessThan">
      <formula>$C$4</formula>
    </cfRule>
  </conditionalFormatting>
  <conditionalFormatting sqref="AO31">
    <cfRule type="cellIs" dxfId="9930" priority="1168" operator="lessThan">
      <formula>$C$4</formula>
    </cfRule>
  </conditionalFormatting>
  <conditionalFormatting sqref="AO32">
    <cfRule type="cellIs" dxfId="9929" priority="1169" operator="lessThan">
      <formula>$C$4</formula>
    </cfRule>
  </conditionalFormatting>
  <conditionalFormatting sqref="AO33">
    <cfRule type="cellIs" dxfId="9928" priority="1170" operator="lessThan">
      <formula>$C$4</formula>
    </cfRule>
  </conditionalFormatting>
  <conditionalFormatting sqref="AO34">
    <cfRule type="cellIs" dxfId="9927" priority="1171" operator="lessThan">
      <formula>$C$4</formula>
    </cfRule>
  </conditionalFormatting>
  <conditionalFormatting sqref="AO35">
    <cfRule type="cellIs" dxfId="9926" priority="1172" operator="lessThan">
      <formula>$C$4</formula>
    </cfRule>
  </conditionalFormatting>
  <conditionalFormatting sqref="AO36">
    <cfRule type="cellIs" dxfId="9925" priority="1173" operator="lessThan">
      <formula>$C$4</formula>
    </cfRule>
  </conditionalFormatting>
  <conditionalFormatting sqref="AO37">
    <cfRule type="cellIs" dxfId="9924" priority="1174" operator="lessThan">
      <formula>$C$4</formula>
    </cfRule>
  </conditionalFormatting>
  <conditionalFormatting sqref="AO38">
    <cfRule type="cellIs" dxfId="9923" priority="1175" operator="lessThan">
      <formula>$C$4</formula>
    </cfRule>
  </conditionalFormatting>
  <conditionalFormatting sqref="AO39">
    <cfRule type="cellIs" dxfId="9922" priority="1176" operator="lessThan">
      <formula>$C$4</formula>
    </cfRule>
  </conditionalFormatting>
  <conditionalFormatting sqref="AO40">
    <cfRule type="cellIs" dxfId="9921" priority="1177" operator="lessThan">
      <formula>$C$4</formula>
    </cfRule>
  </conditionalFormatting>
  <conditionalFormatting sqref="AO41">
    <cfRule type="cellIs" dxfId="9920" priority="1178" operator="lessThan">
      <formula>$C$4</formula>
    </cfRule>
  </conditionalFormatting>
  <conditionalFormatting sqref="AO42">
    <cfRule type="cellIs" dxfId="9919" priority="1179" operator="lessThan">
      <formula>$C$4</formula>
    </cfRule>
  </conditionalFormatting>
  <conditionalFormatting sqref="AO43">
    <cfRule type="cellIs" dxfId="9918" priority="1180" operator="lessThan">
      <formula>$C$4</formula>
    </cfRule>
  </conditionalFormatting>
  <conditionalFormatting sqref="AO44">
    <cfRule type="cellIs" dxfId="9917" priority="1181" operator="lessThan">
      <formula>$C$4</formula>
    </cfRule>
  </conditionalFormatting>
  <conditionalFormatting sqref="AO45">
    <cfRule type="cellIs" dxfId="9916" priority="1182" operator="lessThan">
      <formula>$C$4</formula>
    </cfRule>
  </conditionalFormatting>
  <conditionalFormatting sqref="AO46">
    <cfRule type="cellIs" dxfId="9915" priority="1183" operator="lessThan">
      <formula>$C$4</formula>
    </cfRule>
  </conditionalFormatting>
  <conditionalFormatting sqref="AO47">
    <cfRule type="cellIs" dxfId="9914" priority="1184" operator="lessThan">
      <formula>$C$4</formula>
    </cfRule>
  </conditionalFormatting>
  <conditionalFormatting sqref="AO48">
    <cfRule type="cellIs" dxfId="9913" priority="1185" operator="lessThan">
      <formula>$C$4</formula>
    </cfRule>
  </conditionalFormatting>
  <conditionalFormatting sqref="AO49">
    <cfRule type="cellIs" dxfId="9912" priority="1186" operator="lessThan">
      <formula>$C$4</formula>
    </cfRule>
  </conditionalFormatting>
  <conditionalFormatting sqref="AO50">
    <cfRule type="cellIs" dxfId="9911" priority="1187" operator="lessThan">
      <formula>$C$4</formula>
    </cfRule>
  </conditionalFormatting>
  <conditionalFormatting sqref="AO51">
    <cfRule type="cellIs" dxfId="9910" priority="1188" operator="lessThan">
      <formula>$C$4</formula>
    </cfRule>
  </conditionalFormatting>
  <conditionalFormatting sqref="AO52">
    <cfRule type="cellIs" dxfId="9909" priority="1189" operator="lessThan">
      <formula>$C$4</formula>
    </cfRule>
  </conditionalFormatting>
  <conditionalFormatting sqref="AO53">
    <cfRule type="cellIs" dxfId="9908" priority="1190" operator="lessThan">
      <formula>$C$4</formula>
    </cfRule>
  </conditionalFormatting>
  <conditionalFormatting sqref="AO54">
    <cfRule type="cellIs" dxfId="9907" priority="1191" operator="lessThan">
      <formula>$C$4</formula>
    </cfRule>
  </conditionalFormatting>
  <conditionalFormatting sqref="AO55">
    <cfRule type="cellIs" dxfId="9906" priority="1192" operator="lessThan">
      <formula>$C$4</formula>
    </cfRule>
  </conditionalFormatting>
  <conditionalFormatting sqref="AO56">
    <cfRule type="cellIs" dxfId="9905" priority="1193" operator="lessThan">
      <formula>$C$4</formula>
    </cfRule>
  </conditionalFormatting>
  <conditionalFormatting sqref="AO57">
    <cfRule type="cellIs" dxfId="9904" priority="1194" operator="lessThan">
      <formula>$C$4</formula>
    </cfRule>
  </conditionalFormatting>
  <conditionalFormatting sqref="AO58">
    <cfRule type="cellIs" dxfId="9903" priority="1195" operator="lessThan">
      <formula>$C$4</formula>
    </cfRule>
  </conditionalFormatting>
  <conditionalFormatting sqref="AO59">
    <cfRule type="cellIs" dxfId="9902" priority="1196" operator="lessThan">
      <formula>$C$4</formula>
    </cfRule>
  </conditionalFormatting>
  <conditionalFormatting sqref="AO60">
    <cfRule type="cellIs" dxfId="9901" priority="1197" operator="lessThan">
      <formula>$C$4</formula>
    </cfRule>
  </conditionalFormatting>
  <conditionalFormatting sqref="AP11">
    <cfRule type="cellIs" dxfId="9900" priority="1198" operator="lessThan">
      <formula>$C$4</formula>
    </cfRule>
  </conditionalFormatting>
  <conditionalFormatting sqref="AP12">
    <cfRule type="cellIs" dxfId="9899" priority="1199" operator="lessThan">
      <formula>$C$4</formula>
    </cfRule>
  </conditionalFormatting>
  <conditionalFormatting sqref="AP13">
    <cfRule type="cellIs" dxfId="9898" priority="1200" operator="lessThan">
      <formula>$C$4</formula>
    </cfRule>
  </conditionalFormatting>
  <conditionalFormatting sqref="AP14">
    <cfRule type="cellIs" dxfId="9897" priority="1201" operator="lessThan">
      <formula>$C$4</formula>
    </cfRule>
  </conditionalFormatting>
  <conditionalFormatting sqref="AP15">
    <cfRule type="cellIs" dxfId="9896" priority="1202" operator="lessThan">
      <formula>$C$4</formula>
    </cfRule>
  </conditionalFormatting>
  <conditionalFormatting sqref="AP16">
    <cfRule type="cellIs" dxfId="9895" priority="1203" operator="lessThan">
      <formula>$C$4</formula>
    </cfRule>
  </conditionalFormatting>
  <conditionalFormatting sqref="AP17">
    <cfRule type="cellIs" dxfId="9894" priority="1204" operator="lessThan">
      <formula>$C$4</formula>
    </cfRule>
  </conditionalFormatting>
  <conditionalFormatting sqref="AP18">
    <cfRule type="cellIs" dxfId="9893" priority="1205" operator="lessThan">
      <formula>$C$4</formula>
    </cfRule>
  </conditionalFormatting>
  <conditionalFormatting sqref="AP19">
    <cfRule type="cellIs" dxfId="9892" priority="1206" operator="lessThan">
      <formula>$C$4</formula>
    </cfRule>
  </conditionalFormatting>
  <conditionalFormatting sqref="AP20">
    <cfRule type="cellIs" dxfId="9891" priority="1207" operator="lessThan">
      <formula>$C$4</formula>
    </cfRule>
  </conditionalFormatting>
  <conditionalFormatting sqref="AP21">
    <cfRule type="cellIs" dxfId="9890" priority="1208" operator="lessThan">
      <formula>$C$4</formula>
    </cfRule>
  </conditionalFormatting>
  <conditionalFormatting sqref="AP22">
    <cfRule type="cellIs" dxfId="9889" priority="1209" operator="lessThan">
      <formula>$C$4</formula>
    </cfRule>
  </conditionalFormatting>
  <conditionalFormatting sqref="AP23">
    <cfRule type="cellIs" dxfId="9888" priority="1210" operator="lessThan">
      <formula>$C$4</formula>
    </cfRule>
  </conditionalFormatting>
  <conditionalFormatting sqref="AP24">
    <cfRule type="cellIs" dxfId="9887" priority="1211" operator="lessThan">
      <formula>$C$4</formula>
    </cfRule>
  </conditionalFormatting>
  <conditionalFormatting sqref="AP25">
    <cfRule type="cellIs" dxfId="9886" priority="1212" operator="lessThan">
      <formula>$C$4</formula>
    </cfRule>
  </conditionalFormatting>
  <conditionalFormatting sqref="AP26">
    <cfRule type="cellIs" dxfId="9885" priority="1213" operator="lessThan">
      <formula>$C$4</formula>
    </cfRule>
  </conditionalFormatting>
  <conditionalFormatting sqref="AP27">
    <cfRule type="cellIs" dxfId="9884" priority="1214" operator="lessThan">
      <formula>$C$4</formula>
    </cfRule>
  </conditionalFormatting>
  <conditionalFormatting sqref="AP28">
    <cfRule type="cellIs" dxfId="9883" priority="1215" operator="lessThan">
      <formula>$C$4</formula>
    </cfRule>
  </conditionalFormatting>
  <conditionalFormatting sqref="AP29">
    <cfRule type="cellIs" dxfId="9882" priority="1216" operator="lessThan">
      <formula>$C$4</formula>
    </cfRule>
  </conditionalFormatting>
  <conditionalFormatting sqref="AP30">
    <cfRule type="cellIs" dxfId="9881" priority="1217" operator="lessThan">
      <formula>$C$4</formula>
    </cfRule>
  </conditionalFormatting>
  <conditionalFormatting sqref="AP31">
    <cfRule type="cellIs" dxfId="9880" priority="1218" operator="lessThan">
      <formula>$C$4</formula>
    </cfRule>
  </conditionalFormatting>
  <conditionalFormatting sqref="AP32">
    <cfRule type="cellIs" dxfId="9879" priority="1219" operator="lessThan">
      <formula>$C$4</formula>
    </cfRule>
  </conditionalFormatting>
  <conditionalFormatting sqref="AP33">
    <cfRule type="cellIs" dxfId="9878" priority="1220" operator="lessThan">
      <formula>$C$4</formula>
    </cfRule>
  </conditionalFormatting>
  <conditionalFormatting sqref="AP34">
    <cfRule type="cellIs" dxfId="9877" priority="1221" operator="lessThan">
      <formula>$C$4</formula>
    </cfRule>
  </conditionalFormatting>
  <conditionalFormatting sqref="AP35">
    <cfRule type="cellIs" dxfId="9876" priority="1222" operator="lessThan">
      <formula>$C$4</formula>
    </cfRule>
  </conditionalFormatting>
  <conditionalFormatting sqref="AP36">
    <cfRule type="cellIs" dxfId="9875" priority="1223" operator="lessThan">
      <formula>$C$4</formula>
    </cfRule>
  </conditionalFormatting>
  <conditionalFormatting sqref="AP37">
    <cfRule type="cellIs" dxfId="9874" priority="1224" operator="lessThan">
      <formula>$C$4</formula>
    </cfRule>
  </conditionalFormatting>
  <conditionalFormatting sqref="AP38">
    <cfRule type="cellIs" dxfId="9873" priority="1225" operator="lessThan">
      <formula>$C$4</formula>
    </cfRule>
  </conditionalFormatting>
  <conditionalFormatting sqref="AP39">
    <cfRule type="cellIs" dxfId="9872" priority="1226" operator="lessThan">
      <formula>$C$4</formula>
    </cfRule>
  </conditionalFormatting>
  <conditionalFormatting sqref="AP40">
    <cfRule type="cellIs" dxfId="9871" priority="1227" operator="lessThan">
      <formula>$C$4</formula>
    </cfRule>
  </conditionalFormatting>
  <conditionalFormatting sqref="AP41">
    <cfRule type="cellIs" dxfId="9870" priority="1228" operator="lessThan">
      <formula>$C$4</formula>
    </cfRule>
  </conditionalFormatting>
  <conditionalFormatting sqref="AP42">
    <cfRule type="cellIs" dxfId="9869" priority="1229" operator="lessThan">
      <formula>$C$4</formula>
    </cfRule>
  </conditionalFormatting>
  <conditionalFormatting sqref="AP43">
    <cfRule type="cellIs" dxfId="9868" priority="1230" operator="lessThan">
      <formula>$C$4</formula>
    </cfRule>
  </conditionalFormatting>
  <conditionalFormatting sqref="AP44">
    <cfRule type="cellIs" dxfId="9867" priority="1231" operator="lessThan">
      <formula>$C$4</formula>
    </cfRule>
  </conditionalFormatting>
  <conditionalFormatting sqref="AP45">
    <cfRule type="cellIs" dxfId="9866" priority="1232" operator="lessThan">
      <formula>$C$4</formula>
    </cfRule>
  </conditionalFormatting>
  <conditionalFormatting sqref="AP46">
    <cfRule type="cellIs" dxfId="9865" priority="1233" operator="lessThan">
      <formula>$C$4</formula>
    </cfRule>
  </conditionalFormatting>
  <conditionalFormatting sqref="AP47">
    <cfRule type="cellIs" dxfId="9864" priority="1234" operator="lessThan">
      <formula>$C$4</formula>
    </cfRule>
  </conditionalFormatting>
  <conditionalFormatting sqref="AP48">
    <cfRule type="cellIs" dxfId="9863" priority="1235" operator="lessThan">
      <formula>$C$4</formula>
    </cfRule>
  </conditionalFormatting>
  <conditionalFormatting sqref="AP49">
    <cfRule type="cellIs" dxfId="9862" priority="1236" operator="lessThan">
      <formula>$C$4</formula>
    </cfRule>
  </conditionalFormatting>
  <conditionalFormatting sqref="AP50">
    <cfRule type="cellIs" dxfId="9861" priority="1237" operator="lessThan">
      <formula>$C$4</formula>
    </cfRule>
  </conditionalFormatting>
  <conditionalFormatting sqref="AP51">
    <cfRule type="cellIs" dxfId="9860" priority="1238" operator="lessThan">
      <formula>$C$4</formula>
    </cfRule>
  </conditionalFormatting>
  <conditionalFormatting sqref="AP52">
    <cfRule type="cellIs" dxfId="9859" priority="1239" operator="lessThan">
      <formula>$C$4</formula>
    </cfRule>
  </conditionalFormatting>
  <conditionalFormatting sqref="AP53">
    <cfRule type="cellIs" dxfId="9858" priority="1240" operator="lessThan">
      <formula>$C$4</formula>
    </cfRule>
  </conditionalFormatting>
  <conditionalFormatting sqref="AP54">
    <cfRule type="cellIs" dxfId="9857" priority="1241" operator="lessThan">
      <formula>$C$4</formula>
    </cfRule>
  </conditionalFormatting>
  <conditionalFormatting sqref="AP55">
    <cfRule type="cellIs" dxfId="9856" priority="1242" operator="lessThan">
      <formula>$C$4</formula>
    </cfRule>
  </conditionalFormatting>
  <conditionalFormatting sqref="AP56">
    <cfRule type="cellIs" dxfId="9855" priority="1243" operator="lessThan">
      <formula>$C$4</formula>
    </cfRule>
  </conditionalFormatting>
  <conditionalFormatting sqref="AP57">
    <cfRule type="cellIs" dxfId="9854" priority="1244" operator="lessThan">
      <formula>$C$4</formula>
    </cfRule>
  </conditionalFormatting>
  <conditionalFormatting sqref="AP58">
    <cfRule type="cellIs" dxfId="9853" priority="1245" operator="lessThan">
      <formula>$C$4</formula>
    </cfRule>
  </conditionalFormatting>
  <conditionalFormatting sqref="AP59">
    <cfRule type="cellIs" dxfId="9852" priority="1246" operator="lessThan">
      <formula>$C$4</formula>
    </cfRule>
  </conditionalFormatting>
  <conditionalFormatting sqref="AP60">
    <cfRule type="cellIs" dxfId="9851" priority="1247" operator="lessThan">
      <formula>$C$4</formula>
    </cfRule>
  </conditionalFormatting>
  <conditionalFormatting sqref="AQ11">
    <cfRule type="cellIs" dxfId="9850" priority="1248" operator="lessThan">
      <formula>$C$4</formula>
    </cfRule>
  </conditionalFormatting>
  <conditionalFormatting sqref="AQ12">
    <cfRule type="cellIs" dxfId="9849" priority="1249" operator="lessThan">
      <formula>$C$4</formula>
    </cfRule>
  </conditionalFormatting>
  <conditionalFormatting sqref="AQ13">
    <cfRule type="cellIs" dxfId="9848" priority="1250" operator="lessThan">
      <formula>$C$4</formula>
    </cfRule>
  </conditionalFormatting>
  <conditionalFormatting sqref="AQ14">
    <cfRule type="cellIs" dxfId="9847" priority="1251" operator="lessThan">
      <formula>$C$4</formula>
    </cfRule>
  </conditionalFormatting>
  <conditionalFormatting sqref="AQ15">
    <cfRule type="cellIs" dxfId="9846" priority="1252" operator="lessThan">
      <formula>$C$4</formula>
    </cfRule>
  </conditionalFormatting>
  <conditionalFormatting sqref="AQ16">
    <cfRule type="cellIs" dxfId="9845" priority="1253" operator="lessThan">
      <formula>$C$4</formula>
    </cfRule>
  </conditionalFormatting>
  <conditionalFormatting sqref="AQ17">
    <cfRule type="cellIs" dxfId="9844" priority="1254" operator="lessThan">
      <formula>$C$4</formula>
    </cfRule>
  </conditionalFormatting>
  <conditionalFormatting sqref="AQ18">
    <cfRule type="cellIs" dxfId="9843" priority="1255" operator="lessThan">
      <formula>$C$4</formula>
    </cfRule>
  </conditionalFormatting>
  <conditionalFormatting sqref="AQ19">
    <cfRule type="cellIs" dxfId="9842" priority="1256" operator="lessThan">
      <formula>$C$4</formula>
    </cfRule>
  </conditionalFormatting>
  <conditionalFormatting sqref="AQ20">
    <cfRule type="cellIs" dxfId="9841" priority="1257" operator="lessThan">
      <formula>$C$4</formula>
    </cfRule>
  </conditionalFormatting>
  <conditionalFormatting sqref="AQ21">
    <cfRule type="cellIs" dxfId="9840" priority="1258" operator="lessThan">
      <formula>$C$4</formula>
    </cfRule>
  </conditionalFormatting>
  <conditionalFormatting sqref="AQ22">
    <cfRule type="cellIs" dxfId="9839" priority="1259" operator="lessThan">
      <formula>$C$4</formula>
    </cfRule>
  </conditionalFormatting>
  <conditionalFormatting sqref="AQ23">
    <cfRule type="cellIs" dxfId="9838" priority="1260" operator="lessThan">
      <formula>$C$4</formula>
    </cfRule>
  </conditionalFormatting>
  <conditionalFormatting sqref="AQ24">
    <cfRule type="cellIs" dxfId="9837" priority="1261" operator="lessThan">
      <formula>$C$4</formula>
    </cfRule>
  </conditionalFormatting>
  <conditionalFormatting sqref="AQ25">
    <cfRule type="cellIs" dxfId="9836" priority="1262" operator="lessThan">
      <formula>$C$4</formula>
    </cfRule>
  </conditionalFormatting>
  <conditionalFormatting sqref="AQ26">
    <cfRule type="cellIs" dxfId="9835" priority="1263" operator="lessThan">
      <formula>$C$4</formula>
    </cfRule>
  </conditionalFormatting>
  <conditionalFormatting sqref="AQ27">
    <cfRule type="cellIs" dxfId="9834" priority="1264" operator="lessThan">
      <formula>$C$4</formula>
    </cfRule>
  </conditionalFormatting>
  <conditionalFormatting sqref="AQ28">
    <cfRule type="cellIs" dxfId="9833" priority="1265" operator="lessThan">
      <formula>$C$4</formula>
    </cfRule>
  </conditionalFormatting>
  <conditionalFormatting sqref="AQ29">
    <cfRule type="cellIs" dxfId="9832" priority="1266" operator="lessThan">
      <formula>$C$4</formula>
    </cfRule>
  </conditionalFormatting>
  <conditionalFormatting sqref="AQ30">
    <cfRule type="cellIs" dxfId="9831" priority="1267" operator="lessThan">
      <formula>$C$4</formula>
    </cfRule>
  </conditionalFormatting>
  <conditionalFormatting sqref="AQ31">
    <cfRule type="cellIs" dxfId="9830" priority="1268" operator="lessThan">
      <formula>$C$4</formula>
    </cfRule>
  </conditionalFormatting>
  <conditionalFormatting sqref="AQ32">
    <cfRule type="cellIs" dxfId="9829" priority="1269" operator="lessThan">
      <formula>$C$4</formula>
    </cfRule>
  </conditionalFormatting>
  <conditionalFormatting sqref="AQ33">
    <cfRule type="cellIs" dxfId="9828" priority="1270" operator="lessThan">
      <formula>$C$4</formula>
    </cfRule>
  </conditionalFormatting>
  <conditionalFormatting sqref="AQ34">
    <cfRule type="cellIs" dxfId="9827" priority="1271" operator="lessThan">
      <formula>$C$4</formula>
    </cfRule>
  </conditionalFormatting>
  <conditionalFormatting sqref="AQ35">
    <cfRule type="cellIs" dxfId="9826" priority="1272" operator="lessThan">
      <formula>$C$4</formula>
    </cfRule>
  </conditionalFormatting>
  <conditionalFormatting sqref="AQ36">
    <cfRule type="cellIs" dxfId="9825" priority="1273" operator="lessThan">
      <formula>$C$4</formula>
    </cfRule>
  </conditionalFormatting>
  <conditionalFormatting sqref="AQ37">
    <cfRule type="cellIs" dxfId="9824" priority="1274" operator="lessThan">
      <formula>$C$4</formula>
    </cfRule>
  </conditionalFormatting>
  <conditionalFormatting sqref="AQ38">
    <cfRule type="cellIs" dxfId="9823" priority="1275" operator="lessThan">
      <formula>$C$4</formula>
    </cfRule>
  </conditionalFormatting>
  <conditionalFormatting sqref="AQ39">
    <cfRule type="cellIs" dxfId="9822" priority="1276" operator="lessThan">
      <formula>$C$4</formula>
    </cfRule>
  </conditionalFormatting>
  <conditionalFormatting sqref="AQ40">
    <cfRule type="cellIs" dxfId="9821" priority="1277" operator="lessThan">
      <formula>$C$4</formula>
    </cfRule>
  </conditionalFormatting>
  <conditionalFormatting sqref="AQ41">
    <cfRule type="cellIs" dxfId="9820" priority="1278" operator="lessThan">
      <formula>$C$4</formula>
    </cfRule>
  </conditionalFormatting>
  <conditionalFormatting sqref="AQ42">
    <cfRule type="cellIs" dxfId="9819" priority="1279" operator="lessThan">
      <formula>$C$4</formula>
    </cfRule>
  </conditionalFormatting>
  <conditionalFormatting sqref="AQ43">
    <cfRule type="cellIs" dxfId="9818" priority="1280" operator="lessThan">
      <formula>$C$4</formula>
    </cfRule>
  </conditionalFormatting>
  <conditionalFormatting sqref="AQ44">
    <cfRule type="cellIs" dxfId="9817" priority="1281" operator="lessThan">
      <formula>$C$4</formula>
    </cfRule>
  </conditionalFormatting>
  <conditionalFormatting sqref="AQ45">
    <cfRule type="cellIs" dxfId="9816" priority="1282" operator="lessThan">
      <formula>$C$4</formula>
    </cfRule>
  </conditionalFormatting>
  <conditionalFormatting sqref="AQ46">
    <cfRule type="cellIs" dxfId="9815" priority="1283" operator="lessThan">
      <formula>$C$4</formula>
    </cfRule>
  </conditionalFormatting>
  <conditionalFormatting sqref="AQ47">
    <cfRule type="cellIs" dxfId="9814" priority="1284" operator="lessThan">
      <formula>$C$4</formula>
    </cfRule>
  </conditionalFormatting>
  <conditionalFormatting sqref="AQ48">
    <cfRule type="cellIs" dxfId="9813" priority="1285" operator="lessThan">
      <formula>$C$4</formula>
    </cfRule>
  </conditionalFormatting>
  <conditionalFormatting sqref="AQ49">
    <cfRule type="cellIs" dxfId="9812" priority="1286" operator="lessThan">
      <formula>$C$4</formula>
    </cfRule>
  </conditionalFormatting>
  <conditionalFormatting sqref="AQ50">
    <cfRule type="cellIs" dxfId="9811" priority="1287" operator="lessThan">
      <formula>$C$4</formula>
    </cfRule>
  </conditionalFormatting>
  <conditionalFormatting sqref="AQ51">
    <cfRule type="cellIs" dxfId="9810" priority="1288" operator="lessThan">
      <formula>$C$4</formula>
    </cfRule>
  </conditionalFormatting>
  <conditionalFormatting sqref="AQ52">
    <cfRule type="cellIs" dxfId="9809" priority="1289" operator="lessThan">
      <formula>$C$4</formula>
    </cfRule>
  </conditionalFormatting>
  <conditionalFormatting sqref="AQ53">
    <cfRule type="cellIs" dxfId="9808" priority="1290" operator="lessThan">
      <formula>$C$4</formula>
    </cfRule>
  </conditionalFormatting>
  <conditionalFormatting sqref="AQ54">
    <cfRule type="cellIs" dxfId="9807" priority="1291" operator="lessThan">
      <formula>$C$4</formula>
    </cfRule>
  </conditionalFormatting>
  <conditionalFormatting sqref="AQ55">
    <cfRule type="cellIs" dxfId="9806" priority="1292" operator="lessThan">
      <formula>$C$4</formula>
    </cfRule>
  </conditionalFormatting>
  <conditionalFormatting sqref="AQ56">
    <cfRule type="cellIs" dxfId="9805" priority="1293" operator="lessThan">
      <formula>$C$4</formula>
    </cfRule>
  </conditionalFormatting>
  <conditionalFormatting sqref="AQ57">
    <cfRule type="cellIs" dxfId="9804" priority="1294" operator="lessThan">
      <formula>$C$4</formula>
    </cfRule>
  </conditionalFormatting>
  <conditionalFormatting sqref="AQ58">
    <cfRule type="cellIs" dxfId="9803" priority="1295" operator="lessThan">
      <formula>$C$4</formula>
    </cfRule>
  </conditionalFormatting>
  <conditionalFormatting sqref="AQ59">
    <cfRule type="cellIs" dxfId="9802" priority="1296" operator="lessThan">
      <formula>$C$4</formula>
    </cfRule>
  </conditionalFormatting>
  <conditionalFormatting sqref="AQ60">
    <cfRule type="cellIs" dxfId="9801" priority="1297" operator="lessThan">
      <formula>$C$4</formula>
    </cfRule>
  </conditionalFormatting>
  <conditionalFormatting sqref="AR11">
    <cfRule type="cellIs" dxfId="9800" priority="1298" operator="lessThan">
      <formula>$C$4</formula>
    </cfRule>
  </conditionalFormatting>
  <conditionalFormatting sqref="AR12">
    <cfRule type="cellIs" dxfId="9799" priority="1299" operator="lessThan">
      <formula>$C$4</formula>
    </cfRule>
  </conditionalFormatting>
  <conditionalFormatting sqref="AR13">
    <cfRule type="cellIs" dxfId="9798" priority="1300" operator="lessThan">
      <formula>$C$4</formula>
    </cfRule>
  </conditionalFormatting>
  <conditionalFormatting sqref="AR14">
    <cfRule type="cellIs" dxfId="9797" priority="1301" operator="lessThan">
      <formula>$C$4</formula>
    </cfRule>
  </conditionalFormatting>
  <conditionalFormatting sqref="AR15">
    <cfRule type="cellIs" dxfId="9796" priority="1302" operator="lessThan">
      <formula>$C$4</formula>
    </cfRule>
  </conditionalFormatting>
  <conditionalFormatting sqref="AR16">
    <cfRule type="cellIs" dxfId="9795" priority="1303" operator="lessThan">
      <formula>$C$4</formula>
    </cfRule>
  </conditionalFormatting>
  <conditionalFormatting sqref="AR17">
    <cfRule type="cellIs" dxfId="9794" priority="1304" operator="lessThan">
      <formula>$C$4</formula>
    </cfRule>
  </conditionalFormatting>
  <conditionalFormatting sqref="AR18">
    <cfRule type="cellIs" dxfId="9793" priority="1305" operator="lessThan">
      <formula>$C$4</formula>
    </cfRule>
  </conditionalFormatting>
  <conditionalFormatting sqref="AR19">
    <cfRule type="cellIs" dxfId="9792" priority="1306" operator="lessThan">
      <formula>$C$4</formula>
    </cfRule>
  </conditionalFormatting>
  <conditionalFormatting sqref="AR20">
    <cfRule type="cellIs" dxfId="9791" priority="1307" operator="lessThan">
      <formula>$C$4</formula>
    </cfRule>
  </conditionalFormatting>
  <conditionalFormatting sqref="AR21">
    <cfRule type="cellIs" dxfId="9790" priority="1308" operator="lessThan">
      <formula>$C$4</formula>
    </cfRule>
  </conditionalFormatting>
  <conditionalFormatting sqref="AR22">
    <cfRule type="cellIs" dxfId="9789" priority="1309" operator="lessThan">
      <formula>$C$4</formula>
    </cfRule>
  </conditionalFormatting>
  <conditionalFormatting sqref="AR23">
    <cfRule type="cellIs" dxfId="9788" priority="1310" operator="lessThan">
      <formula>$C$4</formula>
    </cfRule>
  </conditionalFormatting>
  <conditionalFormatting sqref="AR24">
    <cfRule type="cellIs" dxfId="9787" priority="1311" operator="lessThan">
      <formula>$C$4</formula>
    </cfRule>
  </conditionalFormatting>
  <conditionalFormatting sqref="AR25">
    <cfRule type="cellIs" dxfId="9786" priority="1312" operator="lessThan">
      <formula>$C$4</formula>
    </cfRule>
  </conditionalFormatting>
  <conditionalFormatting sqref="AR26">
    <cfRule type="cellIs" dxfId="9785" priority="1313" operator="lessThan">
      <formula>$C$4</formula>
    </cfRule>
  </conditionalFormatting>
  <conditionalFormatting sqref="AR27">
    <cfRule type="cellIs" dxfId="9784" priority="1314" operator="lessThan">
      <formula>$C$4</formula>
    </cfRule>
  </conditionalFormatting>
  <conditionalFormatting sqref="AR28">
    <cfRule type="cellIs" dxfId="9783" priority="1315" operator="lessThan">
      <formula>$C$4</formula>
    </cfRule>
  </conditionalFormatting>
  <conditionalFormatting sqref="AR29">
    <cfRule type="cellIs" dxfId="9782" priority="1316" operator="lessThan">
      <formula>$C$4</formula>
    </cfRule>
  </conditionalFormatting>
  <conditionalFormatting sqref="AR30">
    <cfRule type="cellIs" dxfId="9781" priority="1317" operator="lessThan">
      <formula>$C$4</formula>
    </cfRule>
  </conditionalFormatting>
  <conditionalFormatting sqref="AR31">
    <cfRule type="cellIs" dxfId="9780" priority="1318" operator="lessThan">
      <formula>$C$4</formula>
    </cfRule>
  </conditionalFormatting>
  <conditionalFormatting sqref="AR32">
    <cfRule type="cellIs" dxfId="9779" priority="1319" operator="lessThan">
      <formula>$C$4</formula>
    </cfRule>
  </conditionalFormatting>
  <conditionalFormatting sqref="AR33">
    <cfRule type="cellIs" dxfId="9778" priority="1320" operator="lessThan">
      <formula>$C$4</formula>
    </cfRule>
  </conditionalFormatting>
  <conditionalFormatting sqref="AR34">
    <cfRule type="cellIs" dxfId="9777" priority="1321" operator="lessThan">
      <formula>$C$4</formula>
    </cfRule>
  </conditionalFormatting>
  <conditionalFormatting sqref="AR35">
    <cfRule type="cellIs" dxfId="9776" priority="1322" operator="lessThan">
      <formula>$C$4</formula>
    </cfRule>
  </conditionalFormatting>
  <conditionalFormatting sqref="AR36">
    <cfRule type="cellIs" dxfId="9775" priority="1323" operator="lessThan">
      <formula>$C$4</formula>
    </cfRule>
  </conditionalFormatting>
  <conditionalFormatting sqref="AR37">
    <cfRule type="cellIs" dxfId="9774" priority="1324" operator="lessThan">
      <formula>$C$4</formula>
    </cfRule>
  </conditionalFormatting>
  <conditionalFormatting sqref="AR38">
    <cfRule type="cellIs" dxfId="9773" priority="1325" operator="lessThan">
      <formula>$C$4</formula>
    </cfRule>
  </conditionalFormatting>
  <conditionalFormatting sqref="AR39">
    <cfRule type="cellIs" dxfId="9772" priority="1326" operator="lessThan">
      <formula>$C$4</formula>
    </cfRule>
  </conditionalFormatting>
  <conditionalFormatting sqref="AR40">
    <cfRule type="cellIs" dxfId="9771" priority="1327" operator="lessThan">
      <formula>$C$4</formula>
    </cfRule>
  </conditionalFormatting>
  <conditionalFormatting sqref="AR41">
    <cfRule type="cellIs" dxfId="9770" priority="1328" operator="lessThan">
      <formula>$C$4</formula>
    </cfRule>
  </conditionalFormatting>
  <conditionalFormatting sqref="AR42">
    <cfRule type="cellIs" dxfId="9769" priority="1329" operator="lessThan">
      <formula>$C$4</formula>
    </cfRule>
  </conditionalFormatting>
  <conditionalFormatting sqref="AR43">
    <cfRule type="cellIs" dxfId="9768" priority="1330" operator="lessThan">
      <formula>$C$4</formula>
    </cfRule>
  </conditionalFormatting>
  <conditionalFormatting sqref="AR44">
    <cfRule type="cellIs" dxfId="9767" priority="1331" operator="lessThan">
      <formula>$C$4</formula>
    </cfRule>
  </conditionalFormatting>
  <conditionalFormatting sqref="AR45">
    <cfRule type="cellIs" dxfId="9766" priority="1332" operator="lessThan">
      <formula>$C$4</formula>
    </cfRule>
  </conditionalFormatting>
  <conditionalFormatting sqref="AR46">
    <cfRule type="cellIs" dxfId="9765" priority="1333" operator="lessThan">
      <formula>$C$4</formula>
    </cfRule>
  </conditionalFormatting>
  <conditionalFormatting sqref="AR47">
    <cfRule type="cellIs" dxfId="9764" priority="1334" operator="lessThan">
      <formula>$C$4</formula>
    </cfRule>
  </conditionalFormatting>
  <conditionalFormatting sqref="AR48">
    <cfRule type="cellIs" dxfId="9763" priority="1335" operator="lessThan">
      <formula>$C$4</formula>
    </cfRule>
  </conditionalFormatting>
  <conditionalFormatting sqref="AR49">
    <cfRule type="cellIs" dxfId="9762" priority="1336" operator="lessThan">
      <formula>$C$4</formula>
    </cfRule>
  </conditionalFormatting>
  <conditionalFormatting sqref="AR50">
    <cfRule type="cellIs" dxfId="9761" priority="1337" operator="lessThan">
      <formula>$C$4</formula>
    </cfRule>
  </conditionalFormatting>
  <conditionalFormatting sqref="AR51">
    <cfRule type="cellIs" dxfId="9760" priority="1338" operator="lessThan">
      <formula>$C$4</formula>
    </cfRule>
  </conditionalFormatting>
  <conditionalFormatting sqref="AR52">
    <cfRule type="cellIs" dxfId="9759" priority="1339" operator="lessThan">
      <formula>$C$4</formula>
    </cfRule>
  </conditionalFormatting>
  <conditionalFormatting sqref="AR53">
    <cfRule type="cellIs" dxfId="9758" priority="1340" operator="lessThan">
      <formula>$C$4</formula>
    </cfRule>
  </conditionalFormatting>
  <conditionalFormatting sqref="AR54">
    <cfRule type="cellIs" dxfId="9757" priority="1341" operator="lessThan">
      <formula>$C$4</formula>
    </cfRule>
  </conditionalFormatting>
  <conditionalFormatting sqref="AR55">
    <cfRule type="cellIs" dxfId="9756" priority="1342" operator="lessThan">
      <formula>$C$4</formula>
    </cfRule>
  </conditionalFormatting>
  <conditionalFormatting sqref="AR56">
    <cfRule type="cellIs" dxfId="9755" priority="1343" operator="lessThan">
      <formula>$C$4</formula>
    </cfRule>
  </conditionalFormatting>
  <conditionalFormatting sqref="AR57">
    <cfRule type="cellIs" dxfId="9754" priority="1344" operator="lessThan">
      <formula>$C$4</formula>
    </cfRule>
  </conditionalFormatting>
  <conditionalFormatting sqref="AR58">
    <cfRule type="cellIs" dxfId="9753" priority="1345" operator="lessThan">
      <formula>$C$4</formula>
    </cfRule>
  </conditionalFormatting>
  <conditionalFormatting sqref="AR59">
    <cfRule type="cellIs" dxfId="9752" priority="1346" operator="lessThan">
      <formula>$C$4</formula>
    </cfRule>
  </conditionalFormatting>
  <conditionalFormatting sqref="AR60">
    <cfRule type="cellIs" dxfId="9751" priority="1347" operator="lessThan">
      <formula>$C$4</formula>
    </cfRule>
  </conditionalFormatting>
  <conditionalFormatting sqref="AS11">
    <cfRule type="cellIs" dxfId="9750" priority="1348" operator="lessThan">
      <formula>$C$4</formula>
    </cfRule>
  </conditionalFormatting>
  <conditionalFormatting sqref="AS12">
    <cfRule type="cellIs" dxfId="9749" priority="1349" operator="lessThan">
      <formula>$C$4</formula>
    </cfRule>
  </conditionalFormatting>
  <conditionalFormatting sqref="AS13">
    <cfRule type="cellIs" dxfId="9748" priority="1350" operator="lessThan">
      <formula>$C$4</formula>
    </cfRule>
  </conditionalFormatting>
  <conditionalFormatting sqref="AS14">
    <cfRule type="cellIs" dxfId="9747" priority="1351" operator="lessThan">
      <formula>$C$4</formula>
    </cfRule>
  </conditionalFormatting>
  <conditionalFormatting sqref="AS15">
    <cfRule type="cellIs" dxfId="9746" priority="1352" operator="lessThan">
      <formula>$C$4</formula>
    </cfRule>
  </conditionalFormatting>
  <conditionalFormatting sqref="AS16">
    <cfRule type="cellIs" dxfId="9745" priority="1353" operator="lessThan">
      <formula>$C$4</formula>
    </cfRule>
  </conditionalFormatting>
  <conditionalFormatting sqref="AS17">
    <cfRule type="cellIs" dxfId="9744" priority="1354" operator="lessThan">
      <formula>$C$4</formula>
    </cfRule>
  </conditionalFormatting>
  <conditionalFormatting sqref="AS18">
    <cfRule type="cellIs" dxfId="9743" priority="1355" operator="lessThan">
      <formula>$C$4</formula>
    </cfRule>
  </conditionalFormatting>
  <conditionalFormatting sqref="AS19">
    <cfRule type="cellIs" dxfId="9742" priority="1356" operator="lessThan">
      <formula>$C$4</formula>
    </cfRule>
  </conditionalFormatting>
  <conditionalFormatting sqref="AS20">
    <cfRule type="cellIs" dxfId="9741" priority="1357" operator="lessThan">
      <formula>$C$4</formula>
    </cfRule>
  </conditionalFormatting>
  <conditionalFormatting sqref="AS21">
    <cfRule type="cellIs" dxfId="9740" priority="1358" operator="lessThan">
      <formula>$C$4</formula>
    </cfRule>
  </conditionalFormatting>
  <conditionalFormatting sqref="AS22">
    <cfRule type="cellIs" dxfId="9739" priority="1359" operator="lessThan">
      <formula>$C$4</formula>
    </cfRule>
  </conditionalFormatting>
  <conditionalFormatting sqref="AS23">
    <cfRule type="cellIs" dxfId="9738" priority="1360" operator="lessThan">
      <formula>$C$4</formula>
    </cfRule>
  </conditionalFormatting>
  <conditionalFormatting sqref="AS24">
    <cfRule type="cellIs" dxfId="9737" priority="1361" operator="lessThan">
      <formula>$C$4</formula>
    </cfRule>
  </conditionalFormatting>
  <conditionalFormatting sqref="AS25">
    <cfRule type="cellIs" dxfId="9736" priority="1362" operator="lessThan">
      <formula>$C$4</formula>
    </cfRule>
  </conditionalFormatting>
  <conditionalFormatting sqref="AS26">
    <cfRule type="cellIs" dxfId="9735" priority="1363" operator="lessThan">
      <formula>$C$4</formula>
    </cfRule>
  </conditionalFormatting>
  <conditionalFormatting sqref="AS27">
    <cfRule type="cellIs" dxfId="9734" priority="1364" operator="lessThan">
      <formula>$C$4</formula>
    </cfRule>
  </conditionalFormatting>
  <conditionalFormatting sqref="AS28">
    <cfRule type="cellIs" dxfId="9733" priority="1365" operator="lessThan">
      <formula>$C$4</formula>
    </cfRule>
  </conditionalFormatting>
  <conditionalFormatting sqref="AS29">
    <cfRule type="cellIs" dxfId="9732" priority="1366" operator="lessThan">
      <formula>$C$4</formula>
    </cfRule>
  </conditionalFormatting>
  <conditionalFormatting sqref="AS30">
    <cfRule type="cellIs" dxfId="9731" priority="1367" operator="lessThan">
      <formula>$C$4</formula>
    </cfRule>
  </conditionalFormatting>
  <conditionalFormatting sqref="AS31">
    <cfRule type="cellIs" dxfId="9730" priority="1368" operator="lessThan">
      <formula>$C$4</formula>
    </cfRule>
  </conditionalFormatting>
  <conditionalFormatting sqref="AS32">
    <cfRule type="cellIs" dxfId="9729" priority="1369" operator="lessThan">
      <formula>$C$4</formula>
    </cfRule>
  </conditionalFormatting>
  <conditionalFormatting sqref="AS33">
    <cfRule type="cellIs" dxfId="9728" priority="1370" operator="lessThan">
      <formula>$C$4</formula>
    </cfRule>
  </conditionalFormatting>
  <conditionalFormatting sqref="AS34">
    <cfRule type="cellIs" dxfId="9727" priority="1371" operator="lessThan">
      <formula>$C$4</formula>
    </cfRule>
  </conditionalFormatting>
  <conditionalFormatting sqref="AS35">
    <cfRule type="cellIs" dxfId="9726" priority="1372" operator="lessThan">
      <formula>$C$4</formula>
    </cfRule>
  </conditionalFormatting>
  <conditionalFormatting sqref="AS36">
    <cfRule type="cellIs" dxfId="9725" priority="1373" operator="lessThan">
      <formula>$C$4</formula>
    </cfRule>
  </conditionalFormatting>
  <conditionalFormatting sqref="AS37">
    <cfRule type="cellIs" dxfId="9724" priority="1374" operator="lessThan">
      <formula>$C$4</formula>
    </cfRule>
  </conditionalFormatting>
  <conditionalFormatting sqref="AS38">
    <cfRule type="cellIs" dxfId="9723" priority="1375" operator="lessThan">
      <formula>$C$4</formula>
    </cfRule>
  </conditionalFormatting>
  <conditionalFormatting sqref="AS39">
    <cfRule type="cellIs" dxfId="9722" priority="1376" operator="lessThan">
      <formula>$C$4</formula>
    </cfRule>
  </conditionalFormatting>
  <conditionalFormatting sqref="AS40">
    <cfRule type="cellIs" dxfId="9721" priority="1377" operator="lessThan">
      <formula>$C$4</formula>
    </cfRule>
  </conditionalFormatting>
  <conditionalFormatting sqref="AS41">
    <cfRule type="cellIs" dxfId="9720" priority="1378" operator="lessThan">
      <formula>$C$4</formula>
    </cfRule>
  </conditionalFormatting>
  <conditionalFormatting sqref="AS42">
    <cfRule type="cellIs" dxfId="9719" priority="1379" operator="lessThan">
      <formula>$C$4</formula>
    </cfRule>
  </conditionalFormatting>
  <conditionalFormatting sqref="AS43">
    <cfRule type="cellIs" dxfId="9718" priority="1380" operator="lessThan">
      <formula>$C$4</formula>
    </cfRule>
  </conditionalFormatting>
  <conditionalFormatting sqref="AS44">
    <cfRule type="cellIs" dxfId="9717" priority="1381" operator="lessThan">
      <formula>$C$4</formula>
    </cfRule>
  </conditionalFormatting>
  <conditionalFormatting sqref="AS45">
    <cfRule type="cellIs" dxfId="9716" priority="1382" operator="lessThan">
      <formula>$C$4</formula>
    </cfRule>
  </conditionalFormatting>
  <conditionalFormatting sqref="AS46">
    <cfRule type="cellIs" dxfId="9715" priority="1383" operator="lessThan">
      <formula>$C$4</formula>
    </cfRule>
  </conditionalFormatting>
  <conditionalFormatting sqref="AS47">
    <cfRule type="cellIs" dxfId="9714" priority="1384" operator="lessThan">
      <formula>$C$4</formula>
    </cfRule>
  </conditionalFormatting>
  <conditionalFormatting sqref="AS48">
    <cfRule type="cellIs" dxfId="9713" priority="1385" operator="lessThan">
      <formula>$C$4</formula>
    </cfRule>
  </conditionalFormatting>
  <conditionalFormatting sqref="AS49">
    <cfRule type="cellIs" dxfId="9712" priority="1386" operator="lessThan">
      <formula>$C$4</formula>
    </cfRule>
  </conditionalFormatting>
  <conditionalFormatting sqref="AS50">
    <cfRule type="cellIs" dxfId="9711" priority="1387" operator="lessThan">
      <formula>$C$4</formula>
    </cfRule>
  </conditionalFormatting>
  <conditionalFormatting sqref="AS51">
    <cfRule type="cellIs" dxfId="9710" priority="1388" operator="lessThan">
      <formula>$C$4</formula>
    </cfRule>
  </conditionalFormatting>
  <conditionalFormatting sqref="AS52">
    <cfRule type="cellIs" dxfId="9709" priority="1389" operator="lessThan">
      <formula>$C$4</formula>
    </cfRule>
  </conditionalFormatting>
  <conditionalFormatting sqref="AS53">
    <cfRule type="cellIs" dxfId="9708" priority="1390" operator="lessThan">
      <formula>$C$4</formula>
    </cfRule>
  </conditionalFormatting>
  <conditionalFormatting sqref="AS54">
    <cfRule type="cellIs" dxfId="9707" priority="1391" operator="lessThan">
      <formula>$C$4</formula>
    </cfRule>
  </conditionalFormatting>
  <conditionalFormatting sqref="AS55">
    <cfRule type="cellIs" dxfId="9706" priority="1392" operator="lessThan">
      <formula>$C$4</formula>
    </cfRule>
  </conditionalFormatting>
  <conditionalFormatting sqref="AS56">
    <cfRule type="cellIs" dxfId="9705" priority="1393" operator="lessThan">
      <formula>$C$4</formula>
    </cfRule>
  </conditionalFormatting>
  <conditionalFormatting sqref="AS57">
    <cfRule type="cellIs" dxfId="9704" priority="1394" operator="lessThan">
      <formula>$C$4</formula>
    </cfRule>
  </conditionalFormatting>
  <conditionalFormatting sqref="AS58">
    <cfRule type="cellIs" dxfId="9703" priority="1395" operator="lessThan">
      <formula>$C$4</formula>
    </cfRule>
  </conditionalFormatting>
  <conditionalFormatting sqref="AS59">
    <cfRule type="cellIs" dxfId="9702" priority="1396" operator="lessThan">
      <formula>$C$4</formula>
    </cfRule>
  </conditionalFormatting>
  <conditionalFormatting sqref="AS60">
    <cfRule type="cellIs" dxfId="9701" priority="1397" operator="lessThan">
      <formula>$C$4</formula>
    </cfRule>
  </conditionalFormatting>
  <conditionalFormatting sqref="AT11">
    <cfRule type="cellIs" dxfId="9700" priority="1398" operator="lessThan">
      <formula>$C$4</formula>
    </cfRule>
  </conditionalFormatting>
  <conditionalFormatting sqref="AT12">
    <cfRule type="cellIs" dxfId="9699" priority="1399" operator="lessThan">
      <formula>$C$4</formula>
    </cfRule>
  </conditionalFormatting>
  <conditionalFormatting sqref="AT13">
    <cfRule type="cellIs" dxfId="9698" priority="1400" operator="lessThan">
      <formula>$C$4</formula>
    </cfRule>
  </conditionalFormatting>
  <conditionalFormatting sqref="AT14">
    <cfRule type="cellIs" dxfId="9697" priority="1401" operator="lessThan">
      <formula>$C$4</formula>
    </cfRule>
  </conditionalFormatting>
  <conditionalFormatting sqref="AT15">
    <cfRule type="cellIs" dxfId="9696" priority="1402" operator="lessThan">
      <formula>$C$4</formula>
    </cfRule>
  </conditionalFormatting>
  <conditionalFormatting sqref="AT16">
    <cfRule type="cellIs" dxfId="9695" priority="1403" operator="lessThan">
      <formula>$C$4</formula>
    </cfRule>
  </conditionalFormatting>
  <conditionalFormatting sqref="AT17">
    <cfRule type="cellIs" dxfId="9694" priority="1404" operator="lessThan">
      <formula>$C$4</formula>
    </cfRule>
  </conditionalFormatting>
  <conditionalFormatting sqref="AT18">
    <cfRule type="cellIs" dxfId="9693" priority="1405" operator="lessThan">
      <formula>$C$4</formula>
    </cfRule>
  </conditionalFormatting>
  <conditionalFormatting sqref="AT19">
    <cfRule type="cellIs" dxfId="9692" priority="1406" operator="lessThan">
      <formula>$C$4</formula>
    </cfRule>
  </conditionalFormatting>
  <conditionalFormatting sqref="AT20">
    <cfRule type="cellIs" dxfId="9691" priority="1407" operator="lessThan">
      <formula>$C$4</formula>
    </cfRule>
  </conditionalFormatting>
  <conditionalFormatting sqref="AT21">
    <cfRule type="cellIs" dxfId="9690" priority="1408" operator="lessThan">
      <formula>$C$4</formula>
    </cfRule>
  </conditionalFormatting>
  <conditionalFormatting sqref="AT22">
    <cfRule type="cellIs" dxfId="9689" priority="1409" operator="lessThan">
      <formula>$C$4</formula>
    </cfRule>
  </conditionalFormatting>
  <conditionalFormatting sqref="AT23">
    <cfRule type="cellIs" dxfId="9688" priority="1410" operator="lessThan">
      <formula>$C$4</formula>
    </cfRule>
  </conditionalFormatting>
  <conditionalFormatting sqref="AT24">
    <cfRule type="cellIs" dxfId="9687" priority="1411" operator="lessThan">
      <formula>$C$4</formula>
    </cfRule>
  </conditionalFormatting>
  <conditionalFormatting sqref="AT25">
    <cfRule type="cellIs" dxfId="9686" priority="1412" operator="lessThan">
      <formula>$C$4</formula>
    </cfRule>
  </conditionalFormatting>
  <conditionalFormatting sqref="AT26">
    <cfRule type="cellIs" dxfId="9685" priority="1413" operator="lessThan">
      <formula>$C$4</formula>
    </cfRule>
  </conditionalFormatting>
  <conditionalFormatting sqref="AT27">
    <cfRule type="cellIs" dxfId="9684" priority="1414" operator="lessThan">
      <formula>$C$4</formula>
    </cfRule>
  </conditionalFormatting>
  <conditionalFormatting sqref="AT28">
    <cfRule type="cellIs" dxfId="9683" priority="1415" operator="lessThan">
      <formula>$C$4</formula>
    </cfRule>
  </conditionalFormatting>
  <conditionalFormatting sqref="AT29">
    <cfRule type="cellIs" dxfId="9682" priority="1416" operator="lessThan">
      <formula>$C$4</formula>
    </cfRule>
  </conditionalFormatting>
  <conditionalFormatting sqref="AT30">
    <cfRule type="cellIs" dxfId="9681" priority="1417" operator="lessThan">
      <formula>$C$4</formula>
    </cfRule>
  </conditionalFormatting>
  <conditionalFormatting sqref="AT31">
    <cfRule type="cellIs" dxfId="9680" priority="1418" operator="lessThan">
      <formula>$C$4</formula>
    </cfRule>
  </conditionalFormatting>
  <conditionalFormatting sqref="AT32">
    <cfRule type="cellIs" dxfId="9679" priority="1419" operator="lessThan">
      <formula>$C$4</formula>
    </cfRule>
  </conditionalFormatting>
  <conditionalFormatting sqref="AT33">
    <cfRule type="cellIs" dxfId="9678" priority="1420" operator="lessThan">
      <formula>$C$4</formula>
    </cfRule>
  </conditionalFormatting>
  <conditionalFormatting sqref="AT34">
    <cfRule type="cellIs" dxfId="9677" priority="1421" operator="lessThan">
      <formula>$C$4</formula>
    </cfRule>
  </conditionalFormatting>
  <conditionalFormatting sqref="AT35">
    <cfRule type="cellIs" dxfId="9676" priority="1422" operator="lessThan">
      <formula>$C$4</formula>
    </cfRule>
  </conditionalFormatting>
  <conditionalFormatting sqref="AT36">
    <cfRule type="cellIs" dxfId="9675" priority="1423" operator="lessThan">
      <formula>$C$4</formula>
    </cfRule>
  </conditionalFormatting>
  <conditionalFormatting sqref="AT37">
    <cfRule type="cellIs" dxfId="9674" priority="1424" operator="lessThan">
      <formula>$C$4</formula>
    </cfRule>
  </conditionalFormatting>
  <conditionalFormatting sqref="AT38">
    <cfRule type="cellIs" dxfId="9673" priority="1425" operator="lessThan">
      <formula>$C$4</formula>
    </cfRule>
  </conditionalFormatting>
  <conditionalFormatting sqref="AT39">
    <cfRule type="cellIs" dxfId="9672" priority="1426" operator="lessThan">
      <formula>$C$4</formula>
    </cfRule>
  </conditionalFormatting>
  <conditionalFormatting sqref="AT40">
    <cfRule type="cellIs" dxfId="9671" priority="1427" operator="lessThan">
      <formula>$C$4</formula>
    </cfRule>
  </conditionalFormatting>
  <conditionalFormatting sqref="AT41">
    <cfRule type="cellIs" dxfId="9670" priority="1428" operator="lessThan">
      <formula>$C$4</formula>
    </cfRule>
  </conditionalFormatting>
  <conditionalFormatting sqref="AT42">
    <cfRule type="cellIs" dxfId="9669" priority="1429" operator="lessThan">
      <formula>$C$4</formula>
    </cfRule>
  </conditionalFormatting>
  <conditionalFormatting sqref="AT43">
    <cfRule type="cellIs" dxfId="9668" priority="1430" operator="lessThan">
      <formula>$C$4</formula>
    </cfRule>
  </conditionalFormatting>
  <conditionalFormatting sqref="AT44">
    <cfRule type="cellIs" dxfId="9667" priority="1431" operator="lessThan">
      <formula>$C$4</formula>
    </cfRule>
  </conditionalFormatting>
  <conditionalFormatting sqref="AT45">
    <cfRule type="cellIs" dxfId="9666" priority="1432" operator="lessThan">
      <formula>$C$4</formula>
    </cfRule>
  </conditionalFormatting>
  <conditionalFormatting sqref="AT46">
    <cfRule type="cellIs" dxfId="9665" priority="1433" operator="lessThan">
      <formula>$C$4</formula>
    </cfRule>
  </conditionalFormatting>
  <conditionalFormatting sqref="AT47">
    <cfRule type="cellIs" dxfId="9664" priority="1434" operator="lessThan">
      <formula>$C$4</formula>
    </cfRule>
  </conditionalFormatting>
  <conditionalFormatting sqref="AT48">
    <cfRule type="cellIs" dxfId="9663" priority="1435" operator="lessThan">
      <formula>$C$4</formula>
    </cfRule>
  </conditionalFormatting>
  <conditionalFormatting sqref="AT49">
    <cfRule type="cellIs" dxfId="9662" priority="1436" operator="lessThan">
      <formula>$C$4</formula>
    </cfRule>
  </conditionalFormatting>
  <conditionalFormatting sqref="AT50">
    <cfRule type="cellIs" dxfId="9661" priority="1437" operator="lessThan">
      <formula>$C$4</formula>
    </cfRule>
  </conditionalFormatting>
  <conditionalFormatting sqref="AT51">
    <cfRule type="cellIs" dxfId="9660" priority="1438" operator="lessThan">
      <formula>$C$4</formula>
    </cfRule>
  </conditionalFormatting>
  <conditionalFormatting sqref="AT52">
    <cfRule type="cellIs" dxfId="9659" priority="1439" operator="lessThan">
      <formula>$C$4</formula>
    </cfRule>
  </conditionalFormatting>
  <conditionalFormatting sqref="AT53">
    <cfRule type="cellIs" dxfId="9658" priority="1440" operator="lessThan">
      <formula>$C$4</formula>
    </cfRule>
  </conditionalFormatting>
  <conditionalFormatting sqref="AT54">
    <cfRule type="cellIs" dxfId="9657" priority="1441" operator="lessThan">
      <formula>$C$4</formula>
    </cfRule>
  </conditionalFormatting>
  <conditionalFormatting sqref="AT55">
    <cfRule type="cellIs" dxfId="9656" priority="1442" operator="lessThan">
      <formula>$C$4</formula>
    </cfRule>
  </conditionalFormatting>
  <conditionalFormatting sqref="AT56">
    <cfRule type="cellIs" dxfId="9655" priority="1443" operator="lessThan">
      <formula>$C$4</formula>
    </cfRule>
  </conditionalFormatting>
  <conditionalFormatting sqref="AT57">
    <cfRule type="cellIs" dxfId="9654" priority="1444" operator="lessThan">
      <formula>$C$4</formula>
    </cfRule>
  </conditionalFormatting>
  <conditionalFormatting sqref="AT58">
    <cfRule type="cellIs" dxfId="9653" priority="1445" operator="lessThan">
      <formula>$C$4</formula>
    </cfRule>
  </conditionalFormatting>
  <conditionalFormatting sqref="AT59">
    <cfRule type="cellIs" dxfId="9652" priority="1446" operator="lessThan">
      <formula>$C$4</formula>
    </cfRule>
  </conditionalFormatting>
  <conditionalFormatting sqref="AT60">
    <cfRule type="cellIs" dxfId="9651" priority="1447" operator="lessThan">
      <formula>$C$4</formula>
    </cfRule>
  </conditionalFormatting>
  <conditionalFormatting sqref="AU11">
    <cfRule type="cellIs" dxfId="9650" priority="1448" operator="lessThan">
      <formula>$C$4</formula>
    </cfRule>
  </conditionalFormatting>
  <conditionalFormatting sqref="AU12">
    <cfRule type="cellIs" dxfId="9649" priority="1449" operator="lessThan">
      <formula>$C$4</formula>
    </cfRule>
  </conditionalFormatting>
  <conditionalFormatting sqref="AU13">
    <cfRule type="cellIs" dxfId="9648" priority="1450" operator="lessThan">
      <formula>$C$4</formula>
    </cfRule>
  </conditionalFormatting>
  <conditionalFormatting sqref="AU14">
    <cfRule type="cellIs" dxfId="9647" priority="1451" operator="lessThan">
      <formula>$C$4</formula>
    </cfRule>
  </conditionalFormatting>
  <conditionalFormatting sqref="AU15">
    <cfRule type="cellIs" dxfId="9646" priority="1452" operator="lessThan">
      <formula>$C$4</formula>
    </cfRule>
  </conditionalFormatting>
  <conditionalFormatting sqref="AU16">
    <cfRule type="cellIs" dxfId="9645" priority="1453" operator="lessThan">
      <formula>$C$4</formula>
    </cfRule>
  </conditionalFormatting>
  <conditionalFormatting sqref="AU17">
    <cfRule type="cellIs" dxfId="9644" priority="1454" operator="lessThan">
      <formula>$C$4</formula>
    </cfRule>
  </conditionalFormatting>
  <conditionalFormatting sqref="AU18">
    <cfRule type="cellIs" dxfId="9643" priority="1455" operator="lessThan">
      <formula>$C$4</formula>
    </cfRule>
  </conditionalFormatting>
  <conditionalFormatting sqref="AU19">
    <cfRule type="cellIs" dxfId="9642" priority="1456" operator="lessThan">
      <formula>$C$4</formula>
    </cfRule>
  </conditionalFormatting>
  <conditionalFormatting sqref="AU20">
    <cfRule type="cellIs" dxfId="9641" priority="1457" operator="lessThan">
      <formula>$C$4</formula>
    </cfRule>
  </conditionalFormatting>
  <conditionalFormatting sqref="AU21">
    <cfRule type="cellIs" dxfId="9640" priority="1458" operator="lessThan">
      <formula>$C$4</formula>
    </cfRule>
  </conditionalFormatting>
  <conditionalFormatting sqref="AU22">
    <cfRule type="cellIs" dxfId="9639" priority="1459" operator="lessThan">
      <formula>$C$4</formula>
    </cfRule>
  </conditionalFormatting>
  <conditionalFormatting sqref="AU23">
    <cfRule type="cellIs" dxfId="9638" priority="1460" operator="lessThan">
      <formula>$C$4</formula>
    </cfRule>
  </conditionalFormatting>
  <conditionalFormatting sqref="AU24">
    <cfRule type="cellIs" dxfId="9637" priority="1461" operator="lessThan">
      <formula>$C$4</formula>
    </cfRule>
  </conditionalFormatting>
  <conditionalFormatting sqref="AU25">
    <cfRule type="cellIs" dxfId="9636" priority="1462" operator="lessThan">
      <formula>$C$4</formula>
    </cfRule>
  </conditionalFormatting>
  <conditionalFormatting sqref="AU26">
    <cfRule type="cellIs" dxfId="9635" priority="1463" operator="lessThan">
      <formula>$C$4</formula>
    </cfRule>
  </conditionalFormatting>
  <conditionalFormatting sqref="AU27">
    <cfRule type="cellIs" dxfId="9634" priority="1464" operator="lessThan">
      <formula>$C$4</formula>
    </cfRule>
  </conditionalFormatting>
  <conditionalFormatting sqref="AU28">
    <cfRule type="cellIs" dxfId="9633" priority="1465" operator="lessThan">
      <formula>$C$4</formula>
    </cfRule>
  </conditionalFormatting>
  <conditionalFormatting sqref="AU29">
    <cfRule type="cellIs" dxfId="9632" priority="1466" operator="lessThan">
      <formula>$C$4</formula>
    </cfRule>
  </conditionalFormatting>
  <conditionalFormatting sqref="AU30">
    <cfRule type="cellIs" dxfId="9631" priority="1467" operator="lessThan">
      <formula>$C$4</formula>
    </cfRule>
  </conditionalFormatting>
  <conditionalFormatting sqref="AU31">
    <cfRule type="cellIs" dxfId="9630" priority="1468" operator="lessThan">
      <formula>$C$4</formula>
    </cfRule>
  </conditionalFormatting>
  <conditionalFormatting sqref="AU32">
    <cfRule type="cellIs" dxfId="9629" priority="1469" operator="lessThan">
      <formula>$C$4</formula>
    </cfRule>
  </conditionalFormatting>
  <conditionalFormatting sqref="AU33">
    <cfRule type="cellIs" dxfId="9628" priority="1470" operator="lessThan">
      <formula>$C$4</formula>
    </cfRule>
  </conditionalFormatting>
  <conditionalFormatting sqref="AU34">
    <cfRule type="cellIs" dxfId="9627" priority="1471" operator="lessThan">
      <formula>$C$4</formula>
    </cfRule>
  </conditionalFormatting>
  <conditionalFormatting sqref="AU35">
    <cfRule type="cellIs" dxfId="9626" priority="1472" operator="lessThan">
      <formula>$C$4</formula>
    </cfRule>
  </conditionalFormatting>
  <conditionalFormatting sqref="AU36">
    <cfRule type="cellIs" dxfId="9625" priority="1473" operator="lessThan">
      <formula>$C$4</formula>
    </cfRule>
  </conditionalFormatting>
  <conditionalFormatting sqref="AU37">
    <cfRule type="cellIs" dxfId="9624" priority="1474" operator="lessThan">
      <formula>$C$4</formula>
    </cfRule>
  </conditionalFormatting>
  <conditionalFormatting sqref="AU38">
    <cfRule type="cellIs" dxfId="9623" priority="1475" operator="lessThan">
      <formula>$C$4</formula>
    </cfRule>
  </conditionalFormatting>
  <conditionalFormatting sqref="AU39">
    <cfRule type="cellIs" dxfId="9622" priority="1476" operator="lessThan">
      <formula>$C$4</formula>
    </cfRule>
  </conditionalFormatting>
  <conditionalFormatting sqref="AU40">
    <cfRule type="cellIs" dxfId="9621" priority="1477" operator="lessThan">
      <formula>$C$4</formula>
    </cfRule>
  </conditionalFormatting>
  <conditionalFormatting sqref="AU41">
    <cfRule type="cellIs" dxfId="9620" priority="1478" operator="lessThan">
      <formula>$C$4</formula>
    </cfRule>
  </conditionalFormatting>
  <conditionalFormatting sqref="AU42">
    <cfRule type="cellIs" dxfId="9619" priority="1479" operator="lessThan">
      <formula>$C$4</formula>
    </cfRule>
  </conditionalFormatting>
  <conditionalFormatting sqref="AU43">
    <cfRule type="cellIs" dxfId="9618" priority="1480" operator="lessThan">
      <formula>$C$4</formula>
    </cfRule>
  </conditionalFormatting>
  <conditionalFormatting sqref="AU44">
    <cfRule type="cellIs" dxfId="9617" priority="1481" operator="lessThan">
      <formula>$C$4</formula>
    </cfRule>
  </conditionalFormatting>
  <conditionalFormatting sqref="AU45">
    <cfRule type="cellIs" dxfId="9616" priority="1482" operator="lessThan">
      <formula>$C$4</formula>
    </cfRule>
  </conditionalFormatting>
  <conditionalFormatting sqref="AU46">
    <cfRule type="cellIs" dxfId="9615" priority="1483" operator="lessThan">
      <formula>$C$4</formula>
    </cfRule>
  </conditionalFormatting>
  <conditionalFormatting sqref="AU47">
    <cfRule type="cellIs" dxfId="9614" priority="1484" operator="lessThan">
      <formula>$C$4</formula>
    </cfRule>
  </conditionalFormatting>
  <conditionalFormatting sqref="AU48">
    <cfRule type="cellIs" dxfId="9613" priority="1485" operator="lessThan">
      <formula>$C$4</formula>
    </cfRule>
  </conditionalFormatting>
  <conditionalFormatting sqref="AU49">
    <cfRule type="cellIs" dxfId="9612" priority="1486" operator="lessThan">
      <formula>$C$4</formula>
    </cfRule>
  </conditionalFormatting>
  <conditionalFormatting sqref="AU50">
    <cfRule type="cellIs" dxfId="9611" priority="1487" operator="lessThan">
      <formula>$C$4</formula>
    </cfRule>
  </conditionalFormatting>
  <conditionalFormatting sqref="AU51">
    <cfRule type="cellIs" dxfId="9610" priority="1488" operator="lessThan">
      <formula>$C$4</formula>
    </cfRule>
  </conditionalFormatting>
  <conditionalFormatting sqref="AU52">
    <cfRule type="cellIs" dxfId="9609" priority="1489" operator="lessThan">
      <formula>$C$4</formula>
    </cfRule>
  </conditionalFormatting>
  <conditionalFormatting sqref="AU53">
    <cfRule type="cellIs" dxfId="9608" priority="1490" operator="lessThan">
      <formula>$C$4</formula>
    </cfRule>
  </conditionalFormatting>
  <conditionalFormatting sqref="AU54">
    <cfRule type="cellIs" dxfId="9607" priority="1491" operator="lessThan">
      <formula>$C$4</formula>
    </cfRule>
  </conditionalFormatting>
  <conditionalFormatting sqref="AU55">
    <cfRule type="cellIs" dxfId="9606" priority="1492" operator="lessThan">
      <formula>$C$4</formula>
    </cfRule>
  </conditionalFormatting>
  <conditionalFormatting sqref="AU56">
    <cfRule type="cellIs" dxfId="9605" priority="1493" operator="lessThan">
      <formula>$C$4</formula>
    </cfRule>
  </conditionalFormatting>
  <conditionalFormatting sqref="AU57">
    <cfRule type="cellIs" dxfId="9604" priority="1494" operator="lessThan">
      <formula>$C$4</formula>
    </cfRule>
  </conditionalFormatting>
  <conditionalFormatting sqref="AU58">
    <cfRule type="cellIs" dxfId="9603" priority="1495" operator="lessThan">
      <formula>$C$4</formula>
    </cfRule>
  </conditionalFormatting>
  <conditionalFormatting sqref="AU59">
    <cfRule type="cellIs" dxfId="9602" priority="1496" operator="lessThan">
      <formula>$C$4</formula>
    </cfRule>
  </conditionalFormatting>
  <conditionalFormatting sqref="AU60">
    <cfRule type="cellIs" dxfId="9601" priority="1497" operator="lessThan">
      <formula>$C$4</formula>
    </cfRule>
  </conditionalFormatting>
  <conditionalFormatting sqref="AV11">
    <cfRule type="cellIs" dxfId="9600" priority="1498" operator="lessThan">
      <formula>$C$4</formula>
    </cfRule>
  </conditionalFormatting>
  <conditionalFormatting sqref="AV12">
    <cfRule type="cellIs" dxfId="9599" priority="1499" operator="lessThan">
      <formula>$C$4</formula>
    </cfRule>
  </conditionalFormatting>
  <conditionalFormatting sqref="AV13">
    <cfRule type="cellIs" dxfId="9598" priority="1500" operator="lessThan">
      <formula>$C$4</formula>
    </cfRule>
  </conditionalFormatting>
  <conditionalFormatting sqref="AV14">
    <cfRule type="cellIs" dxfId="9597" priority="1501" operator="lessThan">
      <formula>$C$4</formula>
    </cfRule>
  </conditionalFormatting>
  <conditionalFormatting sqref="AV15">
    <cfRule type="cellIs" dxfId="9596" priority="1502" operator="lessThan">
      <formula>$C$4</formula>
    </cfRule>
  </conditionalFormatting>
  <conditionalFormatting sqref="AV16">
    <cfRule type="cellIs" dxfId="9595" priority="1503" operator="lessThan">
      <formula>$C$4</formula>
    </cfRule>
  </conditionalFormatting>
  <conditionalFormatting sqref="AV17">
    <cfRule type="cellIs" dxfId="9594" priority="1504" operator="lessThan">
      <formula>$C$4</formula>
    </cfRule>
  </conditionalFormatting>
  <conditionalFormatting sqref="AV18">
    <cfRule type="cellIs" dxfId="9593" priority="1505" operator="lessThan">
      <formula>$C$4</formula>
    </cfRule>
  </conditionalFormatting>
  <conditionalFormatting sqref="AV19">
    <cfRule type="cellIs" dxfId="9592" priority="1506" operator="lessThan">
      <formula>$C$4</formula>
    </cfRule>
  </conditionalFormatting>
  <conditionalFormatting sqref="AV20">
    <cfRule type="cellIs" dxfId="9591" priority="1507" operator="lessThan">
      <formula>$C$4</formula>
    </cfRule>
  </conditionalFormatting>
  <conditionalFormatting sqref="AV21">
    <cfRule type="cellIs" dxfId="9590" priority="1508" operator="lessThan">
      <formula>$C$4</formula>
    </cfRule>
  </conditionalFormatting>
  <conditionalFormatting sqref="AV22">
    <cfRule type="cellIs" dxfId="9589" priority="1509" operator="lessThan">
      <formula>$C$4</formula>
    </cfRule>
  </conditionalFormatting>
  <conditionalFormatting sqref="AV23">
    <cfRule type="cellIs" dxfId="9588" priority="1510" operator="lessThan">
      <formula>$C$4</formula>
    </cfRule>
  </conditionalFormatting>
  <conditionalFormatting sqref="AV24">
    <cfRule type="cellIs" dxfId="9587" priority="1511" operator="lessThan">
      <formula>$C$4</formula>
    </cfRule>
  </conditionalFormatting>
  <conditionalFormatting sqref="AV25">
    <cfRule type="cellIs" dxfId="9586" priority="1512" operator="lessThan">
      <formula>$C$4</formula>
    </cfRule>
  </conditionalFormatting>
  <conditionalFormatting sqref="AV26">
    <cfRule type="cellIs" dxfId="9585" priority="1513" operator="lessThan">
      <formula>$C$4</formula>
    </cfRule>
  </conditionalFormatting>
  <conditionalFormatting sqref="AV27">
    <cfRule type="cellIs" dxfId="9584" priority="1514" operator="lessThan">
      <formula>$C$4</formula>
    </cfRule>
  </conditionalFormatting>
  <conditionalFormatting sqref="AV28">
    <cfRule type="cellIs" dxfId="9583" priority="1515" operator="lessThan">
      <formula>$C$4</formula>
    </cfRule>
  </conditionalFormatting>
  <conditionalFormatting sqref="AV29">
    <cfRule type="cellIs" dxfId="9582" priority="1516" operator="lessThan">
      <formula>$C$4</formula>
    </cfRule>
  </conditionalFormatting>
  <conditionalFormatting sqref="AV30">
    <cfRule type="cellIs" dxfId="9581" priority="1517" operator="lessThan">
      <formula>$C$4</formula>
    </cfRule>
  </conditionalFormatting>
  <conditionalFormatting sqref="AV31">
    <cfRule type="cellIs" dxfId="9580" priority="1518" operator="lessThan">
      <formula>$C$4</formula>
    </cfRule>
  </conditionalFormatting>
  <conditionalFormatting sqref="AV32">
    <cfRule type="cellIs" dxfId="9579" priority="1519" operator="lessThan">
      <formula>$C$4</formula>
    </cfRule>
  </conditionalFormatting>
  <conditionalFormatting sqref="AV33">
    <cfRule type="cellIs" dxfId="9578" priority="1520" operator="lessThan">
      <formula>$C$4</formula>
    </cfRule>
  </conditionalFormatting>
  <conditionalFormatting sqref="AV34">
    <cfRule type="cellIs" dxfId="9577" priority="1521" operator="lessThan">
      <formula>$C$4</formula>
    </cfRule>
  </conditionalFormatting>
  <conditionalFormatting sqref="AV35">
    <cfRule type="cellIs" dxfId="9576" priority="1522" operator="lessThan">
      <formula>$C$4</formula>
    </cfRule>
  </conditionalFormatting>
  <conditionalFormatting sqref="AV36">
    <cfRule type="cellIs" dxfId="9575" priority="1523" operator="lessThan">
      <formula>$C$4</formula>
    </cfRule>
  </conditionalFormatting>
  <conditionalFormatting sqref="AV37">
    <cfRule type="cellIs" dxfId="9574" priority="1524" operator="lessThan">
      <formula>$C$4</formula>
    </cfRule>
  </conditionalFormatting>
  <conditionalFormatting sqref="AV38">
    <cfRule type="cellIs" dxfId="9573" priority="1525" operator="lessThan">
      <formula>$C$4</formula>
    </cfRule>
  </conditionalFormatting>
  <conditionalFormatting sqref="AV39">
    <cfRule type="cellIs" dxfId="9572" priority="1526" operator="lessThan">
      <formula>$C$4</formula>
    </cfRule>
  </conditionalFormatting>
  <conditionalFormatting sqref="AV40">
    <cfRule type="cellIs" dxfId="9571" priority="1527" operator="lessThan">
      <formula>$C$4</formula>
    </cfRule>
  </conditionalFormatting>
  <conditionalFormatting sqref="AV41">
    <cfRule type="cellIs" dxfId="9570" priority="1528" operator="lessThan">
      <formula>$C$4</formula>
    </cfRule>
  </conditionalFormatting>
  <conditionalFormatting sqref="AV42">
    <cfRule type="cellIs" dxfId="9569" priority="1529" operator="lessThan">
      <formula>$C$4</formula>
    </cfRule>
  </conditionalFormatting>
  <conditionalFormatting sqref="AV43">
    <cfRule type="cellIs" dxfId="9568" priority="1530" operator="lessThan">
      <formula>$C$4</formula>
    </cfRule>
  </conditionalFormatting>
  <conditionalFormatting sqref="AV44">
    <cfRule type="cellIs" dxfId="9567" priority="1531" operator="lessThan">
      <formula>$C$4</formula>
    </cfRule>
  </conditionalFormatting>
  <conditionalFormatting sqref="AV45">
    <cfRule type="cellIs" dxfId="9566" priority="1532" operator="lessThan">
      <formula>$C$4</formula>
    </cfRule>
  </conditionalFormatting>
  <conditionalFormatting sqref="AV46">
    <cfRule type="cellIs" dxfId="9565" priority="1533" operator="lessThan">
      <formula>$C$4</formula>
    </cfRule>
  </conditionalFormatting>
  <conditionalFormatting sqref="AV47">
    <cfRule type="cellIs" dxfId="9564" priority="1534" operator="lessThan">
      <formula>$C$4</formula>
    </cfRule>
  </conditionalFormatting>
  <conditionalFormatting sqref="AV48">
    <cfRule type="cellIs" dxfId="9563" priority="1535" operator="lessThan">
      <formula>$C$4</formula>
    </cfRule>
  </conditionalFormatting>
  <conditionalFormatting sqref="AV49">
    <cfRule type="cellIs" dxfId="9562" priority="1536" operator="lessThan">
      <formula>$C$4</formula>
    </cfRule>
  </conditionalFormatting>
  <conditionalFormatting sqref="AV50">
    <cfRule type="cellIs" dxfId="9561" priority="1537" operator="lessThan">
      <formula>$C$4</formula>
    </cfRule>
  </conditionalFormatting>
  <conditionalFormatting sqref="AV51">
    <cfRule type="cellIs" dxfId="9560" priority="1538" operator="lessThan">
      <formula>$C$4</formula>
    </cfRule>
  </conditionalFormatting>
  <conditionalFormatting sqref="AV52">
    <cfRule type="cellIs" dxfId="9559" priority="1539" operator="lessThan">
      <formula>$C$4</formula>
    </cfRule>
  </conditionalFormatting>
  <conditionalFormatting sqref="AV53">
    <cfRule type="cellIs" dxfId="9558" priority="1540" operator="lessThan">
      <formula>$C$4</formula>
    </cfRule>
  </conditionalFormatting>
  <conditionalFormatting sqref="AV54">
    <cfRule type="cellIs" dxfId="9557" priority="1541" operator="lessThan">
      <formula>$C$4</formula>
    </cfRule>
  </conditionalFormatting>
  <conditionalFormatting sqref="AV55">
    <cfRule type="cellIs" dxfId="9556" priority="1542" operator="lessThan">
      <formula>$C$4</formula>
    </cfRule>
  </conditionalFormatting>
  <conditionalFormatting sqref="AV56">
    <cfRule type="cellIs" dxfId="9555" priority="1543" operator="lessThan">
      <formula>$C$4</formula>
    </cfRule>
  </conditionalFormatting>
  <conditionalFormatting sqref="AV57">
    <cfRule type="cellIs" dxfId="9554" priority="1544" operator="lessThan">
      <formula>$C$4</formula>
    </cfRule>
  </conditionalFormatting>
  <conditionalFormatting sqref="AV58">
    <cfRule type="cellIs" dxfId="9553" priority="1545" operator="lessThan">
      <formula>$C$4</formula>
    </cfRule>
  </conditionalFormatting>
  <conditionalFormatting sqref="AV59">
    <cfRule type="cellIs" dxfId="9552" priority="1546" operator="lessThan">
      <formula>$C$4</formula>
    </cfRule>
  </conditionalFormatting>
  <conditionalFormatting sqref="AV60">
    <cfRule type="cellIs" dxfId="9551" priority="1547" operator="lessThan">
      <formula>$C$4</formula>
    </cfRule>
  </conditionalFormatting>
  <conditionalFormatting sqref="AW11">
    <cfRule type="cellIs" dxfId="9550" priority="1548" operator="lessThan">
      <formula>$C$4</formula>
    </cfRule>
  </conditionalFormatting>
  <conditionalFormatting sqref="AW12">
    <cfRule type="cellIs" dxfId="9549" priority="1549" operator="lessThan">
      <formula>$C$4</formula>
    </cfRule>
  </conditionalFormatting>
  <conditionalFormatting sqref="AW13">
    <cfRule type="cellIs" dxfId="9548" priority="1550" operator="lessThan">
      <formula>$C$4</formula>
    </cfRule>
  </conditionalFormatting>
  <conditionalFormatting sqref="AW14">
    <cfRule type="cellIs" dxfId="9547" priority="1551" operator="lessThan">
      <formula>$C$4</formula>
    </cfRule>
  </conditionalFormatting>
  <conditionalFormatting sqref="AW15">
    <cfRule type="cellIs" dxfId="9546" priority="1552" operator="lessThan">
      <formula>$C$4</formula>
    </cfRule>
  </conditionalFormatting>
  <conditionalFormatting sqref="AW16">
    <cfRule type="cellIs" dxfId="9545" priority="1553" operator="lessThan">
      <formula>$C$4</formula>
    </cfRule>
  </conditionalFormatting>
  <conditionalFormatting sqref="AW17">
    <cfRule type="cellIs" dxfId="9544" priority="1554" operator="lessThan">
      <formula>$C$4</formula>
    </cfRule>
  </conditionalFormatting>
  <conditionalFormatting sqref="AW18">
    <cfRule type="cellIs" dxfId="9543" priority="1555" operator="lessThan">
      <formula>$C$4</formula>
    </cfRule>
  </conditionalFormatting>
  <conditionalFormatting sqref="AW19">
    <cfRule type="cellIs" dxfId="9542" priority="1556" operator="lessThan">
      <formula>$C$4</formula>
    </cfRule>
  </conditionalFormatting>
  <conditionalFormatting sqref="AW20">
    <cfRule type="cellIs" dxfId="9541" priority="1557" operator="lessThan">
      <formula>$C$4</formula>
    </cfRule>
  </conditionalFormatting>
  <conditionalFormatting sqref="AW21">
    <cfRule type="cellIs" dxfId="9540" priority="1558" operator="lessThan">
      <formula>$C$4</formula>
    </cfRule>
  </conditionalFormatting>
  <conditionalFormatting sqref="AW22">
    <cfRule type="cellIs" dxfId="9539" priority="1559" operator="lessThan">
      <formula>$C$4</formula>
    </cfRule>
  </conditionalFormatting>
  <conditionalFormatting sqref="AW23">
    <cfRule type="cellIs" dxfId="9538" priority="1560" operator="lessThan">
      <formula>$C$4</formula>
    </cfRule>
  </conditionalFormatting>
  <conditionalFormatting sqref="AW24">
    <cfRule type="cellIs" dxfId="9537" priority="1561" operator="lessThan">
      <formula>$C$4</formula>
    </cfRule>
  </conditionalFormatting>
  <conditionalFormatting sqref="AW25">
    <cfRule type="cellIs" dxfId="9536" priority="1562" operator="lessThan">
      <formula>$C$4</formula>
    </cfRule>
  </conditionalFormatting>
  <conditionalFormatting sqref="AW26">
    <cfRule type="cellIs" dxfId="9535" priority="1563" operator="lessThan">
      <formula>$C$4</formula>
    </cfRule>
  </conditionalFormatting>
  <conditionalFormatting sqref="AW27">
    <cfRule type="cellIs" dxfId="9534" priority="1564" operator="lessThan">
      <formula>$C$4</formula>
    </cfRule>
  </conditionalFormatting>
  <conditionalFormatting sqref="AW28">
    <cfRule type="cellIs" dxfId="9533" priority="1565" operator="lessThan">
      <formula>$C$4</formula>
    </cfRule>
  </conditionalFormatting>
  <conditionalFormatting sqref="AW29">
    <cfRule type="cellIs" dxfId="9532" priority="1566" operator="lessThan">
      <formula>$C$4</formula>
    </cfRule>
  </conditionalFormatting>
  <conditionalFormatting sqref="AW30">
    <cfRule type="cellIs" dxfId="9531" priority="1567" operator="lessThan">
      <formula>$C$4</formula>
    </cfRule>
  </conditionalFormatting>
  <conditionalFormatting sqref="AW31">
    <cfRule type="cellIs" dxfId="9530" priority="1568" operator="lessThan">
      <formula>$C$4</formula>
    </cfRule>
  </conditionalFormatting>
  <conditionalFormatting sqref="AW32">
    <cfRule type="cellIs" dxfId="9529" priority="1569" operator="lessThan">
      <formula>$C$4</formula>
    </cfRule>
  </conditionalFormatting>
  <conditionalFormatting sqref="AW33">
    <cfRule type="cellIs" dxfId="9528" priority="1570" operator="lessThan">
      <formula>$C$4</formula>
    </cfRule>
  </conditionalFormatting>
  <conditionalFormatting sqref="AW34">
    <cfRule type="cellIs" dxfId="9527" priority="1571" operator="lessThan">
      <formula>$C$4</formula>
    </cfRule>
  </conditionalFormatting>
  <conditionalFormatting sqref="AW35">
    <cfRule type="cellIs" dxfId="9526" priority="1572" operator="lessThan">
      <formula>$C$4</formula>
    </cfRule>
  </conditionalFormatting>
  <conditionalFormatting sqref="AW36">
    <cfRule type="cellIs" dxfId="9525" priority="1573" operator="lessThan">
      <formula>$C$4</formula>
    </cfRule>
  </conditionalFormatting>
  <conditionalFormatting sqref="AW37">
    <cfRule type="cellIs" dxfId="9524" priority="1574" operator="lessThan">
      <formula>$C$4</formula>
    </cfRule>
  </conditionalFormatting>
  <conditionalFormatting sqref="AW38">
    <cfRule type="cellIs" dxfId="9523" priority="1575" operator="lessThan">
      <formula>$C$4</formula>
    </cfRule>
  </conditionalFormatting>
  <conditionalFormatting sqref="AW39">
    <cfRule type="cellIs" dxfId="9522" priority="1576" operator="lessThan">
      <formula>$C$4</formula>
    </cfRule>
  </conditionalFormatting>
  <conditionalFormatting sqref="AW40">
    <cfRule type="cellIs" dxfId="9521" priority="1577" operator="lessThan">
      <formula>$C$4</formula>
    </cfRule>
  </conditionalFormatting>
  <conditionalFormatting sqref="AW41">
    <cfRule type="cellIs" dxfId="9520" priority="1578" operator="lessThan">
      <formula>$C$4</formula>
    </cfRule>
  </conditionalFormatting>
  <conditionalFormatting sqref="AW42">
    <cfRule type="cellIs" dxfId="9519" priority="1579" operator="lessThan">
      <formula>$C$4</formula>
    </cfRule>
  </conditionalFormatting>
  <conditionalFormatting sqref="AW43">
    <cfRule type="cellIs" dxfId="9518" priority="1580" operator="lessThan">
      <formula>$C$4</formula>
    </cfRule>
  </conditionalFormatting>
  <conditionalFormatting sqref="AW44">
    <cfRule type="cellIs" dxfId="9517" priority="1581" operator="lessThan">
      <formula>$C$4</formula>
    </cfRule>
  </conditionalFormatting>
  <conditionalFormatting sqref="AW45">
    <cfRule type="cellIs" dxfId="9516" priority="1582" operator="lessThan">
      <formula>$C$4</formula>
    </cfRule>
  </conditionalFormatting>
  <conditionalFormatting sqref="AW46">
    <cfRule type="cellIs" dxfId="9515" priority="1583" operator="lessThan">
      <formula>$C$4</formula>
    </cfRule>
  </conditionalFormatting>
  <conditionalFormatting sqref="AW47">
    <cfRule type="cellIs" dxfId="9514" priority="1584" operator="lessThan">
      <formula>$C$4</formula>
    </cfRule>
  </conditionalFormatting>
  <conditionalFormatting sqref="AW48">
    <cfRule type="cellIs" dxfId="9513" priority="1585" operator="lessThan">
      <formula>$C$4</formula>
    </cfRule>
  </conditionalFormatting>
  <conditionalFormatting sqref="AW49">
    <cfRule type="cellIs" dxfId="9512" priority="1586" operator="lessThan">
      <formula>$C$4</formula>
    </cfRule>
  </conditionalFormatting>
  <conditionalFormatting sqref="AW50">
    <cfRule type="cellIs" dxfId="9511" priority="1587" operator="lessThan">
      <formula>$C$4</formula>
    </cfRule>
  </conditionalFormatting>
  <conditionalFormatting sqref="AW51">
    <cfRule type="cellIs" dxfId="9510" priority="1588" operator="lessThan">
      <formula>$C$4</formula>
    </cfRule>
  </conditionalFormatting>
  <conditionalFormatting sqref="AW52">
    <cfRule type="cellIs" dxfId="9509" priority="1589" operator="lessThan">
      <formula>$C$4</formula>
    </cfRule>
  </conditionalFormatting>
  <conditionalFormatting sqref="AW53">
    <cfRule type="cellIs" dxfId="9508" priority="1590" operator="lessThan">
      <formula>$C$4</formula>
    </cfRule>
  </conditionalFormatting>
  <conditionalFormatting sqref="AW54">
    <cfRule type="cellIs" dxfId="9507" priority="1591" operator="lessThan">
      <formula>$C$4</formula>
    </cfRule>
  </conditionalFormatting>
  <conditionalFormatting sqref="AW55">
    <cfRule type="cellIs" dxfId="9506" priority="1592" operator="lessThan">
      <formula>$C$4</formula>
    </cfRule>
  </conditionalFormatting>
  <conditionalFormatting sqref="AW56">
    <cfRule type="cellIs" dxfId="9505" priority="1593" operator="lessThan">
      <formula>$C$4</formula>
    </cfRule>
  </conditionalFormatting>
  <conditionalFormatting sqref="AW57">
    <cfRule type="cellIs" dxfId="9504" priority="1594" operator="lessThan">
      <formula>$C$4</formula>
    </cfRule>
  </conditionalFormatting>
  <conditionalFormatting sqref="AW58">
    <cfRule type="cellIs" dxfId="9503" priority="1595" operator="lessThan">
      <formula>$C$4</formula>
    </cfRule>
  </conditionalFormatting>
  <conditionalFormatting sqref="AW59">
    <cfRule type="cellIs" dxfId="9502" priority="1596" operator="lessThan">
      <formula>$C$4</formula>
    </cfRule>
  </conditionalFormatting>
  <conditionalFormatting sqref="AW60">
    <cfRule type="cellIs" dxfId="9501" priority="1597" operator="lessThan">
      <formula>$C$4</formula>
    </cfRule>
  </conditionalFormatting>
  <conditionalFormatting sqref="BR11">
    <cfRule type="cellIs" dxfId="9500" priority="1598" operator="lessThan">
      <formula>$C$4</formula>
    </cfRule>
  </conditionalFormatting>
  <conditionalFormatting sqref="BR12">
    <cfRule type="cellIs" dxfId="9499" priority="1599" operator="lessThan">
      <formula>$C$4</formula>
    </cfRule>
  </conditionalFormatting>
  <conditionalFormatting sqref="BR13">
    <cfRule type="cellIs" dxfId="9498" priority="1600" operator="lessThan">
      <formula>$C$4</formula>
    </cfRule>
  </conditionalFormatting>
  <conditionalFormatting sqref="BR14">
    <cfRule type="cellIs" dxfId="9497" priority="1601" operator="lessThan">
      <formula>$C$4</formula>
    </cfRule>
  </conditionalFormatting>
  <conditionalFormatting sqref="BR15">
    <cfRule type="cellIs" dxfId="9496" priority="1602" operator="lessThan">
      <formula>$C$4</formula>
    </cfRule>
  </conditionalFormatting>
  <conditionalFormatting sqref="BR16">
    <cfRule type="cellIs" dxfId="9495" priority="1603" operator="lessThan">
      <formula>$C$4</formula>
    </cfRule>
  </conditionalFormatting>
  <conditionalFormatting sqref="BR17">
    <cfRule type="cellIs" dxfId="9494" priority="1604" operator="lessThan">
      <formula>$C$4</formula>
    </cfRule>
  </conditionalFormatting>
  <conditionalFormatting sqref="BR18">
    <cfRule type="cellIs" dxfId="9493" priority="1605" operator="lessThan">
      <formula>$C$4</formula>
    </cfRule>
  </conditionalFormatting>
  <conditionalFormatting sqref="BR19">
    <cfRule type="cellIs" dxfId="9492" priority="1606" operator="lessThan">
      <formula>$C$4</formula>
    </cfRule>
  </conditionalFormatting>
  <conditionalFormatting sqref="BR20">
    <cfRule type="cellIs" dxfId="9491" priority="1607" operator="lessThan">
      <formula>$C$4</formula>
    </cfRule>
  </conditionalFormatting>
  <conditionalFormatting sqref="BR21">
    <cfRule type="cellIs" dxfId="9490" priority="1608" operator="lessThan">
      <formula>$C$4</formula>
    </cfRule>
  </conditionalFormatting>
  <conditionalFormatting sqref="BR22">
    <cfRule type="cellIs" dxfId="9489" priority="1609" operator="lessThan">
      <formula>$C$4</formula>
    </cfRule>
  </conditionalFormatting>
  <conditionalFormatting sqref="BR23">
    <cfRule type="cellIs" dxfId="9488" priority="1610" operator="lessThan">
      <formula>$C$4</formula>
    </cfRule>
  </conditionalFormatting>
  <conditionalFormatting sqref="BR24">
    <cfRule type="cellIs" dxfId="9487" priority="1611" operator="lessThan">
      <formula>$C$4</formula>
    </cfRule>
  </conditionalFormatting>
  <conditionalFormatting sqref="BR25">
    <cfRule type="cellIs" dxfId="9486" priority="1612" operator="lessThan">
      <formula>$C$4</formula>
    </cfRule>
  </conditionalFormatting>
  <conditionalFormatting sqref="BR26">
    <cfRule type="cellIs" dxfId="9485" priority="1613" operator="lessThan">
      <formula>$C$4</formula>
    </cfRule>
  </conditionalFormatting>
  <conditionalFormatting sqref="BR27">
    <cfRule type="cellIs" dxfId="9484" priority="1614" operator="lessThan">
      <formula>$C$4</formula>
    </cfRule>
  </conditionalFormatting>
  <conditionalFormatting sqref="BR28">
    <cfRule type="cellIs" dxfId="9483" priority="1615" operator="lessThan">
      <formula>$C$4</formula>
    </cfRule>
  </conditionalFormatting>
  <conditionalFormatting sqref="BR29">
    <cfRule type="cellIs" dxfId="9482" priority="1616" operator="lessThan">
      <formula>$C$4</formula>
    </cfRule>
  </conditionalFormatting>
  <conditionalFormatting sqref="BR30">
    <cfRule type="cellIs" dxfId="9481" priority="1617" operator="lessThan">
      <formula>$C$4</formula>
    </cfRule>
  </conditionalFormatting>
  <conditionalFormatting sqref="BR31">
    <cfRule type="cellIs" dxfId="9480" priority="1618" operator="lessThan">
      <formula>$C$4</formula>
    </cfRule>
  </conditionalFormatting>
  <conditionalFormatting sqref="BR32">
    <cfRule type="cellIs" dxfId="9479" priority="1619" operator="lessThan">
      <formula>$C$4</formula>
    </cfRule>
  </conditionalFormatting>
  <conditionalFormatting sqref="BR33">
    <cfRule type="cellIs" dxfId="9478" priority="1620" operator="lessThan">
      <formula>$C$4</formula>
    </cfRule>
  </conditionalFormatting>
  <conditionalFormatting sqref="BR34">
    <cfRule type="cellIs" dxfId="9477" priority="1621" operator="lessThan">
      <formula>$C$4</formula>
    </cfRule>
  </conditionalFormatting>
  <conditionalFormatting sqref="BR35">
    <cfRule type="cellIs" dxfId="9476" priority="1622" operator="lessThan">
      <formula>$C$4</formula>
    </cfRule>
  </conditionalFormatting>
  <conditionalFormatting sqref="BR36">
    <cfRule type="cellIs" dxfId="9475" priority="1623" operator="lessThan">
      <formula>$C$4</formula>
    </cfRule>
  </conditionalFormatting>
  <conditionalFormatting sqref="BR37">
    <cfRule type="cellIs" dxfId="9474" priority="1624" operator="lessThan">
      <formula>$C$4</formula>
    </cfRule>
  </conditionalFormatting>
  <conditionalFormatting sqref="BR38">
    <cfRule type="cellIs" dxfId="9473" priority="1625" operator="lessThan">
      <formula>$C$4</formula>
    </cfRule>
  </conditionalFormatting>
  <conditionalFormatting sqref="BR39">
    <cfRule type="cellIs" dxfId="9472" priority="1626" operator="lessThan">
      <formula>$C$4</formula>
    </cfRule>
  </conditionalFormatting>
  <conditionalFormatting sqref="BR40">
    <cfRule type="cellIs" dxfId="9471" priority="1627" operator="lessThan">
      <formula>$C$4</formula>
    </cfRule>
  </conditionalFormatting>
  <conditionalFormatting sqref="BR41">
    <cfRule type="cellIs" dxfId="9470" priority="1628" operator="lessThan">
      <formula>$C$4</formula>
    </cfRule>
  </conditionalFormatting>
  <conditionalFormatting sqref="BR42">
    <cfRule type="cellIs" dxfId="9469" priority="1629" operator="lessThan">
      <formula>$C$4</formula>
    </cfRule>
  </conditionalFormatting>
  <conditionalFormatting sqref="BR43">
    <cfRule type="cellIs" dxfId="9468" priority="1630" operator="lessThan">
      <formula>$C$4</formula>
    </cfRule>
  </conditionalFormatting>
  <conditionalFormatting sqref="BR44">
    <cfRule type="cellIs" dxfId="9467" priority="1631" operator="lessThan">
      <formula>$C$4</formula>
    </cfRule>
  </conditionalFormatting>
  <conditionalFormatting sqref="BR45">
    <cfRule type="cellIs" dxfId="9466" priority="1632" operator="lessThan">
      <formula>$C$4</formula>
    </cfRule>
  </conditionalFormatting>
  <conditionalFormatting sqref="BR46">
    <cfRule type="cellIs" dxfId="9465" priority="1633" operator="lessThan">
      <formula>$C$4</formula>
    </cfRule>
  </conditionalFormatting>
  <conditionalFormatting sqref="BR47">
    <cfRule type="cellIs" dxfId="9464" priority="1634" operator="lessThan">
      <formula>$C$4</formula>
    </cfRule>
  </conditionalFormatting>
  <conditionalFormatting sqref="BR48">
    <cfRule type="cellIs" dxfId="9463" priority="1635" operator="lessThan">
      <formula>$C$4</formula>
    </cfRule>
  </conditionalFormatting>
  <conditionalFormatting sqref="BR49">
    <cfRule type="cellIs" dxfId="9462" priority="1636" operator="lessThan">
      <formula>$C$4</formula>
    </cfRule>
  </conditionalFormatting>
  <conditionalFormatting sqref="BR50">
    <cfRule type="cellIs" dxfId="9461" priority="1637" operator="lessThan">
      <formula>$C$4</formula>
    </cfRule>
  </conditionalFormatting>
  <conditionalFormatting sqref="BR51">
    <cfRule type="cellIs" dxfId="9460" priority="1638" operator="lessThan">
      <formula>$C$4</formula>
    </cfRule>
  </conditionalFormatting>
  <conditionalFormatting sqref="BR52">
    <cfRule type="cellIs" dxfId="9459" priority="1639" operator="lessThan">
      <formula>$C$4</formula>
    </cfRule>
  </conditionalFormatting>
  <conditionalFormatting sqref="BR53">
    <cfRule type="cellIs" dxfId="9458" priority="1640" operator="lessThan">
      <formula>$C$4</formula>
    </cfRule>
  </conditionalFormatting>
  <conditionalFormatting sqref="BR54">
    <cfRule type="cellIs" dxfId="9457" priority="1641" operator="lessThan">
      <formula>$C$4</formula>
    </cfRule>
  </conditionalFormatting>
  <conditionalFormatting sqref="BR55">
    <cfRule type="cellIs" dxfId="9456" priority="1642" operator="lessThan">
      <formula>$C$4</formula>
    </cfRule>
  </conditionalFormatting>
  <conditionalFormatting sqref="BR56">
    <cfRule type="cellIs" dxfId="9455" priority="1643" operator="lessThan">
      <formula>$C$4</formula>
    </cfRule>
  </conditionalFormatting>
  <conditionalFormatting sqref="BR57">
    <cfRule type="cellIs" dxfId="9454" priority="1644" operator="lessThan">
      <formula>$C$4</formula>
    </cfRule>
  </conditionalFormatting>
  <conditionalFormatting sqref="BR58">
    <cfRule type="cellIs" dxfId="9453" priority="1645" operator="lessThan">
      <formula>$C$4</formula>
    </cfRule>
  </conditionalFormatting>
  <conditionalFormatting sqref="BR59">
    <cfRule type="cellIs" dxfId="9452" priority="1646" operator="lessThan">
      <formula>$C$4</formula>
    </cfRule>
  </conditionalFormatting>
  <conditionalFormatting sqref="BR60">
    <cfRule type="cellIs" dxfId="9451" priority="1647" operator="lessThan">
      <formula>$C$4</formula>
    </cfRule>
  </conditionalFormatting>
  <conditionalFormatting sqref="BS11">
    <cfRule type="cellIs" dxfId="9450" priority="1648" operator="lessThan">
      <formula>$C$4</formula>
    </cfRule>
  </conditionalFormatting>
  <conditionalFormatting sqref="BS12">
    <cfRule type="cellIs" dxfId="9449" priority="1649" operator="lessThan">
      <formula>$C$4</formula>
    </cfRule>
  </conditionalFormatting>
  <conditionalFormatting sqref="BS13">
    <cfRule type="cellIs" dxfId="9448" priority="1650" operator="lessThan">
      <formula>$C$4</formula>
    </cfRule>
  </conditionalFormatting>
  <conditionalFormatting sqref="BS14">
    <cfRule type="cellIs" dxfId="9447" priority="1651" operator="lessThan">
      <formula>$C$4</formula>
    </cfRule>
  </conditionalFormatting>
  <conditionalFormatting sqref="BS15">
    <cfRule type="cellIs" dxfId="9446" priority="1652" operator="lessThan">
      <formula>$C$4</formula>
    </cfRule>
  </conditionalFormatting>
  <conditionalFormatting sqref="BS16">
    <cfRule type="cellIs" dxfId="9445" priority="1653" operator="lessThan">
      <formula>$C$4</formula>
    </cfRule>
  </conditionalFormatting>
  <conditionalFormatting sqref="BS17">
    <cfRule type="cellIs" dxfId="9444" priority="1654" operator="lessThan">
      <formula>$C$4</formula>
    </cfRule>
  </conditionalFormatting>
  <conditionalFormatting sqref="BS18">
    <cfRule type="cellIs" dxfId="9443" priority="1655" operator="lessThan">
      <formula>$C$4</formula>
    </cfRule>
  </conditionalFormatting>
  <conditionalFormatting sqref="BS19">
    <cfRule type="cellIs" dxfId="9442" priority="1656" operator="lessThan">
      <formula>$C$4</formula>
    </cfRule>
  </conditionalFormatting>
  <conditionalFormatting sqref="BS20">
    <cfRule type="cellIs" dxfId="9441" priority="1657" operator="lessThan">
      <formula>$C$4</formula>
    </cfRule>
  </conditionalFormatting>
  <conditionalFormatting sqref="BS21">
    <cfRule type="cellIs" dxfId="9440" priority="1658" operator="lessThan">
      <formula>$C$4</formula>
    </cfRule>
  </conditionalFormatting>
  <conditionalFormatting sqref="BS22">
    <cfRule type="cellIs" dxfId="9439" priority="1659" operator="lessThan">
      <formula>$C$4</formula>
    </cfRule>
  </conditionalFormatting>
  <conditionalFormatting sqref="BS23">
    <cfRule type="cellIs" dxfId="9438" priority="1660" operator="lessThan">
      <formula>$C$4</formula>
    </cfRule>
  </conditionalFormatting>
  <conditionalFormatting sqref="BS24">
    <cfRule type="cellIs" dxfId="9437" priority="1661" operator="lessThan">
      <formula>$C$4</formula>
    </cfRule>
  </conditionalFormatting>
  <conditionalFormatting sqref="BS25">
    <cfRule type="cellIs" dxfId="9436" priority="1662" operator="lessThan">
      <formula>$C$4</formula>
    </cfRule>
  </conditionalFormatting>
  <conditionalFormatting sqref="BS26">
    <cfRule type="cellIs" dxfId="9435" priority="1663" operator="lessThan">
      <formula>$C$4</formula>
    </cfRule>
  </conditionalFormatting>
  <conditionalFormatting sqref="BS27">
    <cfRule type="cellIs" dxfId="9434" priority="1664" operator="lessThan">
      <formula>$C$4</formula>
    </cfRule>
  </conditionalFormatting>
  <conditionalFormatting sqref="BS28">
    <cfRule type="cellIs" dxfId="9433" priority="1665" operator="lessThan">
      <formula>$C$4</formula>
    </cfRule>
  </conditionalFormatting>
  <conditionalFormatting sqref="BS29">
    <cfRule type="cellIs" dxfId="9432" priority="1666" operator="lessThan">
      <formula>$C$4</formula>
    </cfRule>
  </conditionalFormatting>
  <conditionalFormatting sqref="BS30">
    <cfRule type="cellIs" dxfId="9431" priority="1667" operator="lessThan">
      <formula>$C$4</formula>
    </cfRule>
  </conditionalFormatting>
  <conditionalFormatting sqref="BS31">
    <cfRule type="cellIs" dxfId="9430" priority="1668" operator="lessThan">
      <formula>$C$4</formula>
    </cfRule>
  </conditionalFormatting>
  <conditionalFormatting sqref="BS32">
    <cfRule type="cellIs" dxfId="9429" priority="1669" operator="lessThan">
      <formula>$C$4</formula>
    </cfRule>
  </conditionalFormatting>
  <conditionalFormatting sqref="BS33">
    <cfRule type="cellIs" dxfId="9428" priority="1670" operator="lessThan">
      <formula>$C$4</formula>
    </cfRule>
  </conditionalFormatting>
  <conditionalFormatting sqref="BS34">
    <cfRule type="cellIs" dxfId="9427" priority="1671" operator="lessThan">
      <formula>$C$4</formula>
    </cfRule>
  </conditionalFormatting>
  <conditionalFormatting sqref="BS35">
    <cfRule type="cellIs" dxfId="9426" priority="1672" operator="lessThan">
      <formula>$C$4</formula>
    </cfRule>
  </conditionalFormatting>
  <conditionalFormatting sqref="BS36">
    <cfRule type="cellIs" dxfId="9425" priority="1673" operator="lessThan">
      <formula>$C$4</formula>
    </cfRule>
  </conditionalFormatting>
  <conditionalFormatting sqref="BS37">
    <cfRule type="cellIs" dxfId="9424" priority="1674" operator="lessThan">
      <formula>$C$4</formula>
    </cfRule>
  </conditionalFormatting>
  <conditionalFormatting sqref="BS38">
    <cfRule type="cellIs" dxfId="9423" priority="1675" operator="lessThan">
      <formula>$C$4</formula>
    </cfRule>
  </conditionalFormatting>
  <conditionalFormatting sqref="BS39">
    <cfRule type="cellIs" dxfId="9422" priority="1676" operator="lessThan">
      <formula>$C$4</formula>
    </cfRule>
  </conditionalFormatting>
  <conditionalFormatting sqref="BS40">
    <cfRule type="cellIs" dxfId="9421" priority="1677" operator="lessThan">
      <formula>$C$4</formula>
    </cfRule>
  </conditionalFormatting>
  <conditionalFormatting sqref="BS41">
    <cfRule type="cellIs" dxfId="9420" priority="1678" operator="lessThan">
      <formula>$C$4</formula>
    </cfRule>
  </conditionalFormatting>
  <conditionalFormatting sqref="BS42">
    <cfRule type="cellIs" dxfId="9419" priority="1679" operator="lessThan">
      <formula>$C$4</formula>
    </cfRule>
  </conditionalFormatting>
  <conditionalFormatting sqref="BS43">
    <cfRule type="cellIs" dxfId="9418" priority="1680" operator="lessThan">
      <formula>$C$4</formula>
    </cfRule>
  </conditionalFormatting>
  <conditionalFormatting sqref="BS44">
    <cfRule type="cellIs" dxfId="9417" priority="1681" operator="lessThan">
      <formula>$C$4</formula>
    </cfRule>
  </conditionalFormatting>
  <conditionalFormatting sqref="BS45">
    <cfRule type="cellIs" dxfId="9416" priority="1682" operator="lessThan">
      <formula>$C$4</formula>
    </cfRule>
  </conditionalFormatting>
  <conditionalFormatting sqref="BS46">
    <cfRule type="cellIs" dxfId="9415" priority="1683" operator="lessThan">
      <formula>$C$4</formula>
    </cfRule>
  </conditionalFormatting>
  <conditionalFormatting sqref="BS47">
    <cfRule type="cellIs" dxfId="9414" priority="1684" operator="lessThan">
      <formula>$C$4</formula>
    </cfRule>
  </conditionalFormatting>
  <conditionalFormatting sqref="BS48">
    <cfRule type="cellIs" dxfId="9413" priority="1685" operator="lessThan">
      <formula>$C$4</formula>
    </cfRule>
  </conditionalFormatting>
  <conditionalFormatting sqref="BS49">
    <cfRule type="cellIs" dxfId="9412" priority="1686" operator="lessThan">
      <formula>$C$4</formula>
    </cfRule>
  </conditionalFormatting>
  <conditionalFormatting sqref="BS50">
    <cfRule type="cellIs" dxfId="9411" priority="1687" operator="lessThan">
      <formula>$C$4</formula>
    </cfRule>
  </conditionalFormatting>
  <conditionalFormatting sqref="BS51">
    <cfRule type="cellIs" dxfId="9410" priority="1688" operator="lessThan">
      <formula>$C$4</formula>
    </cfRule>
  </conditionalFormatting>
  <conditionalFormatting sqref="BS52">
    <cfRule type="cellIs" dxfId="9409" priority="1689" operator="lessThan">
      <formula>$C$4</formula>
    </cfRule>
  </conditionalFormatting>
  <conditionalFormatting sqref="BS53">
    <cfRule type="cellIs" dxfId="9408" priority="1690" operator="lessThan">
      <formula>$C$4</formula>
    </cfRule>
  </conditionalFormatting>
  <conditionalFormatting sqref="BS54">
    <cfRule type="cellIs" dxfId="9407" priority="1691" operator="lessThan">
      <formula>$C$4</formula>
    </cfRule>
  </conditionalFormatting>
  <conditionalFormatting sqref="BS55">
    <cfRule type="cellIs" dxfId="9406" priority="1692" operator="lessThan">
      <formula>$C$4</formula>
    </cfRule>
  </conditionalFormatting>
  <conditionalFormatting sqref="BS56">
    <cfRule type="cellIs" dxfId="9405" priority="1693" operator="lessThan">
      <formula>$C$4</formula>
    </cfRule>
  </conditionalFormatting>
  <conditionalFormatting sqref="BS57">
    <cfRule type="cellIs" dxfId="9404" priority="1694" operator="lessThan">
      <formula>$C$4</formula>
    </cfRule>
  </conditionalFormatting>
  <conditionalFormatting sqref="BS58">
    <cfRule type="cellIs" dxfId="9403" priority="1695" operator="lessThan">
      <formula>$C$4</formula>
    </cfRule>
  </conditionalFormatting>
  <conditionalFormatting sqref="BS59">
    <cfRule type="cellIs" dxfId="9402" priority="1696" operator="lessThan">
      <formula>$C$4</formula>
    </cfRule>
  </conditionalFormatting>
  <conditionalFormatting sqref="BS60">
    <cfRule type="cellIs" dxfId="9401" priority="1697" operator="lessThan">
      <formula>$C$4</formula>
    </cfRule>
  </conditionalFormatting>
  <conditionalFormatting sqref="BT11">
    <cfRule type="cellIs" dxfId="9400" priority="1698" operator="lessThan">
      <formula>$C$4</formula>
    </cfRule>
  </conditionalFormatting>
  <conditionalFormatting sqref="BT12">
    <cfRule type="cellIs" dxfId="9399" priority="1699" operator="lessThan">
      <formula>$C$4</formula>
    </cfRule>
  </conditionalFormatting>
  <conditionalFormatting sqref="BT13">
    <cfRule type="cellIs" dxfId="9398" priority="1700" operator="lessThan">
      <formula>$C$4</formula>
    </cfRule>
  </conditionalFormatting>
  <conditionalFormatting sqref="BT14">
    <cfRule type="cellIs" dxfId="9397" priority="1701" operator="lessThan">
      <formula>$C$4</formula>
    </cfRule>
  </conditionalFormatting>
  <conditionalFormatting sqref="BT15">
    <cfRule type="cellIs" dxfId="9396" priority="1702" operator="lessThan">
      <formula>$C$4</formula>
    </cfRule>
  </conditionalFormatting>
  <conditionalFormatting sqref="BT16">
    <cfRule type="cellIs" dxfId="9395" priority="1703" operator="lessThan">
      <formula>$C$4</formula>
    </cfRule>
  </conditionalFormatting>
  <conditionalFormatting sqref="BT17">
    <cfRule type="cellIs" dxfId="9394" priority="1704" operator="lessThan">
      <formula>$C$4</formula>
    </cfRule>
  </conditionalFormatting>
  <conditionalFormatting sqref="BT18">
    <cfRule type="cellIs" dxfId="9393" priority="1705" operator="lessThan">
      <formula>$C$4</formula>
    </cfRule>
  </conditionalFormatting>
  <conditionalFormatting sqref="BT19">
    <cfRule type="cellIs" dxfId="9392" priority="1706" operator="lessThan">
      <formula>$C$4</formula>
    </cfRule>
  </conditionalFormatting>
  <conditionalFormatting sqref="BT20">
    <cfRule type="cellIs" dxfId="9391" priority="1707" operator="lessThan">
      <formula>$C$4</formula>
    </cfRule>
  </conditionalFormatting>
  <conditionalFormatting sqref="BT21">
    <cfRule type="cellIs" dxfId="9390" priority="1708" operator="lessThan">
      <formula>$C$4</formula>
    </cfRule>
  </conditionalFormatting>
  <conditionalFormatting sqref="BT22">
    <cfRule type="cellIs" dxfId="9389" priority="1709" operator="lessThan">
      <formula>$C$4</formula>
    </cfRule>
  </conditionalFormatting>
  <conditionalFormatting sqref="BT23">
    <cfRule type="cellIs" dxfId="9388" priority="1710" operator="lessThan">
      <formula>$C$4</formula>
    </cfRule>
  </conditionalFormatting>
  <conditionalFormatting sqref="BT24">
    <cfRule type="cellIs" dxfId="9387" priority="1711" operator="lessThan">
      <formula>$C$4</formula>
    </cfRule>
  </conditionalFormatting>
  <conditionalFormatting sqref="BT25">
    <cfRule type="cellIs" dxfId="9386" priority="1712" operator="lessThan">
      <formula>$C$4</formula>
    </cfRule>
  </conditionalFormatting>
  <conditionalFormatting sqref="BT26">
    <cfRule type="cellIs" dxfId="9385" priority="1713" operator="lessThan">
      <formula>$C$4</formula>
    </cfRule>
  </conditionalFormatting>
  <conditionalFormatting sqref="BT27">
    <cfRule type="cellIs" dxfId="9384" priority="1714" operator="lessThan">
      <formula>$C$4</formula>
    </cfRule>
  </conditionalFormatting>
  <conditionalFormatting sqref="BT28">
    <cfRule type="cellIs" dxfId="9383" priority="1715" operator="lessThan">
      <formula>$C$4</formula>
    </cfRule>
  </conditionalFormatting>
  <conditionalFormatting sqref="BT29">
    <cfRule type="cellIs" dxfId="9382" priority="1716" operator="lessThan">
      <formula>$C$4</formula>
    </cfRule>
  </conditionalFormatting>
  <conditionalFormatting sqref="BT30">
    <cfRule type="cellIs" dxfId="9381" priority="1717" operator="lessThan">
      <formula>$C$4</formula>
    </cfRule>
  </conditionalFormatting>
  <conditionalFormatting sqref="BT31">
    <cfRule type="cellIs" dxfId="9380" priority="1718" operator="lessThan">
      <formula>$C$4</formula>
    </cfRule>
  </conditionalFormatting>
  <conditionalFormatting sqref="BT32">
    <cfRule type="cellIs" dxfId="9379" priority="1719" operator="lessThan">
      <formula>$C$4</formula>
    </cfRule>
  </conditionalFormatting>
  <conditionalFormatting sqref="BT33">
    <cfRule type="cellIs" dxfId="9378" priority="1720" operator="lessThan">
      <formula>$C$4</formula>
    </cfRule>
  </conditionalFormatting>
  <conditionalFormatting sqref="BT34">
    <cfRule type="cellIs" dxfId="9377" priority="1721" operator="lessThan">
      <formula>$C$4</formula>
    </cfRule>
  </conditionalFormatting>
  <conditionalFormatting sqref="BT35">
    <cfRule type="cellIs" dxfId="9376" priority="1722" operator="lessThan">
      <formula>$C$4</formula>
    </cfRule>
  </conditionalFormatting>
  <conditionalFormatting sqref="BT36">
    <cfRule type="cellIs" dxfId="9375" priority="1723" operator="lessThan">
      <formula>$C$4</formula>
    </cfRule>
  </conditionalFormatting>
  <conditionalFormatting sqref="BT37">
    <cfRule type="cellIs" dxfId="9374" priority="1724" operator="lessThan">
      <formula>$C$4</formula>
    </cfRule>
  </conditionalFormatting>
  <conditionalFormatting sqref="BT38">
    <cfRule type="cellIs" dxfId="9373" priority="1725" operator="lessThan">
      <formula>$C$4</formula>
    </cfRule>
  </conditionalFormatting>
  <conditionalFormatting sqref="BT39">
    <cfRule type="cellIs" dxfId="9372" priority="1726" operator="lessThan">
      <formula>$C$4</formula>
    </cfRule>
  </conditionalFormatting>
  <conditionalFormatting sqref="BT40">
    <cfRule type="cellIs" dxfId="9371" priority="1727" operator="lessThan">
      <formula>$C$4</formula>
    </cfRule>
  </conditionalFormatting>
  <conditionalFormatting sqref="BT41">
    <cfRule type="cellIs" dxfId="9370" priority="1728" operator="lessThan">
      <formula>$C$4</formula>
    </cfRule>
  </conditionalFormatting>
  <conditionalFormatting sqref="BT42">
    <cfRule type="cellIs" dxfId="9369" priority="1729" operator="lessThan">
      <formula>$C$4</formula>
    </cfRule>
  </conditionalFormatting>
  <conditionalFormatting sqref="BT43">
    <cfRule type="cellIs" dxfId="9368" priority="1730" operator="lessThan">
      <formula>$C$4</formula>
    </cfRule>
  </conditionalFormatting>
  <conditionalFormatting sqref="BT44">
    <cfRule type="cellIs" dxfId="9367" priority="1731" operator="lessThan">
      <formula>$C$4</formula>
    </cfRule>
  </conditionalFormatting>
  <conditionalFormatting sqref="BT45">
    <cfRule type="cellIs" dxfId="9366" priority="1732" operator="lessThan">
      <formula>$C$4</formula>
    </cfRule>
  </conditionalFormatting>
  <conditionalFormatting sqref="BT46">
    <cfRule type="cellIs" dxfId="9365" priority="1733" operator="lessThan">
      <formula>$C$4</formula>
    </cfRule>
  </conditionalFormatting>
  <conditionalFormatting sqref="BT47">
    <cfRule type="cellIs" dxfId="9364" priority="1734" operator="lessThan">
      <formula>$C$4</formula>
    </cfRule>
  </conditionalFormatting>
  <conditionalFormatting sqref="BT48">
    <cfRule type="cellIs" dxfId="9363" priority="1735" operator="lessThan">
      <formula>$C$4</formula>
    </cfRule>
  </conditionalFormatting>
  <conditionalFormatting sqref="BT49">
    <cfRule type="cellIs" dxfId="9362" priority="1736" operator="lessThan">
      <formula>$C$4</formula>
    </cfRule>
  </conditionalFormatting>
  <conditionalFormatting sqref="BT50">
    <cfRule type="cellIs" dxfId="9361" priority="1737" operator="lessThan">
      <formula>$C$4</formula>
    </cfRule>
  </conditionalFormatting>
  <conditionalFormatting sqref="BT51">
    <cfRule type="cellIs" dxfId="9360" priority="1738" operator="lessThan">
      <formula>$C$4</formula>
    </cfRule>
  </conditionalFormatting>
  <conditionalFormatting sqref="BT52">
    <cfRule type="cellIs" dxfId="9359" priority="1739" operator="lessThan">
      <formula>$C$4</formula>
    </cfRule>
  </conditionalFormatting>
  <conditionalFormatting sqref="BT53">
    <cfRule type="cellIs" dxfId="9358" priority="1740" operator="lessThan">
      <formula>$C$4</formula>
    </cfRule>
  </conditionalFormatting>
  <conditionalFormatting sqref="BT54">
    <cfRule type="cellIs" dxfId="9357" priority="1741" operator="lessThan">
      <formula>$C$4</formula>
    </cfRule>
  </conditionalFormatting>
  <conditionalFormatting sqref="BT55">
    <cfRule type="cellIs" dxfId="9356" priority="1742" operator="lessThan">
      <formula>$C$4</formula>
    </cfRule>
  </conditionalFormatting>
  <conditionalFormatting sqref="BT56">
    <cfRule type="cellIs" dxfId="9355" priority="1743" operator="lessThan">
      <formula>$C$4</formula>
    </cfRule>
  </conditionalFormatting>
  <conditionalFormatting sqref="BT57">
    <cfRule type="cellIs" dxfId="9354" priority="1744" operator="lessThan">
      <formula>$C$4</formula>
    </cfRule>
  </conditionalFormatting>
  <conditionalFormatting sqref="BT58">
    <cfRule type="cellIs" dxfId="9353" priority="1745" operator="lessThan">
      <formula>$C$4</formula>
    </cfRule>
  </conditionalFormatting>
  <conditionalFormatting sqref="BT59">
    <cfRule type="cellIs" dxfId="9352" priority="1746" operator="lessThan">
      <formula>$C$4</formula>
    </cfRule>
  </conditionalFormatting>
  <conditionalFormatting sqref="BT60">
    <cfRule type="cellIs" dxfId="9351" priority="1747" operator="lessThan">
      <formula>$C$4</formula>
    </cfRule>
  </conditionalFormatting>
  <conditionalFormatting sqref="BU11:BU45">
    <cfRule type="cellIs" dxfId="9350" priority="1748" operator="lessThan">
      <formula>$C$4</formula>
    </cfRule>
  </conditionalFormatting>
  <conditionalFormatting sqref="BU46">
    <cfRule type="cellIs" dxfId="9349" priority="1783" operator="lessThan">
      <formula>$C$4</formula>
    </cfRule>
  </conditionalFormatting>
  <conditionalFormatting sqref="BU47">
    <cfRule type="cellIs" dxfId="9348" priority="1784" operator="lessThan">
      <formula>$C$4</formula>
    </cfRule>
  </conditionalFormatting>
  <conditionalFormatting sqref="BU48">
    <cfRule type="cellIs" dxfId="9347" priority="1785" operator="lessThan">
      <formula>$C$4</formula>
    </cfRule>
  </conditionalFormatting>
  <conditionalFormatting sqref="BU49">
    <cfRule type="cellIs" dxfId="9346" priority="1786" operator="lessThan">
      <formula>$C$4</formula>
    </cfRule>
  </conditionalFormatting>
  <conditionalFormatting sqref="BU50">
    <cfRule type="cellIs" dxfId="9345" priority="1787" operator="lessThan">
      <formula>$C$4</formula>
    </cfRule>
  </conditionalFormatting>
  <conditionalFormatting sqref="BU51">
    <cfRule type="cellIs" dxfId="9344" priority="1788" operator="lessThan">
      <formula>$C$4</formula>
    </cfRule>
  </conditionalFormatting>
  <conditionalFormatting sqref="BU52">
    <cfRule type="cellIs" dxfId="9343" priority="1789" operator="lessThan">
      <formula>$C$4</formula>
    </cfRule>
  </conditionalFormatting>
  <conditionalFormatting sqref="BU53">
    <cfRule type="cellIs" dxfId="9342" priority="1790" operator="lessThan">
      <formula>$C$4</formula>
    </cfRule>
  </conditionalFormatting>
  <conditionalFormatting sqref="BU54">
    <cfRule type="cellIs" dxfId="9341" priority="1791" operator="lessThan">
      <formula>$C$4</formula>
    </cfRule>
  </conditionalFormatting>
  <conditionalFormatting sqref="BU55">
    <cfRule type="cellIs" dxfId="9340" priority="1792" operator="lessThan">
      <formula>$C$4</formula>
    </cfRule>
  </conditionalFormatting>
  <conditionalFormatting sqref="BU56">
    <cfRule type="cellIs" dxfId="9339" priority="1793" operator="lessThan">
      <formula>$C$4</formula>
    </cfRule>
  </conditionalFormatting>
  <conditionalFormatting sqref="BU57">
    <cfRule type="cellIs" dxfId="9338" priority="1794" operator="lessThan">
      <formula>$C$4</formula>
    </cfRule>
  </conditionalFormatting>
  <conditionalFormatting sqref="BU58">
    <cfRule type="cellIs" dxfId="9337" priority="1795" operator="lessThan">
      <formula>$C$4</formula>
    </cfRule>
  </conditionalFormatting>
  <conditionalFormatting sqref="BU59">
    <cfRule type="cellIs" dxfId="9336" priority="1796" operator="lessThan">
      <formula>$C$4</formula>
    </cfRule>
  </conditionalFormatting>
  <conditionalFormatting sqref="BU60">
    <cfRule type="cellIs" dxfId="9335" priority="1797" operator="lessThan">
      <formula>$C$4</formula>
    </cfRule>
  </conditionalFormatting>
  <conditionalFormatting sqref="BV11">
    <cfRule type="cellIs" dxfId="9334" priority="1798" operator="lessThan">
      <formula>$C$4</formula>
    </cfRule>
  </conditionalFormatting>
  <conditionalFormatting sqref="BV12">
    <cfRule type="cellIs" dxfId="9333" priority="1799" operator="lessThan">
      <formula>$C$4</formula>
    </cfRule>
  </conditionalFormatting>
  <conditionalFormatting sqref="BV13">
    <cfRule type="cellIs" dxfId="9332" priority="1800" operator="lessThan">
      <formula>$C$4</formula>
    </cfRule>
  </conditionalFormatting>
  <conditionalFormatting sqref="BV14">
    <cfRule type="cellIs" dxfId="9331" priority="1801" operator="lessThan">
      <formula>$C$4</formula>
    </cfRule>
  </conditionalFormatting>
  <conditionalFormatting sqref="BV15">
    <cfRule type="cellIs" dxfId="9330" priority="1802" operator="lessThan">
      <formula>$C$4</formula>
    </cfRule>
  </conditionalFormatting>
  <conditionalFormatting sqref="BV16">
    <cfRule type="cellIs" dxfId="9329" priority="1803" operator="lessThan">
      <formula>$C$4</formula>
    </cfRule>
  </conditionalFormatting>
  <conditionalFormatting sqref="BV17">
    <cfRule type="cellIs" dxfId="9328" priority="1804" operator="lessThan">
      <formula>$C$4</formula>
    </cfRule>
  </conditionalFormatting>
  <conditionalFormatting sqref="BV18">
    <cfRule type="cellIs" dxfId="9327" priority="1805" operator="lessThan">
      <formula>$C$4</formula>
    </cfRule>
  </conditionalFormatting>
  <conditionalFormatting sqref="BV19">
    <cfRule type="cellIs" dxfId="9326" priority="1806" operator="lessThan">
      <formula>$C$4</formula>
    </cfRule>
  </conditionalFormatting>
  <conditionalFormatting sqref="BV20">
    <cfRule type="cellIs" dxfId="9325" priority="1807" operator="lessThan">
      <formula>$C$4</formula>
    </cfRule>
  </conditionalFormatting>
  <conditionalFormatting sqref="BV21">
    <cfRule type="cellIs" dxfId="9324" priority="1808" operator="lessThan">
      <formula>$C$4</formula>
    </cfRule>
  </conditionalFormatting>
  <conditionalFormatting sqref="BV22">
    <cfRule type="cellIs" dxfId="9323" priority="1809" operator="lessThan">
      <formula>$C$4</formula>
    </cfRule>
  </conditionalFormatting>
  <conditionalFormatting sqref="BV23">
    <cfRule type="cellIs" dxfId="9322" priority="1810" operator="lessThan">
      <formula>$C$4</formula>
    </cfRule>
  </conditionalFormatting>
  <conditionalFormatting sqref="BV24">
    <cfRule type="cellIs" dxfId="9321" priority="1811" operator="lessThan">
      <formula>$C$4</formula>
    </cfRule>
  </conditionalFormatting>
  <conditionalFormatting sqref="BV25">
    <cfRule type="cellIs" dxfId="9320" priority="1812" operator="lessThan">
      <formula>$C$4</formula>
    </cfRule>
  </conditionalFormatting>
  <conditionalFormatting sqref="BV26">
    <cfRule type="cellIs" dxfId="9319" priority="1813" operator="lessThan">
      <formula>$C$4</formula>
    </cfRule>
  </conditionalFormatting>
  <conditionalFormatting sqref="BV27">
    <cfRule type="cellIs" dxfId="9318" priority="1814" operator="lessThan">
      <formula>$C$4</formula>
    </cfRule>
  </conditionalFormatting>
  <conditionalFormatting sqref="BV28">
    <cfRule type="cellIs" dxfId="9317" priority="1815" operator="lessThan">
      <formula>$C$4</formula>
    </cfRule>
  </conditionalFormatting>
  <conditionalFormatting sqref="BV29">
    <cfRule type="cellIs" dxfId="9316" priority="1816" operator="lessThan">
      <formula>$C$4</formula>
    </cfRule>
  </conditionalFormatting>
  <conditionalFormatting sqref="BV30">
    <cfRule type="cellIs" dxfId="9315" priority="1817" operator="lessThan">
      <formula>$C$4</formula>
    </cfRule>
  </conditionalFormatting>
  <conditionalFormatting sqref="BV31">
    <cfRule type="cellIs" dxfId="9314" priority="1818" operator="lessThan">
      <formula>$C$4</formula>
    </cfRule>
  </conditionalFormatting>
  <conditionalFormatting sqref="BV32">
    <cfRule type="cellIs" dxfId="9313" priority="1819" operator="lessThan">
      <formula>$C$4</formula>
    </cfRule>
  </conditionalFormatting>
  <conditionalFormatting sqref="BV33">
    <cfRule type="cellIs" dxfId="9312" priority="1820" operator="lessThan">
      <formula>$C$4</formula>
    </cfRule>
  </conditionalFormatting>
  <conditionalFormatting sqref="BV34">
    <cfRule type="cellIs" dxfId="9311" priority="1821" operator="lessThan">
      <formula>$C$4</formula>
    </cfRule>
  </conditionalFormatting>
  <conditionalFormatting sqref="BV35">
    <cfRule type="cellIs" dxfId="9310" priority="1822" operator="lessThan">
      <formula>$C$4</formula>
    </cfRule>
  </conditionalFormatting>
  <conditionalFormatting sqref="BV36">
    <cfRule type="cellIs" dxfId="9309" priority="1823" operator="lessThan">
      <formula>$C$4</formula>
    </cfRule>
  </conditionalFormatting>
  <conditionalFormatting sqref="BV37">
    <cfRule type="cellIs" dxfId="9308" priority="1824" operator="lessThan">
      <formula>$C$4</formula>
    </cfRule>
  </conditionalFormatting>
  <conditionalFormatting sqref="BV38">
    <cfRule type="cellIs" dxfId="9307" priority="1825" operator="lessThan">
      <formula>$C$4</formula>
    </cfRule>
  </conditionalFormatting>
  <conditionalFormatting sqref="BV39">
    <cfRule type="cellIs" dxfId="9306" priority="1826" operator="lessThan">
      <formula>$C$4</formula>
    </cfRule>
  </conditionalFormatting>
  <conditionalFormatting sqref="BV40">
    <cfRule type="cellIs" dxfId="9305" priority="1827" operator="lessThan">
      <formula>$C$4</formula>
    </cfRule>
  </conditionalFormatting>
  <conditionalFormatting sqref="BV41">
    <cfRule type="cellIs" dxfId="9304" priority="1828" operator="lessThan">
      <formula>$C$4</formula>
    </cfRule>
  </conditionalFormatting>
  <conditionalFormatting sqref="BV42">
    <cfRule type="cellIs" dxfId="9303" priority="1829" operator="lessThan">
      <formula>$C$4</formula>
    </cfRule>
  </conditionalFormatting>
  <conditionalFormatting sqref="BV43">
    <cfRule type="cellIs" dxfId="9302" priority="1830" operator="lessThan">
      <formula>$C$4</formula>
    </cfRule>
  </conditionalFormatting>
  <conditionalFormatting sqref="BV44">
    <cfRule type="cellIs" dxfId="9301" priority="1831" operator="lessThan">
      <formula>$C$4</formula>
    </cfRule>
  </conditionalFormatting>
  <conditionalFormatting sqref="BV45">
    <cfRule type="cellIs" dxfId="9300" priority="1832" operator="lessThan">
      <formula>$C$4</formula>
    </cfRule>
  </conditionalFormatting>
  <conditionalFormatting sqref="BV46">
    <cfRule type="cellIs" dxfId="9299" priority="1833" operator="lessThan">
      <formula>$C$4</formula>
    </cfRule>
  </conditionalFormatting>
  <conditionalFormatting sqref="BV47">
    <cfRule type="cellIs" dxfId="9298" priority="1834" operator="lessThan">
      <formula>$C$4</formula>
    </cfRule>
  </conditionalFormatting>
  <conditionalFormatting sqref="BV48">
    <cfRule type="cellIs" dxfId="9297" priority="1835" operator="lessThan">
      <formula>$C$4</formula>
    </cfRule>
  </conditionalFormatting>
  <conditionalFormatting sqref="BV49">
    <cfRule type="cellIs" dxfId="9296" priority="1836" operator="lessThan">
      <formula>$C$4</formula>
    </cfRule>
  </conditionalFormatting>
  <conditionalFormatting sqref="BV50">
    <cfRule type="cellIs" dxfId="9295" priority="1837" operator="lessThan">
      <formula>$C$4</formula>
    </cfRule>
  </conditionalFormatting>
  <conditionalFormatting sqref="BV51">
    <cfRule type="cellIs" dxfId="9294" priority="1838" operator="lessThan">
      <formula>$C$4</formula>
    </cfRule>
  </conditionalFormatting>
  <conditionalFormatting sqref="BV52">
    <cfRule type="cellIs" dxfId="9293" priority="1839" operator="lessThan">
      <formula>$C$4</formula>
    </cfRule>
  </conditionalFormatting>
  <conditionalFormatting sqref="BV53">
    <cfRule type="cellIs" dxfId="9292" priority="1840" operator="lessThan">
      <formula>$C$4</formula>
    </cfRule>
  </conditionalFormatting>
  <conditionalFormatting sqref="BV54">
    <cfRule type="cellIs" dxfId="9291" priority="1841" operator="lessThan">
      <formula>$C$4</formula>
    </cfRule>
  </conditionalFormatting>
  <conditionalFormatting sqref="BV55">
    <cfRule type="cellIs" dxfId="9290" priority="1842" operator="lessThan">
      <formula>$C$4</formula>
    </cfRule>
  </conditionalFormatting>
  <conditionalFormatting sqref="BV56">
    <cfRule type="cellIs" dxfId="9289" priority="1843" operator="lessThan">
      <formula>$C$4</formula>
    </cfRule>
  </conditionalFormatting>
  <conditionalFormatting sqref="BV57">
    <cfRule type="cellIs" dxfId="9288" priority="1844" operator="lessThan">
      <formula>$C$4</formula>
    </cfRule>
  </conditionalFormatting>
  <conditionalFormatting sqref="BV58">
    <cfRule type="cellIs" dxfId="9287" priority="1845" operator="lessThan">
      <formula>$C$4</formula>
    </cfRule>
  </conditionalFormatting>
  <conditionalFormatting sqref="BV59">
    <cfRule type="cellIs" dxfId="9286" priority="1846" operator="lessThan">
      <formula>$C$4</formula>
    </cfRule>
  </conditionalFormatting>
  <conditionalFormatting sqref="BV60">
    <cfRule type="cellIs" dxfId="9285" priority="1847" operator="lessThan">
      <formula>$C$4</formula>
    </cfRule>
  </conditionalFormatting>
  <conditionalFormatting sqref="BW11">
    <cfRule type="cellIs" dxfId="9284" priority="1848" operator="lessThan">
      <formula>$C$4</formula>
    </cfRule>
  </conditionalFormatting>
  <conditionalFormatting sqref="BW12">
    <cfRule type="cellIs" dxfId="9283" priority="1849" operator="lessThan">
      <formula>$C$4</formula>
    </cfRule>
  </conditionalFormatting>
  <conditionalFormatting sqref="BW13">
    <cfRule type="cellIs" dxfId="9282" priority="1850" operator="lessThan">
      <formula>$C$4</formula>
    </cfRule>
  </conditionalFormatting>
  <conditionalFormatting sqref="BW14">
    <cfRule type="cellIs" dxfId="9281" priority="1851" operator="lessThan">
      <formula>$C$4</formula>
    </cfRule>
  </conditionalFormatting>
  <conditionalFormatting sqref="BW15">
    <cfRule type="cellIs" dxfId="9280" priority="1852" operator="lessThan">
      <formula>$C$4</formula>
    </cfRule>
  </conditionalFormatting>
  <conditionalFormatting sqref="BW16">
    <cfRule type="cellIs" dxfId="9279" priority="1853" operator="lessThan">
      <formula>$C$4</formula>
    </cfRule>
  </conditionalFormatting>
  <conditionalFormatting sqref="BW17">
    <cfRule type="cellIs" dxfId="9278" priority="1854" operator="lessThan">
      <formula>$C$4</formula>
    </cfRule>
  </conditionalFormatting>
  <conditionalFormatting sqref="BW18">
    <cfRule type="cellIs" dxfId="9277" priority="1855" operator="lessThan">
      <formula>$C$4</formula>
    </cfRule>
  </conditionalFormatting>
  <conditionalFormatting sqref="BW19">
    <cfRule type="cellIs" dxfId="9276" priority="1856" operator="lessThan">
      <formula>$C$4</formula>
    </cfRule>
  </conditionalFormatting>
  <conditionalFormatting sqref="BW20">
    <cfRule type="cellIs" dxfId="9275" priority="1857" operator="lessThan">
      <formula>$C$4</formula>
    </cfRule>
  </conditionalFormatting>
  <conditionalFormatting sqref="BW21">
    <cfRule type="cellIs" dxfId="9274" priority="1858" operator="lessThan">
      <formula>$C$4</formula>
    </cfRule>
  </conditionalFormatting>
  <conditionalFormatting sqref="BW22">
    <cfRule type="cellIs" dxfId="9273" priority="1859" operator="lessThan">
      <formula>$C$4</formula>
    </cfRule>
  </conditionalFormatting>
  <conditionalFormatting sqref="BW23">
    <cfRule type="cellIs" dxfId="9272" priority="1860" operator="lessThan">
      <formula>$C$4</formula>
    </cfRule>
  </conditionalFormatting>
  <conditionalFormatting sqref="BW24">
    <cfRule type="cellIs" dxfId="9271" priority="1861" operator="lessThan">
      <formula>$C$4</formula>
    </cfRule>
  </conditionalFormatting>
  <conditionalFormatting sqref="BW25">
    <cfRule type="cellIs" dxfId="9270" priority="1862" operator="lessThan">
      <formula>$C$4</formula>
    </cfRule>
  </conditionalFormatting>
  <conditionalFormatting sqref="BW26">
    <cfRule type="cellIs" dxfId="9269" priority="1863" operator="lessThan">
      <formula>$C$4</formula>
    </cfRule>
  </conditionalFormatting>
  <conditionalFormatting sqref="BW27">
    <cfRule type="cellIs" dxfId="9268" priority="1864" operator="lessThan">
      <formula>$C$4</formula>
    </cfRule>
  </conditionalFormatting>
  <conditionalFormatting sqref="BW28">
    <cfRule type="cellIs" dxfId="9267" priority="1865" operator="lessThan">
      <formula>$C$4</formula>
    </cfRule>
  </conditionalFormatting>
  <conditionalFormatting sqref="BW29">
    <cfRule type="cellIs" dxfId="9266" priority="1866" operator="lessThan">
      <formula>$C$4</formula>
    </cfRule>
  </conditionalFormatting>
  <conditionalFormatting sqref="BW30">
    <cfRule type="cellIs" dxfId="9265" priority="1867" operator="lessThan">
      <formula>$C$4</formula>
    </cfRule>
  </conditionalFormatting>
  <conditionalFormatting sqref="BW31">
    <cfRule type="cellIs" dxfId="9264" priority="1868" operator="lessThan">
      <formula>$C$4</formula>
    </cfRule>
  </conditionalFormatting>
  <conditionalFormatting sqref="BW32">
    <cfRule type="cellIs" dxfId="9263" priority="1869" operator="lessThan">
      <formula>$C$4</formula>
    </cfRule>
  </conditionalFormatting>
  <conditionalFormatting sqref="BW33">
    <cfRule type="cellIs" dxfId="9262" priority="1870" operator="lessThan">
      <formula>$C$4</formula>
    </cfRule>
  </conditionalFormatting>
  <conditionalFormatting sqref="BW34">
    <cfRule type="cellIs" dxfId="9261" priority="1871" operator="lessThan">
      <formula>$C$4</formula>
    </cfRule>
  </conditionalFormatting>
  <conditionalFormatting sqref="BW35">
    <cfRule type="cellIs" dxfId="9260" priority="1872" operator="lessThan">
      <formula>$C$4</formula>
    </cfRule>
  </conditionalFormatting>
  <conditionalFormatting sqref="BW36">
    <cfRule type="cellIs" dxfId="9259" priority="1873" operator="lessThan">
      <formula>$C$4</formula>
    </cfRule>
  </conditionalFormatting>
  <conditionalFormatting sqref="BW37">
    <cfRule type="cellIs" dxfId="9258" priority="1874" operator="lessThan">
      <formula>$C$4</formula>
    </cfRule>
  </conditionalFormatting>
  <conditionalFormatting sqref="BW38">
    <cfRule type="cellIs" dxfId="9257" priority="1875" operator="lessThan">
      <formula>$C$4</formula>
    </cfRule>
  </conditionalFormatting>
  <conditionalFormatting sqref="BW39">
    <cfRule type="cellIs" dxfId="9256" priority="1876" operator="lessThan">
      <formula>$C$4</formula>
    </cfRule>
  </conditionalFormatting>
  <conditionalFormatting sqref="BW40">
    <cfRule type="cellIs" dxfId="9255" priority="1877" operator="lessThan">
      <formula>$C$4</formula>
    </cfRule>
  </conditionalFormatting>
  <conditionalFormatting sqref="BW41">
    <cfRule type="cellIs" dxfId="9254" priority="1878" operator="lessThan">
      <formula>$C$4</formula>
    </cfRule>
  </conditionalFormatting>
  <conditionalFormatting sqref="BW42">
    <cfRule type="cellIs" dxfId="9253" priority="1879" operator="lessThan">
      <formula>$C$4</formula>
    </cfRule>
  </conditionalFormatting>
  <conditionalFormatting sqref="BW43">
    <cfRule type="cellIs" dxfId="9252" priority="1880" operator="lessThan">
      <formula>$C$4</formula>
    </cfRule>
  </conditionalFormatting>
  <conditionalFormatting sqref="BW44">
    <cfRule type="cellIs" dxfId="9251" priority="1881" operator="lessThan">
      <formula>$C$4</formula>
    </cfRule>
  </conditionalFormatting>
  <conditionalFormatting sqref="BW45">
    <cfRule type="cellIs" dxfId="9250" priority="1882" operator="lessThan">
      <formula>$C$4</formula>
    </cfRule>
  </conditionalFormatting>
  <conditionalFormatting sqref="BW46">
    <cfRule type="cellIs" dxfId="9249" priority="1883" operator="lessThan">
      <formula>$C$4</formula>
    </cfRule>
  </conditionalFormatting>
  <conditionalFormatting sqref="BW47">
    <cfRule type="cellIs" dxfId="9248" priority="1884" operator="lessThan">
      <formula>$C$4</formula>
    </cfRule>
  </conditionalFormatting>
  <conditionalFormatting sqref="BW48">
    <cfRule type="cellIs" dxfId="9247" priority="1885" operator="lessThan">
      <formula>$C$4</formula>
    </cfRule>
  </conditionalFormatting>
  <conditionalFormatting sqref="BW49">
    <cfRule type="cellIs" dxfId="9246" priority="1886" operator="lessThan">
      <formula>$C$4</formula>
    </cfRule>
  </conditionalFormatting>
  <conditionalFormatting sqref="BW50">
    <cfRule type="cellIs" dxfId="9245" priority="1887" operator="lessThan">
      <formula>$C$4</formula>
    </cfRule>
  </conditionalFormatting>
  <conditionalFormatting sqref="BW51">
    <cfRule type="cellIs" dxfId="9244" priority="1888" operator="lessThan">
      <formula>$C$4</formula>
    </cfRule>
  </conditionalFormatting>
  <conditionalFormatting sqref="BW52">
    <cfRule type="cellIs" dxfId="9243" priority="1889" operator="lessThan">
      <formula>$C$4</formula>
    </cfRule>
  </conditionalFormatting>
  <conditionalFormatting sqref="BW53">
    <cfRule type="cellIs" dxfId="9242" priority="1890" operator="lessThan">
      <formula>$C$4</formula>
    </cfRule>
  </conditionalFormatting>
  <conditionalFormatting sqref="BW54">
    <cfRule type="cellIs" dxfId="9241" priority="1891" operator="lessThan">
      <formula>$C$4</formula>
    </cfRule>
  </conditionalFormatting>
  <conditionalFormatting sqref="BW55">
    <cfRule type="cellIs" dxfId="9240" priority="1892" operator="lessThan">
      <formula>$C$4</formula>
    </cfRule>
  </conditionalFormatting>
  <conditionalFormatting sqref="BW56">
    <cfRule type="cellIs" dxfId="9239" priority="1893" operator="lessThan">
      <formula>$C$4</formula>
    </cfRule>
  </conditionalFormatting>
  <conditionalFormatting sqref="BW57">
    <cfRule type="cellIs" dxfId="9238" priority="1894" operator="lessThan">
      <formula>$C$4</formula>
    </cfRule>
  </conditionalFormatting>
  <conditionalFormatting sqref="BW58">
    <cfRule type="cellIs" dxfId="9237" priority="1895" operator="lessThan">
      <formula>$C$4</formula>
    </cfRule>
  </conditionalFormatting>
  <conditionalFormatting sqref="BW59">
    <cfRule type="cellIs" dxfId="9236" priority="1896" operator="lessThan">
      <formula>$C$4</formula>
    </cfRule>
  </conditionalFormatting>
  <conditionalFormatting sqref="BW60">
    <cfRule type="cellIs" dxfId="9235" priority="1897" operator="lessThan">
      <formula>$C$4</formula>
    </cfRule>
  </conditionalFormatting>
  <conditionalFormatting sqref="BX11">
    <cfRule type="cellIs" dxfId="9234" priority="1898" operator="lessThan">
      <formula>$C$4</formula>
    </cfRule>
  </conditionalFormatting>
  <conditionalFormatting sqref="BX12">
    <cfRule type="cellIs" dxfId="9233" priority="1899" operator="lessThan">
      <formula>$C$4</formula>
    </cfRule>
  </conditionalFormatting>
  <conditionalFormatting sqref="BX13">
    <cfRule type="cellIs" dxfId="9232" priority="1900" operator="lessThan">
      <formula>$C$4</formula>
    </cfRule>
  </conditionalFormatting>
  <conditionalFormatting sqref="BX14">
    <cfRule type="cellIs" dxfId="9231" priority="1901" operator="lessThan">
      <formula>$C$4</formula>
    </cfRule>
  </conditionalFormatting>
  <conditionalFormatting sqref="BX15">
    <cfRule type="cellIs" dxfId="9230" priority="1902" operator="lessThan">
      <formula>$C$4</formula>
    </cfRule>
  </conditionalFormatting>
  <conditionalFormatting sqref="BX16">
    <cfRule type="cellIs" dxfId="9229" priority="1903" operator="lessThan">
      <formula>$C$4</formula>
    </cfRule>
  </conditionalFormatting>
  <conditionalFormatting sqref="BX17">
    <cfRule type="cellIs" dxfId="9228" priority="1904" operator="lessThan">
      <formula>$C$4</formula>
    </cfRule>
  </conditionalFormatting>
  <conditionalFormatting sqref="BX18">
    <cfRule type="cellIs" dxfId="9227" priority="1905" operator="lessThan">
      <formula>$C$4</formula>
    </cfRule>
  </conditionalFormatting>
  <conditionalFormatting sqref="BX19">
    <cfRule type="cellIs" dxfId="9226" priority="1906" operator="lessThan">
      <formula>$C$4</formula>
    </cfRule>
  </conditionalFormatting>
  <conditionalFormatting sqref="BX20">
    <cfRule type="cellIs" dxfId="9225" priority="1907" operator="lessThan">
      <formula>$C$4</formula>
    </cfRule>
  </conditionalFormatting>
  <conditionalFormatting sqref="BX21">
    <cfRule type="cellIs" dxfId="9224" priority="1908" operator="lessThan">
      <formula>$C$4</formula>
    </cfRule>
  </conditionalFormatting>
  <conditionalFormatting sqref="BX22">
    <cfRule type="cellIs" dxfId="9223" priority="1909" operator="lessThan">
      <formula>$C$4</formula>
    </cfRule>
  </conditionalFormatting>
  <conditionalFormatting sqref="BX23">
    <cfRule type="cellIs" dxfId="9222" priority="1910" operator="lessThan">
      <formula>$C$4</formula>
    </cfRule>
  </conditionalFormatting>
  <conditionalFormatting sqref="BX24">
    <cfRule type="cellIs" dxfId="9221" priority="1911" operator="lessThan">
      <formula>$C$4</formula>
    </cfRule>
  </conditionalFormatting>
  <conditionalFormatting sqref="BX25">
    <cfRule type="cellIs" dxfId="9220" priority="1912" operator="lessThan">
      <formula>$C$4</formula>
    </cfRule>
  </conditionalFormatting>
  <conditionalFormatting sqref="BX26">
    <cfRule type="cellIs" dxfId="9219" priority="1913" operator="lessThan">
      <formula>$C$4</formula>
    </cfRule>
  </conditionalFormatting>
  <conditionalFormatting sqref="BX27">
    <cfRule type="cellIs" dxfId="9218" priority="1914" operator="lessThan">
      <formula>$C$4</formula>
    </cfRule>
  </conditionalFormatting>
  <conditionalFormatting sqref="BX28">
    <cfRule type="cellIs" dxfId="9217" priority="1915" operator="lessThan">
      <formula>$C$4</formula>
    </cfRule>
  </conditionalFormatting>
  <conditionalFormatting sqref="BX29">
    <cfRule type="cellIs" dxfId="9216" priority="1916" operator="lessThan">
      <formula>$C$4</formula>
    </cfRule>
  </conditionalFormatting>
  <conditionalFormatting sqref="BX30">
    <cfRule type="cellIs" dxfId="9215" priority="1917" operator="lessThan">
      <formula>$C$4</formula>
    </cfRule>
  </conditionalFormatting>
  <conditionalFormatting sqref="BX31">
    <cfRule type="cellIs" dxfId="9214" priority="1918" operator="lessThan">
      <formula>$C$4</formula>
    </cfRule>
  </conditionalFormatting>
  <conditionalFormatting sqref="BX32">
    <cfRule type="cellIs" dxfId="9213" priority="1919" operator="lessThan">
      <formula>$C$4</formula>
    </cfRule>
  </conditionalFormatting>
  <conditionalFormatting sqref="BX33">
    <cfRule type="cellIs" dxfId="9212" priority="1920" operator="lessThan">
      <formula>$C$4</formula>
    </cfRule>
  </conditionalFormatting>
  <conditionalFormatting sqref="BX34">
    <cfRule type="cellIs" dxfId="9211" priority="1921" operator="lessThan">
      <formula>$C$4</formula>
    </cfRule>
  </conditionalFormatting>
  <conditionalFormatting sqref="BX35">
    <cfRule type="cellIs" dxfId="9210" priority="1922" operator="lessThan">
      <formula>$C$4</formula>
    </cfRule>
  </conditionalFormatting>
  <conditionalFormatting sqref="BX36">
    <cfRule type="cellIs" dxfId="9209" priority="1923" operator="lessThan">
      <formula>$C$4</formula>
    </cfRule>
  </conditionalFormatting>
  <conditionalFormatting sqref="BX37">
    <cfRule type="cellIs" dxfId="9208" priority="1924" operator="lessThan">
      <formula>$C$4</formula>
    </cfRule>
  </conditionalFormatting>
  <conditionalFormatting sqref="BX38">
    <cfRule type="cellIs" dxfId="9207" priority="1925" operator="lessThan">
      <formula>$C$4</formula>
    </cfRule>
  </conditionalFormatting>
  <conditionalFormatting sqref="BX39">
    <cfRule type="cellIs" dxfId="9206" priority="1926" operator="lessThan">
      <formula>$C$4</formula>
    </cfRule>
  </conditionalFormatting>
  <conditionalFormatting sqref="BX40">
    <cfRule type="cellIs" dxfId="9205" priority="1927" operator="lessThan">
      <formula>$C$4</formula>
    </cfRule>
  </conditionalFormatting>
  <conditionalFormatting sqref="BX41">
    <cfRule type="cellIs" dxfId="9204" priority="1928" operator="lessThan">
      <formula>$C$4</formula>
    </cfRule>
  </conditionalFormatting>
  <conditionalFormatting sqref="BX42">
    <cfRule type="cellIs" dxfId="9203" priority="1929" operator="lessThan">
      <formula>$C$4</formula>
    </cfRule>
  </conditionalFormatting>
  <conditionalFormatting sqref="BX43">
    <cfRule type="cellIs" dxfId="9202" priority="1930" operator="lessThan">
      <formula>$C$4</formula>
    </cfRule>
  </conditionalFormatting>
  <conditionalFormatting sqref="BX44">
    <cfRule type="cellIs" dxfId="9201" priority="1931" operator="lessThan">
      <formula>$C$4</formula>
    </cfRule>
  </conditionalFormatting>
  <conditionalFormatting sqref="BX45">
    <cfRule type="cellIs" dxfId="9200" priority="1932" operator="lessThan">
      <formula>$C$4</formula>
    </cfRule>
  </conditionalFormatting>
  <conditionalFormatting sqref="BX46">
    <cfRule type="cellIs" dxfId="9199" priority="1933" operator="lessThan">
      <formula>$C$4</formula>
    </cfRule>
  </conditionalFormatting>
  <conditionalFormatting sqref="BX47">
    <cfRule type="cellIs" dxfId="9198" priority="1934" operator="lessThan">
      <formula>$C$4</formula>
    </cfRule>
  </conditionalFormatting>
  <conditionalFormatting sqref="BX48">
    <cfRule type="cellIs" dxfId="9197" priority="1935" operator="lessThan">
      <formula>$C$4</formula>
    </cfRule>
  </conditionalFormatting>
  <conditionalFormatting sqref="BX49">
    <cfRule type="cellIs" dxfId="9196" priority="1936" operator="lessThan">
      <formula>$C$4</formula>
    </cfRule>
  </conditionalFormatting>
  <conditionalFormatting sqref="BX50">
    <cfRule type="cellIs" dxfId="9195" priority="1937" operator="lessThan">
      <formula>$C$4</formula>
    </cfRule>
  </conditionalFormatting>
  <conditionalFormatting sqref="BX51">
    <cfRule type="cellIs" dxfId="9194" priority="1938" operator="lessThan">
      <formula>$C$4</formula>
    </cfRule>
  </conditionalFormatting>
  <conditionalFormatting sqref="BX52">
    <cfRule type="cellIs" dxfId="9193" priority="1939" operator="lessThan">
      <formula>$C$4</formula>
    </cfRule>
  </conditionalFormatting>
  <conditionalFormatting sqref="BX53">
    <cfRule type="cellIs" dxfId="9192" priority="1940" operator="lessThan">
      <formula>$C$4</formula>
    </cfRule>
  </conditionalFormatting>
  <conditionalFormatting sqref="BX54">
    <cfRule type="cellIs" dxfId="9191" priority="1941" operator="lessThan">
      <formula>$C$4</formula>
    </cfRule>
  </conditionalFormatting>
  <conditionalFormatting sqref="BX55">
    <cfRule type="cellIs" dxfId="9190" priority="1942" operator="lessThan">
      <formula>$C$4</formula>
    </cfRule>
  </conditionalFormatting>
  <conditionalFormatting sqref="BX56">
    <cfRule type="cellIs" dxfId="9189" priority="1943" operator="lessThan">
      <formula>$C$4</formula>
    </cfRule>
  </conditionalFormatting>
  <conditionalFormatting sqref="BX57">
    <cfRule type="cellIs" dxfId="9188" priority="1944" operator="lessThan">
      <formula>$C$4</formula>
    </cfRule>
  </conditionalFormatting>
  <conditionalFormatting sqref="BX58">
    <cfRule type="cellIs" dxfId="9187" priority="1945" operator="lessThan">
      <formula>$C$4</formula>
    </cfRule>
  </conditionalFormatting>
  <conditionalFormatting sqref="BX59">
    <cfRule type="cellIs" dxfId="9186" priority="1946" operator="lessThan">
      <formula>$C$4</formula>
    </cfRule>
  </conditionalFormatting>
  <conditionalFormatting sqref="BX60">
    <cfRule type="cellIs" dxfId="9185" priority="1947" operator="lessThan">
      <formula>$C$4</formula>
    </cfRule>
  </conditionalFormatting>
  <conditionalFormatting sqref="BY11">
    <cfRule type="cellIs" dxfId="9184" priority="1948" operator="lessThan">
      <formula>$C$4</formula>
    </cfRule>
  </conditionalFormatting>
  <conditionalFormatting sqref="BY12">
    <cfRule type="cellIs" dxfId="9183" priority="1949" operator="lessThan">
      <formula>$C$4</formula>
    </cfRule>
  </conditionalFormatting>
  <conditionalFormatting sqref="BY13">
    <cfRule type="cellIs" dxfId="9182" priority="1950" operator="lessThan">
      <formula>$C$4</formula>
    </cfRule>
  </conditionalFormatting>
  <conditionalFormatting sqref="BY14">
    <cfRule type="cellIs" dxfId="9181" priority="1951" operator="lessThan">
      <formula>$C$4</formula>
    </cfRule>
  </conditionalFormatting>
  <conditionalFormatting sqref="BY15">
    <cfRule type="cellIs" dxfId="9180" priority="1952" operator="lessThan">
      <formula>$C$4</formula>
    </cfRule>
  </conditionalFormatting>
  <conditionalFormatting sqref="BY16">
    <cfRule type="cellIs" dxfId="9179" priority="1953" operator="lessThan">
      <formula>$C$4</formula>
    </cfRule>
  </conditionalFormatting>
  <conditionalFormatting sqref="BY17">
    <cfRule type="cellIs" dxfId="9178" priority="1954" operator="lessThan">
      <formula>$C$4</formula>
    </cfRule>
  </conditionalFormatting>
  <conditionalFormatting sqref="BY18">
    <cfRule type="cellIs" dxfId="9177" priority="1955" operator="lessThan">
      <formula>$C$4</formula>
    </cfRule>
  </conditionalFormatting>
  <conditionalFormatting sqref="BY19">
    <cfRule type="cellIs" dxfId="9176" priority="1956" operator="lessThan">
      <formula>$C$4</formula>
    </cfRule>
  </conditionalFormatting>
  <conditionalFormatting sqref="BY20">
    <cfRule type="cellIs" dxfId="9175" priority="1957" operator="lessThan">
      <formula>$C$4</formula>
    </cfRule>
  </conditionalFormatting>
  <conditionalFormatting sqref="BY21">
    <cfRule type="cellIs" dxfId="9174" priority="1958" operator="lessThan">
      <formula>$C$4</formula>
    </cfRule>
  </conditionalFormatting>
  <conditionalFormatting sqref="BY22">
    <cfRule type="cellIs" dxfId="9173" priority="1959" operator="lessThan">
      <formula>$C$4</formula>
    </cfRule>
  </conditionalFormatting>
  <conditionalFormatting sqref="BY23">
    <cfRule type="cellIs" dxfId="9172" priority="1960" operator="lessThan">
      <formula>$C$4</formula>
    </cfRule>
  </conditionalFormatting>
  <conditionalFormatting sqref="BY24">
    <cfRule type="cellIs" dxfId="9171" priority="1961" operator="lessThan">
      <formula>$C$4</formula>
    </cfRule>
  </conditionalFormatting>
  <conditionalFormatting sqref="BY25">
    <cfRule type="cellIs" dxfId="9170" priority="1962" operator="lessThan">
      <formula>$C$4</formula>
    </cfRule>
  </conditionalFormatting>
  <conditionalFormatting sqref="BY26">
    <cfRule type="cellIs" dxfId="9169" priority="1963" operator="lessThan">
      <formula>$C$4</formula>
    </cfRule>
  </conditionalFormatting>
  <conditionalFormatting sqref="BY27">
    <cfRule type="cellIs" dxfId="9168" priority="1964" operator="lessThan">
      <formula>$C$4</formula>
    </cfRule>
  </conditionalFormatting>
  <conditionalFormatting sqref="BY28">
    <cfRule type="cellIs" dxfId="9167" priority="1965" operator="lessThan">
      <formula>$C$4</formula>
    </cfRule>
  </conditionalFormatting>
  <conditionalFormatting sqref="BY29">
    <cfRule type="cellIs" dxfId="9166" priority="1966" operator="lessThan">
      <formula>$C$4</formula>
    </cfRule>
  </conditionalFormatting>
  <conditionalFormatting sqref="BY30">
    <cfRule type="cellIs" dxfId="9165" priority="1967" operator="lessThan">
      <formula>$C$4</formula>
    </cfRule>
  </conditionalFormatting>
  <conditionalFormatting sqref="BY31">
    <cfRule type="cellIs" dxfId="9164" priority="1968" operator="lessThan">
      <formula>$C$4</formula>
    </cfRule>
  </conditionalFormatting>
  <conditionalFormatting sqref="BY32">
    <cfRule type="cellIs" dxfId="9163" priority="1969" operator="lessThan">
      <formula>$C$4</formula>
    </cfRule>
  </conditionalFormatting>
  <conditionalFormatting sqref="BY33">
    <cfRule type="cellIs" dxfId="9162" priority="1970" operator="lessThan">
      <formula>$C$4</formula>
    </cfRule>
  </conditionalFormatting>
  <conditionalFormatting sqref="BY34">
    <cfRule type="cellIs" dxfId="9161" priority="1971" operator="lessThan">
      <formula>$C$4</formula>
    </cfRule>
  </conditionalFormatting>
  <conditionalFormatting sqref="BY35">
    <cfRule type="cellIs" dxfId="9160" priority="1972" operator="lessThan">
      <formula>$C$4</formula>
    </cfRule>
  </conditionalFormatting>
  <conditionalFormatting sqref="BY36">
    <cfRule type="cellIs" dxfId="9159" priority="1973" operator="lessThan">
      <formula>$C$4</formula>
    </cfRule>
  </conditionalFormatting>
  <conditionalFormatting sqref="BY37">
    <cfRule type="cellIs" dxfId="9158" priority="1974" operator="lessThan">
      <formula>$C$4</formula>
    </cfRule>
  </conditionalFormatting>
  <conditionalFormatting sqref="BY38">
    <cfRule type="cellIs" dxfId="9157" priority="1975" operator="lessThan">
      <formula>$C$4</formula>
    </cfRule>
  </conditionalFormatting>
  <conditionalFormatting sqref="BY39">
    <cfRule type="cellIs" dxfId="9156" priority="1976" operator="lessThan">
      <formula>$C$4</formula>
    </cfRule>
  </conditionalFormatting>
  <conditionalFormatting sqref="BY40">
    <cfRule type="cellIs" dxfId="9155" priority="1977" operator="lessThan">
      <formula>$C$4</formula>
    </cfRule>
  </conditionalFormatting>
  <conditionalFormatting sqref="BY41">
    <cfRule type="cellIs" dxfId="9154" priority="1978" operator="lessThan">
      <formula>$C$4</formula>
    </cfRule>
  </conditionalFormatting>
  <conditionalFormatting sqref="BY42">
    <cfRule type="cellIs" dxfId="9153" priority="1979" operator="lessThan">
      <formula>$C$4</formula>
    </cfRule>
  </conditionalFormatting>
  <conditionalFormatting sqref="BY43">
    <cfRule type="cellIs" dxfId="9152" priority="1980" operator="lessThan">
      <formula>$C$4</formula>
    </cfRule>
  </conditionalFormatting>
  <conditionalFormatting sqref="BY44">
    <cfRule type="cellIs" dxfId="9151" priority="1981" operator="lessThan">
      <formula>$C$4</formula>
    </cfRule>
  </conditionalFormatting>
  <conditionalFormatting sqref="BY45">
    <cfRule type="cellIs" dxfId="9150" priority="1982" operator="lessThan">
      <formula>$C$4</formula>
    </cfRule>
  </conditionalFormatting>
  <conditionalFormatting sqref="BY46">
    <cfRule type="cellIs" dxfId="9149" priority="1983" operator="lessThan">
      <formula>$C$4</formula>
    </cfRule>
  </conditionalFormatting>
  <conditionalFormatting sqref="BY47">
    <cfRule type="cellIs" dxfId="9148" priority="1984" operator="lessThan">
      <formula>$C$4</formula>
    </cfRule>
  </conditionalFormatting>
  <conditionalFormatting sqref="BY48">
    <cfRule type="cellIs" dxfId="9147" priority="1985" operator="lessThan">
      <formula>$C$4</formula>
    </cfRule>
  </conditionalFormatting>
  <conditionalFormatting sqref="BY49">
    <cfRule type="cellIs" dxfId="9146" priority="1986" operator="lessThan">
      <formula>$C$4</formula>
    </cfRule>
  </conditionalFormatting>
  <conditionalFormatting sqref="BY50">
    <cfRule type="cellIs" dxfId="9145" priority="1987" operator="lessThan">
      <formula>$C$4</formula>
    </cfRule>
  </conditionalFormatting>
  <conditionalFormatting sqref="BY51">
    <cfRule type="cellIs" dxfId="9144" priority="1988" operator="lessThan">
      <formula>$C$4</formula>
    </cfRule>
  </conditionalFormatting>
  <conditionalFormatting sqref="BY52">
    <cfRule type="cellIs" dxfId="9143" priority="1989" operator="lessThan">
      <formula>$C$4</formula>
    </cfRule>
  </conditionalFormatting>
  <conditionalFormatting sqref="BY53">
    <cfRule type="cellIs" dxfId="9142" priority="1990" operator="lessThan">
      <formula>$C$4</formula>
    </cfRule>
  </conditionalFormatting>
  <conditionalFormatting sqref="BY54">
    <cfRule type="cellIs" dxfId="9141" priority="1991" operator="lessThan">
      <formula>$C$4</formula>
    </cfRule>
  </conditionalFormatting>
  <conditionalFormatting sqref="BY55">
    <cfRule type="cellIs" dxfId="9140" priority="1992" operator="lessThan">
      <formula>$C$4</formula>
    </cfRule>
  </conditionalFormatting>
  <conditionalFormatting sqref="BY56">
    <cfRule type="cellIs" dxfId="9139" priority="1993" operator="lessThan">
      <formula>$C$4</formula>
    </cfRule>
  </conditionalFormatting>
  <conditionalFormatting sqref="BY57">
    <cfRule type="cellIs" dxfId="9138" priority="1994" operator="lessThan">
      <formula>$C$4</formula>
    </cfRule>
  </conditionalFormatting>
  <conditionalFormatting sqref="BY58">
    <cfRule type="cellIs" dxfId="9137" priority="1995" operator="lessThan">
      <formula>$C$4</formula>
    </cfRule>
  </conditionalFormatting>
  <conditionalFormatting sqref="BY59">
    <cfRule type="cellIs" dxfId="9136" priority="1996" operator="lessThan">
      <formula>$C$4</formula>
    </cfRule>
  </conditionalFormatting>
  <conditionalFormatting sqref="BY60">
    <cfRule type="cellIs" dxfId="9135" priority="1997" operator="lessThan">
      <formula>$C$4</formula>
    </cfRule>
  </conditionalFormatting>
  <conditionalFormatting sqref="BZ11">
    <cfRule type="cellIs" dxfId="9134" priority="1998" operator="lessThan">
      <formula>$C$4</formula>
    </cfRule>
  </conditionalFormatting>
  <conditionalFormatting sqref="BZ12">
    <cfRule type="cellIs" dxfId="9133" priority="1999" operator="lessThan">
      <formula>$C$4</formula>
    </cfRule>
  </conditionalFormatting>
  <conditionalFormatting sqref="BZ13">
    <cfRule type="cellIs" dxfId="9132" priority="2000" operator="lessThan">
      <formula>$C$4</formula>
    </cfRule>
  </conditionalFormatting>
  <conditionalFormatting sqref="BZ14">
    <cfRule type="cellIs" dxfId="9131" priority="2001" operator="lessThan">
      <formula>$C$4</formula>
    </cfRule>
  </conditionalFormatting>
  <conditionalFormatting sqref="BZ15">
    <cfRule type="cellIs" dxfId="9130" priority="2002" operator="lessThan">
      <formula>$C$4</formula>
    </cfRule>
  </conditionalFormatting>
  <conditionalFormatting sqref="BZ16">
    <cfRule type="cellIs" dxfId="9129" priority="2003" operator="lessThan">
      <formula>$C$4</formula>
    </cfRule>
  </conditionalFormatting>
  <conditionalFormatting sqref="BZ17">
    <cfRule type="cellIs" dxfId="9128" priority="2004" operator="lessThan">
      <formula>$C$4</formula>
    </cfRule>
  </conditionalFormatting>
  <conditionalFormatting sqref="BZ18">
    <cfRule type="cellIs" dxfId="9127" priority="2005" operator="lessThan">
      <formula>$C$4</formula>
    </cfRule>
  </conditionalFormatting>
  <conditionalFormatting sqref="BZ19">
    <cfRule type="cellIs" dxfId="9126" priority="2006" operator="lessThan">
      <formula>$C$4</formula>
    </cfRule>
  </conditionalFormatting>
  <conditionalFormatting sqref="BZ20">
    <cfRule type="cellIs" dxfId="9125" priority="2007" operator="lessThan">
      <formula>$C$4</formula>
    </cfRule>
  </conditionalFormatting>
  <conditionalFormatting sqref="BZ21">
    <cfRule type="cellIs" dxfId="9124" priority="2008" operator="lessThan">
      <formula>$C$4</formula>
    </cfRule>
  </conditionalFormatting>
  <conditionalFormatting sqref="BZ22">
    <cfRule type="cellIs" dxfId="9123" priority="2009" operator="lessThan">
      <formula>$C$4</formula>
    </cfRule>
  </conditionalFormatting>
  <conditionalFormatting sqref="BZ23">
    <cfRule type="cellIs" dxfId="9122" priority="2010" operator="lessThan">
      <formula>$C$4</formula>
    </cfRule>
  </conditionalFormatting>
  <conditionalFormatting sqref="BZ24">
    <cfRule type="cellIs" dxfId="9121" priority="2011" operator="lessThan">
      <formula>$C$4</formula>
    </cfRule>
  </conditionalFormatting>
  <conditionalFormatting sqref="BZ25">
    <cfRule type="cellIs" dxfId="9120" priority="2012" operator="lessThan">
      <formula>$C$4</formula>
    </cfRule>
  </conditionalFormatting>
  <conditionalFormatting sqref="BZ26">
    <cfRule type="cellIs" dxfId="9119" priority="2013" operator="lessThan">
      <formula>$C$4</formula>
    </cfRule>
  </conditionalFormatting>
  <conditionalFormatting sqref="BZ27">
    <cfRule type="cellIs" dxfId="9118" priority="2014" operator="lessThan">
      <formula>$C$4</formula>
    </cfRule>
  </conditionalFormatting>
  <conditionalFormatting sqref="BZ28">
    <cfRule type="cellIs" dxfId="9117" priority="2015" operator="lessThan">
      <formula>$C$4</formula>
    </cfRule>
  </conditionalFormatting>
  <conditionalFormatting sqref="BZ29">
    <cfRule type="cellIs" dxfId="9116" priority="2016" operator="lessThan">
      <formula>$C$4</formula>
    </cfRule>
  </conditionalFormatting>
  <conditionalFormatting sqref="BZ30">
    <cfRule type="cellIs" dxfId="9115" priority="2017" operator="lessThan">
      <formula>$C$4</formula>
    </cfRule>
  </conditionalFormatting>
  <conditionalFormatting sqref="BZ31">
    <cfRule type="cellIs" dxfId="9114" priority="2018" operator="lessThan">
      <formula>$C$4</formula>
    </cfRule>
  </conditionalFormatting>
  <conditionalFormatting sqref="BZ32">
    <cfRule type="cellIs" dxfId="9113" priority="2019" operator="lessThan">
      <formula>$C$4</formula>
    </cfRule>
  </conditionalFormatting>
  <conditionalFormatting sqref="BZ33">
    <cfRule type="cellIs" dxfId="9112" priority="2020" operator="lessThan">
      <formula>$C$4</formula>
    </cfRule>
  </conditionalFormatting>
  <conditionalFormatting sqref="BZ34">
    <cfRule type="cellIs" dxfId="9111" priority="2021" operator="lessThan">
      <formula>$C$4</formula>
    </cfRule>
  </conditionalFormatting>
  <conditionalFormatting sqref="BZ35">
    <cfRule type="cellIs" dxfId="9110" priority="2022" operator="lessThan">
      <formula>$C$4</formula>
    </cfRule>
  </conditionalFormatting>
  <conditionalFormatting sqref="BZ36">
    <cfRule type="cellIs" dxfId="9109" priority="2023" operator="lessThan">
      <formula>$C$4</formula>
    </cfRule>
  </conditionalFormatting>
  <conditionalFormatting sqref="BZ37">
    <cfRule type="cellIs" dxfId="9108" priority="2024" operator="lessThan">
      <formula>$C$4</formula>
    </cfRule>
  </conditionalFormatting>
  <conditionalFormatting sqref="BZ38">
    <cfRule type="cellIs" dxfId="9107" priority="2025" operator="lessThan">
      <formula>$C$4</formula>
    </cfRule>
  </conditionalFormatting>
  <conditionalFormatting sqref="BZ39">
    <cfRule type="cellIs" dxfId="9106" priority="2026" operator="lessThan">
      <formula>$C$4</formula>
    </cfRule>
  </conditionalFormatting>
  <conditionalFormatting sqref="BZ40">
    <cfRule type="cellIs" dxfId="9105" priority="2027" operator="lessThan">
      <formula>$C$4</formula>
    </cfRule>
  </conditionalFormatting>
  <conditionalFormatting sqref="BZ41">
    <cfRule type="cellIs" dxfId="9104" priority="2028" operator="lessThan">
      <formula>$C$4</formula>
    </cfRule>
  </conditionalFormatting>
  <conditionalFormatting sqref="BZ42">
    <cfRule type="cellIs" dxfId="9103" priority="2029" operator="lessThan">
      <formula>$C$4</formula>
    </cfRule>
  </conditionalFormatting>
  <conditionalFormatting sqref="BZ43">
    <cfRule type="cellIs" dxfId="9102" priority="2030" operator="lessThan">
      <formula>$C$4</formula>
    </cfRule>
  </conditionalFormatting>
  <conditionalFormatting sqref="BZ44">
    <cfRule type="cellIs" dxfId="9101" priority="2031" operator="lessThan">
      <formula>$C$4</formula>
    </cfRule>
  </conditionalFormatting>
  <conditionalFormatting sqref="BZ45">
    <cfRule type="cellIs" dxfId="9100" priority="2032" operator="lessThan">
      <formula>$C$4</formula>
    </cfRule>
  </conditionalFormatting>
  <conditionalFormatting sqref="BZ46">
    <cfRule type="cellIs" dxfId="9099" priority="2033" operator="lessThan">
      <formula>$C$4</formula>
    </cfRule>
  </conditionalFormatting>
  <conditionalFormatting sqref="BZ47">
    <cfRule type="cellIs" dxfId="9098" priority="2034" operator="lessThan">
      <formula>$C$4</formula>
    </cfRule>
  </conditionalFormatting>
  <conditionalFormatting sqref="BZ48">
    <cfRule type="cellIs" dxfId="9097" priority="2035" operator="lessThan">
      <formula>$C$4</formula>
    </cfRule>
  </conditionalFormatting>
  <conditionalFormatting sqref="BZ49">
    <cfRule type="cellIs" dxfId="9096" priority="2036" operator="lessThan">
      <formula>$C$4</formula>
    </cfRule>
  </conditionalFormatting>
  <conditionalFormatting sqref="BZ50">
    <cfRule type="cellIs" dxfId="9095" priority="2037" operator="lessThan">
      <formula>$C$4</formula>
    </cfRule>
  </conditionalFormatting>
  <conditionalFormatting sqref="BZ51">
    <cfRule type="cellIs" dxfId="9094" priority="2038" operator="lessThan">
      <formula>$C$4</formula>
    </cfRule>
  </conditionalFormatting>
  <conditionalFormatting sqref="BZ52">
    <cfRule type="cellIs" dxfId="9093" priority="2039" operator="lessThan">
      <formula>$C$4</formula>
    </cfRule>
  </conditionalFormatting>
  <conditionalFormatting sqref="BZ53">
    <cfRule type="cellIs" dxfId="9092" priority="2040" operator="lessThan">
      <formula>$C$4</formula>
    </cfRule>
  </conditionalFormatting>
  <conditionalFormatting sqref="BZ54">
    <cfRule type="cellIs" dxfId="9091" priority="2041" operator="lessThan">
      <formula>$C$4</formula>
    </cfRule>
  </conditionalFormatting>
  <conditionalFormatting sqref="BZ55">
    <cfRule type="cellIs" dxfId="9090" priority="2042" operator="lessThan">
      <formula>$C$4</formula>
    </cfRule>
  </conditionalFormatting>
  <conditionalFormatting sqref="BZ56">
    <cfRule type="cellIs" dxfId="9089" priority="2043" operator="lessThan">
      <formula>$C$4</formula>
    </cfRule>
  </conditionalFormatting>
  <conditionalFormatting sqref="BZ57">
    <cfRule type="cellIs" dxfId="9088" priority="2044" operator="lessThan">
      <formula>$C$4</formula>
    </cfRule>
  </conditionalFormatting>
  <conditionalFormatting sqref="BZ58">
    <cfRule type="cellIs" dxfId="9087" priority="2045" operator="lessThan">
      <formula>$C$4</formula>
    </cfRule>
  </conditionalFormatting>
  <conditionalFormatting sqref="BZ59">
    <cfRule type="cellIs" dxfId="9086" priority="2046" operator="lessThan">
      <formula>$C$4</formula>
    </cfRule>
  </conditionalFormatting>
  <conditionalFormatting sqref="BZ60">
    <cfRule type="cellIs" dxfId="9085" priority="2047" operator="lessThan">
      <formula>$C$4</formula>
    </cfRule>
  </conditionalFormatting>
  <conditionalFormatting sqref="CA11">
    <cfRule type="cellIs" dxfId="9084" priority="2048" operator="lessThan">
      <formula>$C$4</formula>
    </cfRule>
  </conditionalFormatting>
  <conditionalFormatting sqref="CA12">
    <cfRule type="cellIs" dxfId="9083" priority="2049" operator="lessThan">
      <formula>$C$4</formula>
    </cfRule>
  </conditionalFormatting>
  <conditionalFormatting sqref="CA13">
    <cfRule type="cellIs" dxfId="9082" priority="2050" operator="lessThan">
      <formula>$C$4</formula>
    </cfRule>
  </conditionalFormatting>
  <conditionalFormatting sqref="CA14">
    <cfRule type="cellIs" dxfId="9081" priority="2051" operator="lessThan">
      <formula>$C$4</formula>
    </cfRule>
  </conditionalFormatting>
  <conditionalFormatting sqref="CA15">
    <cfRule type="cellIs" dxfId="9080" priority="2052" operator="lessThan">
      <formula>$C$4</formula>
    </cfRule>
  </conditionalFormatting>
  <conditionalFormatting sqref="CA16">
    <cfRule type="cellIs" dxfId="9079" priority="2053" operator="lessThan">
      <formula>$C$4</formula>
    </cfRule>
  </conditionalFormatting>
  <conditionalFormatting sqref="CA17">
    <cfRule type="cellIs" dxfId="9078" priority="2054" operator="lessThan">
      <formula>$C$4</formula>
    </cfRule>
  </conditionalFormatting>
  <conditionalFormatting sqref="CA18">
    <cfRule type="cellIs" dxfId="9077" priority="2055" operator="lessThan">
      <formula>$C$4</formula>
    </cfRule>
  </conditionalFormatting>
  <conditionalFormatting sqref="CA19">
    <cfRule type="cellIs" dxfId="9076" priority="2056" operator="lessThan">
      <formula>$C$4</formula>
    </cfRule>
  </conditionalFormatting>
  <conditionalFormatting sqref="CA20">
    <cfRule type="cellIs" dxfId="9075" priority="2057" operator="lessThan">
      <formula>$C$4</formula>
    </cfRule>
  </conditionalFormatting>
  <conditionalFormatting sqref="CA21">
    <cfRule type="cellIs" dxfId="9074" priority="2058" operator="lessThan">
      <formula>$C$4</formula>
    </cfRule>
  </conditionalFormatting>
  <conditionalFormatting sqref="CA22">
    <cfRule type="cellIs" dxfId="9073" priority="2059" operator="lessThan">
      <formula>$C$4</formula>
    </cfRule>
  </conditionalFormatting>
  <conditionalFormatting sqref="CA23">
    <cfRule type="cellIs" dxfId="9072" priority="2060" operator="lessThan">
      <formula>$C$4</formula>
    </cfRule>
  </conditionalFormatting>
  <conditionalFormatting sqref="CA24">
    <cfRule type="cellIs" dxfId="9071" priority="2061" operator="lessThan">
      <formula>$C$4</formula>
    </cfRule>
  </conditionalFormatting>
  <conditionalFormatting sqref="CA25">
    <cfRule type="cellIs" dxfId="9070" priority="2062" operator="lessThan">
      <formula>$C$4</formula>
    </cfRule>
  </conditionalFormatting>
  <conditionalFormatting sqref="CA26">
    <cfRule type="cellIs" dxfId="9069" priority="2063" operator="lessThan">
      <formula>$C$4</formula>
    </cfRule>
  </conditionalFormatting>
  <conditionalFormatting sqref="CA27">
    <cfRule type="cellIs" dxfId="9068" priority="2064" operator="lessThan">
      <formula>$C$4</formula>
    </cfRule>
  </conditionalFormatting>
  <conditionalFormatting sqref="CA28">
    <cfRule type="cellIs" dxfId="9067" priority="2065" operator="lessThan">
      <formula>$C$4</formula>
    </cfRule>
  </conditionalFormatting>
  <conditionalFormatting sqref="CA29">
    <cfRule type="cellIs" dxfId="9066" priority="2066" operator="lessThan">
      <formula>$C$4</formula>
    </cfRule>
  </conditionalFormatting>
  <conditionalFormatting sqref="CA30">
    <cfRule type="cellIs" dxfId="9065" priority="2067" operator="lessThan">
      <formula>$C$4</formula>
    </cfRule>
  </conditionalFormatting>
  <conditionalFormatting sqref="CA31">
    <cfRule type="cellIs" dxfId="9064" priority="2068" operator="lessThan">
      <formula>$C$4</formula>
    </cfRule>
  </conditionalFormatting>
  <conditionalFormatting sqref="CA32">
    <cfRule type="cellIs" dxfId="9063" priority="2069" operator="lessThan">
      <formula>$C$4</formula>
    </cfRule>
  </conditionalFormatting>
  <conditionalFormatting sqref="CA33">
    <cfRule type="cellIs" dxfId="9062" priority="2070" operator="lessThan">
      <formula>$C$4</formula>
    </cfRule>
  </conditionalFormatting>
  <conditionalFormatting sqref="CA34">
    <cfRule type="cellIs" dxfId="9061" priority="2071" operator="lessThan">
      <formula>$C$4</formula>
    </cfRule>
  </conditionalFormatting>
  <conditionalFormatting sqref="CA35">
    <cfRule type="cellIs" dxfId="9060" priority="2072" operator="lessThan">
      <formula>$C$4</formula>
    </cfRule>
  </conditionalFormatting>
  <conditionalFormatting sqref="CA36">
    <cfRule type="cellIs" dxfId="9059" priority="2073" operator="lessThan">
      <formula>$C$4</formula>
    </cfRule>
  </conditionalFormatting>
  <conditionalFormatting sqref="CA37">
    <cfRule type="cellIs" dxfId="9058" priority="2074" operator="lessThan">
      <formula>$C$4</formula>
    </cfRule>
  </conditionalFormatting>
  <conditionalFormatting sqref="CA38">
    <cfRule type="cellIs" dxfId="9057" priority="2075" operator="lessThan">
      <formula>$C$4</formula>
    </cfRule>
  </conditionalFormatting>
  <conditionalFormatting sqref="CA39">
    <cfRule type="cellIs" dxfId="9056" priority="2076" operator="lessThan">
      <formula>$C$4</formula>
    </cfRule>
  </conditionalFormatting>
  <conditionalFormatting sqref="CA40">
    <cfRule type="cellIs" dxfId="9055" priority="2077" operator="lessThan">
      <formula>$C$4</formula>
    </cfRule>
  </conditionalFormatting>
  <conditionalFormatting sqref="CA41">
    <cfRule type="cellIs" dxfId="9054" priority="2078" operator="lessThan">
      <formula>$C$4</formula>
    </cfRule>
  </conditionalFormatting>
  <conditionalFormatting sqref="CA42">
    <cfRule type="cellIs" dxfId="9053" priority="2079" operator="lessThan">
      <formula>$C$4</formula>
    </cfRule>
  </conditionalFormatting>
  <conditionalFormatting sqref="CA43">
    <cfRule type="cellIs" dxfId="9052" priority="2080" operator="lessThan">
      <formula>$C$4</formula>
    </cfRule>
  </conditionalFormatting>
  <conditionalFormatting sqref="CA44">
    <cfRule type="cellIs" dxfId="9051" priority="2081" operator="lessThan">
      <formula>$C$4</formula>
    </cfRule>
  </conditionalFormatting>
  <conditionalFormatting sqref="CA45">
    <cfRule type="cellIs" dxfId="9050" priority="2082" operator="lessThan">
      <formula>$C$4</formula>
    </cfRule>
  </conditionalFormatting>
  <conditionalFormatting sqref="CA46">
    <cfRule type="cellIs" dxfId="9049" priority="2083" operator="lessThan">
      <formula>$C$4</formula>
    </cfRule>
  </conditionalFormatting>
  <conditionalFormatting sqref="CA47">
    <cfRule type="cellIs" dxfId="9048" priority="2084" operator="lessThan">
      <formula>$C$4</formula>
    </cfRule>
  </conditionalFormatting>
  <conditionalFormatting sqref="CA48">
    <cfRule type="cellIs" dxfId="9047" priority="2085" operator="lessThan">
      <formula>$C$4</formula>
    </cfRule>
  </conditionalFormatting>
  <conditionalFormatting sqref="CA49">
    <cfRule type="cellIs" dxfId="9046" priority="2086" operator="lessThan">
      <formula>$C$4</formula>
    </cfRule>
  </conditionalFormatting>
  <conditionalFormatting sqref="CA50">
    <cfRule type="cellIs" dxfId="9045" priority="2087" operator="lessThan">
      <formula>$C$4</formula>
    </cfRule>
  </conditionalFormatting>
  <conditionalFormatting sqref="CA51">
    <cfRule type="cellIs" dxfId="9044" priority="2088" operator="lessThan">
      <formula>$C$4</formula>
    </cfRule>
  </conditionalFormatting>
  <conditionalFormatting sqref="CA52">
    <cfRule type="cellIs" dxfId="9043" priority="2089" operator="lessThan">
      <formula>$C$4</formula>
    </cfRule>
  </conditionalFormatting>
  <conditionalFormatting sqref="CA53">
    <cfRule type="cellIs" dxfId="9042" priority="2090" operator="lessThan">
      <formula>$C$4</formula>
    </cfRule>
  </conditionalFormatting>
  <conditionalFormatting sqref="CA54">
    <cfRule type="cellIs" dxfId="9041" priority="2091" operator="lessThan">
      <formula>$C$4</formula>
    </cfRule>
  </conditionalFormatting>
  <conditionalFormatting sqref="CA55">
    <cfRule type="cellIs" dxfId="9040" priority="2092" operator="lessThan">
      <formula>$C$4</formula>
    </cfRule>
  </conditionalFormatting>
  <conditionalFormatting sqref="CA56">
    <cfRule type="cellIs" dxfId="9039" priority="2093" operator="lessThan">
      <formula>$C$4</formula>
    </cfRule>
  </conditionalFormatting>
  <conditionalFormatting sqref="CA57">
    <cfRule type="cellIs" dxfId="9038" priority="2094" operator="lessThan">
      <formula>$C$4</formula>
    </cfRule>
  </conditionalFormatting>
  <conditionalFormatting sqref="CA58">
    <cfRule type="cellIs" dxfId="9037" priority="2095" operator="lessThan">
      <formula>$C$4</formula>
    </cfRule>
  </conditionalFormatting>
  <conditionalFormatting sqref="CA59">
    <cfRule type="cellIs" dxfId="9036" priority="2096" operator="lessThan">
      <formula>$C$4</formula>
    </cfRule>
  </conditionalFormatting>
  <conditionalFormatting sqref="CA60">
    <cfRule type="cellIs" dxfId="9035" priority="2097" operator="lessThan">
      <formula>$C$4</formula>
    </cfRule>
  </conditionalFormatting>
  <conditionalFormatting sqref="CB11">
    <cfRule type="cellIs" dxfId="9034" priority="2098" operator="lessThan">
      <formula>$C$4</formula>
    </cfRule>
  </conditionalFormatting>
  <conditionalFormatting sqref="CB12">
    <cfRule type="cellIs" dxfId="9033" priority="2099" operator="lessThan">
      <formula>$C$4</formula>
    </cfRule>
  </conditionalFormatting>
  <conditionalFormatting sqref="CB13">
    <cfRule type="cellIs" dxfId="9032" priority="2100" operator="lessThan">
      <formula>$C$4</formula>
    </cfRule>
  </conditionalFormatting>
  <conditionalFormatting sqref="CB14">
    <cfRule type="cellIs" dxfId="9031" priority="2101" operator="lessThan">
      <formula>$C$4</formula>
    </cfRule>
  </conditionalFormatting>
  <conditionalFormatting sqref="CB15">
    <cfRule type="cellIs" dxfId="9030" priority="2102" operator="lessThan">
      <formula>$C$4</formula>
    </cfRule>
  </conditionalFormatting>
  <conditionalFormatting sqref="CB16">
    <cfRule type="cellIs" dxfId="9029" priority="2103" operator="lessThan">
      <formula>$C$4</formula>
    </cfRule>
  </conditionalFormatting>
  <conditionalFormatting sqref="CB17">
    <cfRule type="cellIs" dxfId="9028" priority="2104" operator="lessThan">
      <formula>$C$4</formula>
    </cfRule>
  </conditionalFormatting>
  <conditionalFormatting sqref="CB18">
    <cfRule type="cellIs" dxfId="9027" priority="2105" operator="lessThan">
      <formula>$C$4</formula>
    </cfRule>
  </conditionalFormatting>
  <conditionalFormatting sqref="CB19">
    <cfRule type="cellIs" dxfId="9026" priority="2106" operator="lessThan">
      <formula>$C$4</formula>
    </cfRule>
  </conditionalFormatting>
  <conditionalFormatting sqref="CB20">
    <cfRule type="cellIs" dxfId="9025" priority="2107" operator="lessThan">
      <formula>$C$4</formula>
    </cfRule>
  </conditionalFormatting>
  <conditionalFormatting sqref="CB21">
    <cfRule type="cellIs" dxfId="9024" priority="2108" operator="lessThan">
      <formula>$C$4</formula>
    </cfRule>
  </conditionalFormatting>
  <conditionalFormatting sqref="CB22">
    <cfRule type="cellIs" dxfId="9023" priority="2109" operator="lessThan">
      <formula>$C$4</formula>
    </cfRule>
  </conditionalFormatting>
  <conditionalFormatting sqref="CB23">
    <cfRule type="cellIs" dxfId="9022" priority="2110" operator="lessThan">
      <formula>$C$4</formula>
    </cfRule>
  </conditionalFormatting>
  <conditionalFormatting sqref="CB24">
    <cfRule type="cellIs" dxfId="9021" priority="2111" operator="lessThan">
      <formula>$C$4</formula>
    </cfRule>
  </conditionalFormatting>
  <conditionalFormatting sqref="CB25">
    <cfRule type="cellIs" dxfId="9020" priority="2112" operator="lessThan">
      <formula>$C$4</formula>
    </cfRule>
  </conditionalFormatting>
  <conditionalFormatting sqref="CB26">
    <cfRule type="cellIs" dxfId="9019" priority="2113" operator="lessThan">
      <formula>$C$4</formula>
    </cfRule>
  </conditionalFormatting>
  <conditionalFormatting sqref="CB27">
    <cfRule type="cellIs" dxfId="9018" priority="2114" operator="lessThan">
      <formula>$C$4</formula>
    </cfRule>
  </conditionalFormatting>
  <conditionalFormatting sqref="CB28">
    <cfRule type="cellIs" dxfId="9017" priority="2115" operator="lessThan">
      <formula>$C$4</formula>
    </cfRule>
  </conditionalFormatting>
  <conditionalFormatting sqref="CB29">
    <cfRule type="cellIs" dxfId="9016" priority="2116" operator="lessThan">
      <formula>$C$4</formula>
    </cfRule>
  </conditionalFormatting>
  <conditionalFormatting sqref="CB30">
    <cfRule type="cellIs" dxfId="9015" priority="2117" operator="lessThan">
      <formula>$C$4</formula>
    </cfRule>
  </conditionalFormatting>
  <conditionalFormatting sqref="CB31">
    <cfRule type="cellIs" dxfId="9014" priority="2118" operator="lessThan">
      <formula>$C$4</formula>
    </cfRule>
  </conditionalFormatting>
  <conditionalFormatting sqref="CB32">
    <cfRule type="cellIs" dxfId="9013" priority="2119" operator="lessThan">
      <formula>$C$4</formula>
    </cfRule>
  </conditionalFormatting>
  <conditionalFormatting sqref="CB33">
    <cfRule type="cellIs" dxfId="9012" priority="2120" operator="lessThan">
      <formula>$C$4</formula>
    </cfRule>
  </conditionalFormatting>
  <conditionalFormatting sqref="CB34">
    <cfRule type="cellIs" dxfId="9011" priority="2121" operator="lessThan">
      <formula>$C$4</formula>
    </cfRule>
  </conditionalFormatting>
  <conditionalFormatting sqref="CB35">
    <cfRule type="cellIs" dxfId="9010" priority="2122" operator="lessThan">
      <formula>$C$4</formula>
    </cfRule>
  </conditionalFormatting>
  <conditionalFormatting sqref="CB36">
    <cfRule type="cellIs" dxfId="9009" priority="2123" operator="lessThan">
      <formula>$C$4</formula>
    </cfRule>
  </conditionalFormatting>
  <conditionalFormatting sqref="CB37">
    <cfRule type="cellIs" dxfId="9008" priority="2124" operator="lessThan">
      <formula>$C$4</formula>
    </cfRule>
  </conditionalFormatting>
  <conditionalFormatting sqref="CB38">
    <cfRule type="cellIs" dxfId="9007" priority="2125" operator="lessThan">
      <formula>$C$4</formula>
    </cfRule>
  </conditionalFormatting>
  <conditionalFormatting sqref="CB39">
    <cfRule type="cellIs" dxfId="9006" priority="2126" operator="lessThan">
      <formula>$C$4</formula>
    </cfRule>
  </conditionalFormatting>
  <conditionalFormatting sqref="CB40">
    <cfRule type="cellIs" dxfId="9005" priority="2127" operator="lessThan">
      <formula>$C$4</formula>
    </cfRule>
  </conditionalFormatting>
  <conditionalFormatting sqref="CB41">
    <cfRule type="cellIs" dxfId="9004" priority="2128" operator="lessThan">
      <formula>$C$4</formula>
    </cfRule>
  </conditionalFormatting>
  <conditionalFormatting sqref="CB42">
    <cfRule type="cellIs" dxfId="9003" priority="2129" operator="lessThan">
      <formula>$C$4</formula>
    </cfRule>
  </conditionalFormatting>
  <conditionalFormatting sqref="CB43">
    <cfRule type="cellIs" dxfId="9002" priority="2130" operator="lessThan">
      <formula>$C$4</formula>
    </cfRule>
  </conditionalFormatting>
  <conditionalFormatting sqref="CB44">
    <cfRule type="cellIs" dxfId="9001" priority="2131" operator="lessThan">
      <formula>$C$4</formula>
    </cfRule>
  </conditionalFormatting>
  <conditionalFormatting sqref="CB45">
    <cfRule type="cellIs" dxfId="9000" priority="2132" operator="lessThan">
      <formula>$C$4</formula>
    </cfRule>
  </conditionalFormatting>
  <conditionalFormatting sqref="CB46">
    <cfRule type="cellIs" dxfId="8999" priority="2133" operator="lessThan">
      <formula>$C$4</formula>
    </cfRule>
  </conditionalFormatting>
  <conditionalFormatting sqref="CB47">
    <cfRule type="cellIs" dxfId="8998" priority="2134" operator="lessThan">
      <formula>$C$4</formula>
    </cfRule>
  </conditionalFormatting>
  <conditionalFormatting sqref="CB48">
    <cfRule type="cellIs" dxfId="8997" priority="2135" operator="lessThan">
      <formula>$C$4</formula>
    </cfRule>
  </conditionalFormatting>
  <conditionalFormatting sqref="CB49">
    <cfRule type="cellIs" dxfId="8996" priority="2136" operator="lessThan">
      <formula>$C$4</formula>
    </cfRule>
  </conditionalFormatting>
  <conditionalFormatting sqref="CB50">
    <cfRule type="cellIs" dxfId="8995" priority="2137" operator="lessThan">
      <formula>$C$4</formula>
    </cfRule>
  </conditionalFormatting>
  <conditionalFormatting sqref="CB51">
    <cfRule type="cellIs" dxfId="8994" priority="2138" operator="lessThan">
      <formula>$C$4</formula>
    </cfRule>
  </conditionalFormatting>
  <conditionalFormatting sqref="CB52">
    <cfRule type="cellIs" dxfId="8993" priority="2139" operator="lessThan">
      <formula>$C$4</formula>
    </cfRule>
  </conditionalFormatting>
  <conditionalFormatting sqref="CB53">
    <cfRule type="cellIs" dxfId="8992" priority="2140" operator="lessThan">
      <formula>$C$4</formula>
    </cfRule>
  </conditionalFormatting>
  <conditionalFormatting sqref="CB54">
    <cfRule type="cellIs" dxfId="8991" priority="2141" operator="lessThan">
      <formula>$C$4</formula>
    </cfRule>
  </conditionalFormatting>
  <conditionalFormatting sqref="CB55">
    <cfRule type="cellIs" dxfId="8990" priority="2142" operator="lessThan">
      <formula>$C$4</formula>
    </cfRule>
  </conditionalFormatting>
  <conditionalFormatting sqref="CB56">
    <cfRule type="cellIs" dxfId="8989" priority="2143" operator="lessThan">
      <formula>$C$4</formula>
    </cfRule>
  </conditionalFormatting>
  <conditionalFormatting sqref="CB57">
    <cfRule type="cellIs" dxfId="8988" priority="2144" operator="lessThan">
      <formula>$C$4</formula>
    </cfRule>
  </conditionalFormatting>
  <conditionalFormatting sqref="CB58">
    <cfRule type="cellIs" dxfId="8987" priority="2145" operator="lessThan">
      <formula>$C$4</formula>
    </cfRule>
  </conditionalFormatting>
  <conditionalFormatting sqref="CB59">
    <cfRule type="cellIs" dxfId="8986" priority="2146" operator="lessThan">
      <formula>$C$4</formula>
    </cfRule>
  </conditionalFormatting>
  <conditionalFormatting sqref="CB60">
    <cfRule type="cellIs" dxfId="8985" priority="2147" operator="lessThan">
      <formula>$C$4</formula>
    </cfRule>
  </conditionalFormatting>
  <conditionalFormatting sqref="CC11">
    <cfRule type="cellIs" dxfId="8984" priority="2148" operator="lessThan">
      <formula>$C$4</formula>
    </cfRule>
  </conditionalFormatting>
  <conditionalFormatting sqref="CC12">
    <cfRule type="cellIs" dxfId="8983" priority="2149" operator="lessThan">
      <formula>$C$4</formula>
    </cfRule>
  </conditionalFormatting>
  <conditionalFormatting sqref="CC13">
    <cfRule type="cellIs" dxfId="8982" priority="2150" operator="lessThan">
      <formula>$C$4</formula>
    </cfRule>
  </conditionalFormatting>
  <conditionalFormatting sqref="CC14">
    <cfRule type="cellIs" dxfId="8981" priority="2151" operator="lessThan">
      <formula>$C$4</formula>
    </cfRule>
  </conditionalFormatting>
  <conditionalFormatting sqref="CC15">
    <cfRule type="cellIs" dxfId="8980" priority="2152" operator="lessThan">
      <formula>$C$4</formula>
    </cfRule>
  </conditionalFormatting>
  <conditionalFormatting sqref="CC16">
    <cfRule type="cellIs" dxfId="8979" priority="2153" operator="lessThan">
      <formula>$C$4</formula>
    </cfRule>
  </conditionalFormatting>
  <conditionalFormatting sqref="CC17">
    <cfRule type="cellIs" dxfId="8978" priority="2154" operator="lessThan">
      <formula>$C$4</formula>
    </cfRule>
  </conditionalFormatting>
  <conditionalFormatting sqref="CC18">
    <cfRule type="cellIs" dxfId="8977" priority="2155" operator="lessThan">
      <formula>$C$4</formula>
    </cfRule>
  </conditionalFormatting>
  <conditionalFormatting sqref="CC19">
    <cfRule type="cellIs" dxfId="8976" priority="2156" operator="lessThan">
      <formula>$C$4</formula>
    </cfRule>
  </conditionalFormatting>
  <conditionalFormatting sqref="CC20">
    <cfRule type="cellIs" dxfId="8975" priority="2157" operator="lessThan">
      <formula>$C$4</formula>
    </cfRule>
  </conditionalFormatting>
  <conditionalFormatting sqref="CC21">
    <cfRule type="cellIs" dxfId="8974" priority="2158" operator="lessThan">
      <formula>$C$4</formula>
    </cfRule>
  </conditionalFormatting>
  <conditionalFormatting sqref="CC22">
    <cfRule type="cellIs" dxfId="8973" priority="2159" operator="lessThan">
      <formula>$C$4</formula>
    </cfRule>
  </conditionalFormatting>
  <conditionalFormatting sqref="CC23">
    <cfRule type="cellIs" dxfId="8972" priority="2160" operator="lessThan">
      <formula>$C$4</formula>
    </cfRule>
  </conditionalFormatting>
  <conditionalFormatting sqref="CC24">
    <cfRule type="cellIs" dxfId="8971" priority="2161" operator="lessThan">
      <formula>$C$4</formula>
    </cfRule>
  </conditionalFormatting>
  <conditionalFormatting sqref="CC25">
    <cfRule type="cellIs" dxfId="8970" priority="2162" operator="lessThan">
      <formula>$C$4</formula>
    </cfRule>
  </conditionalFormatting>
  <conditionalFormatting sqref="CC26">
    <cfRule type="cellIs" dxfId="8969" priority="2163" operator="lessThan">
      <formula>$C$4</formula>
    </cfRule>
  </conditionalFormatting>
  <conditionalFormatting sqref="CC27">
    <cfRule type="cellIs" dxfId="8968" priority="2164" operator="lessThan">
      <formula>$C$4</formula>
    </cfRule>
  </conditionalFormatting>
  <conditionalFormatting sqref="CC28">
    <cfRule type="cellIs" dxfId="8967" priority="2165" operator="lessThan">
      <formula>$C$4</formula>
    </cfRule>
  </conditionalFormatting>
  <conditionalFormatting sqref="CC29">
    <cfRule type="cellIs" dxfId="8966" priority="2166" operator="lessThan">
      <formula>$C$4</formula>
    </cfRule>
  </conditionalFormatting>
  <conditionalFormatting sqref="CC30">
    <cfRule type="cellIs" dxfId="8965" priority="2167" operator="lessThan">
      <formula>$C$4</formula>
    </cfRule>
  </conditionalFormatting>
  <conditionalFormatting sqref="CC31">
    <cfRule type="cellIs" dxfId="8964" priority="2168" operator="lessThan">
      <formula>$C$4</formula>
    </cfRule>
  </conditionalFormatting>
  <conditionalFormatting sqref="CC32">
    <cfRule type="cellIs" dxfId="8963" priority="2169" operator="lessThan">
      <formula>$C$4</formula>
    </cfRule>
  </conditionalFormatting>
  <conditionalFormatting sqref="CC33">
    <cfRule type="cellIs" dxfId="8962" priority="2170" operator="lessThan">
      <formula>$C$4</formula>
    </cfRule>
  </conditionalFormatting>
  <conditionalFormatting sqref="CC34">
    <cfRule type="cellIs" dxfId="8961" priority="2171" operator="lessThan">
      <formula>$C$4</formula>
    </cfRule>
  </conditionalFormatting>
  <conditionalFormatting sqref="CC35">
    <cfRule type="cellIs" dxfId="8960" priority="2172" operator="lessThan">
      <formula>$C$4</formula>
    </cfRule>
  </conditionalFormatting>
  <conditionalFormatting sqref="CC36">
    <cfRule type="cellIs" dxfId="8959" priority="2173" operator="lessThan">
      <formula>$C$4</formula>
    </cfRule>
  </conditionalFormatting>
  <conditionalFormatting sqref="CC37">
    <cfRule type="cellIs" dxfId="8958" priority="2174" operator="lessThan">
      <formula>$C$4</formula>
    </cfRule>
  </conditionalFormatting>
  <conditionalFormatting sqref="CC38">
    <cfRule type="cellIs" dxfId="8957" priority="2175" operator="lessThan">
      <formula>$C$4</formula>
    </cfRule>
  </conditionalFormatting>
  <conditionalFormatting sqref="CC39">
    <cfRule type="cellIs" dxfId="8956" priority="2176" operator="lessThan">
      <formula>$C$4</formula>
    </cfRule>
  </conditionalFormatting>
  <conditionalFormatting sqref="CC40">
    <cfRule type="cellIs" dxfId="8955" priority="2177" operator="lessThan">
      <formula>$C$4</formula>
    </cfRule>
  </conditionalFormatting>
  <conditionalFormatting sqref="CC41">
    <cfRule type="cellIs" dxfId="8954" priority="2178" operator="lessThan">
      <formula>$C$4</formula>
    </cfRule>
  </conditionalFormatting>
  <conditionalFormatting sqref="CC42">
    <cfRule type="cellIs" dxfId="8953" priority="2179" operator="lessThan">
      <formula>$C$4</formula>
    </cfRule>
  </conditionalFormatting>
  <conditionalFormatting sqref="CC43">
    <cfRule type="cellIs" dxfId="8952" priority="2180" operator="lessThan">
      <formula>$C$4</formula>
    </cfRule>
  </conditionalFormatting>
  <conditionalFormatting sqref="CC44">
    <cfRule type="cellIs" dxfId="8951" priority="2181" operator="lessThan">
      <formula>$C$4</formula>
    </cfRule>
  </conditionalFormatting>
  <conditionalFormatting sqref="CC45">
    <cfRule type="cellIs" dxfId="8950" priority="2182" operator="lessThan">
      <formula>$C$4</formula>
    </cfRule>
  </conditionalFormatting>
  <conditionalFormatting sqref="CC46">
    <cfRule type="cellIs" dxfId="8949" priority="2183" operator="lessThan">
      <formula>$C$4</formula>
    </cfRule>
  </conditionalFormatting>
  <conditionalFormatting sqref="CC47">
    <cfRule type="cellIs" dxfId="8948" priority="2184" operator="lessThan">
      <formula>$C$4</formula>
    </cfRule>
  </conditionalFormatting>
  <conditionalFormatting sqref="CC48">
    <cfRule type="cellIs" dxfId="8947" priority="2185" operator="lessThan">
      <formula>$C$4</formula>
    </cfRule>
  </conditionalFormatting>
  <conditionalFormatting sqref="CC49">
    <cfRule type="cellIs" dxfId="8946" priority="2186" operator="lessThan">
      <formula>$C$4</formula>
    </cfRule>
  </conditionalFormatting>
  <conditionalFormatting sqref="CC50">
    <cfRule type="cellIs" dxfId="8945" priority="2187" operator="lessThan">
      <formula>$C$4</formula>
    </cfRule>
  </conditionalFormatting>
  <conditionalFormatting sqref="CC51">
    <cfRule type="cellIs" dxfId="8944" priority="2188" operator="lessThan">
      <formula>$C$4</formula>
    </cfRule>
  </conditionalFormatting>
  <conditionalFormatting sqref="CC52">
    <cfRule type="cellIs" dxfId="8943" priority="2189" operator="lessThan">
      <formula>$C$4</formula>
    </cfRule>
  </conditionalFormatting>
  <conditionalFormatting sqref="CC53">
    <cfRule type="cellIs" dxfId="8942" priority="2190" operator="lessThan">
      <formula>$C$4</formula>
    </cfRule>
  </conditionalFormatting>
  <conditionalFormatting sqref="CC54">
    <cfRule type="cellIs" dxfId="8941" priority="2191" operator="lessThan">
      <formula>$C$4</formula>
    </cfRule>
  </conditionalFormatting>
  <conditionalFormatting sqref="CC55">
    <cfRule type="cellIs" dxfId="8940" priority="2192" operator="lessThan">
      <formula>$C$4</formula>
    </cfRule>
  </conditionalFormatting>
  <conditionalFormatting sqref="CC56">
    <cfRule type="cellIs" dxfId="8939" priority="2193" operator="lessThan">
      <formula>$C$4</formula>
    </cfRule>
  </conditionalFormatting>
  <conditionalFormatting sqref="CC57">
    <cfRule type="cellIs" dxfId="8938" priority="2194" operator="lessThan">
      <formula>$C$4</formula>
    </cfRule>
  </conditionalFormatting>
  <conditionalFormatting sqref="CC58">
    <cfRule type="cellIs" dxfId="8937" priority="2195" operator="lessThan">
      <formula>$C$4</formula>
    </cfRule>
  </conditionalFormatting>
  <conditionalFormatting sqref="CC59">
    <cfRule type="cellIs" dxfId="8936" priority="2196" operator="lessThan">
      <formula>$C$4</formula>
    </cfRule>
  </conditionalFormatting>
  <conditionalFormatting sqref="CC60">
    <cfRule type="cellIs" dxfId="8935" priority="2197" operator="lessThan">
      <formula>$C$4</formula>
    </cfRule>
  </conditionalFormatting>
  <conditionalFormatting sqref="CD11">
    <cfRule type="cellIs" dxfId="8934" priority="2198" operator="lessThan">
      <formula>$C$4</formula>
    </cfRule>
  </conditionalFormatting>
  <conditionalFormatting sqref="CD12">
    <cfRule type="cellIs" dxfId="8933" priority="2199" operator="lessThan">
      <formula>$C$4</formula>
    </cfRule>
  </conditionalFormatting>
  <conditionalFormatting sqref="CD13">
    <cfRule type="cellIs" dxfId="8932" priority="2200" operator="lessThan">
      <formula>$C$4</formula>
    </cfRule>
  </conditionalFormatting>
  <conditionalFormatting sqref="CD14">
    <cfRule type="cellIs" dxfId="8931" priority="2201" operator="lessThan">
      <formula>$C$4</formula>
    </cfRule>
  </conditionalFormatting>
  <conditionalFormatting sqref="CD15">
    <cfRule type="cellIs" dxfId="8930" priority="2202" operator="lessThan">
      <formula>$C$4</formula>
    </cfRule>
  </conditionalFormatting>
  <conditionalFormatting sqref="CD16">
    <cfRule type="cellIs" dxfId="8929" priority="2203" operator="lessThan">
      <formula>$C$4</formula>
    </cfRule>
  </conditionalFormatting>
  <conditionalFormatting sqref="CD17">
    <cfRule type="cellIs" dxfId="8928" priority="2204" operator="lessThan">
      <formula>$C$4</formula>
    </cfRule>
  </conditionalFormatting>
  <conditionalFormatting sqref="CD18">
    <cfRule type="cellIs" dxfId="8927" priority="2205" operator="lessThan">
      <formula>$C$4</formula>
    </cfRule>
  </conditionalFormatting>
  <conditionalFormatting sqref="CD19">
    <cfRule type="cellIs" dxfId="8926" priority="2206" operator="lessThan">
      <formula>$C$4</formula>
    </cfRule>
  </conditionalFormatting>
  <conditionalFormatting sqref="CD20">
    <cfRule type="cellIs" dxfId="8925" priority="2207" operator="lessThan">
      <formula>$C$4</formula>
    </cfRule>
  </conditionalFormatting>
  <conditionalFormatting sqref="CD21">
    <cfRule type="cellIs" dxfId="8924" priority="2208" operator="lessThan">
      <formula>$C$4</formula>
    </cfRule>
  </conditionalFormatting>
  <conditionalFormatting sqref="CD22">
    <cfRule type="cellIs" dxfId="8923" priority="2209" operator="lessThan">
      <formula>$C$4</formula>
    </cfRule>
  </conditionalFormatting>
  <conditionalFormatting sqref="CD23">
    <cfRule type="cellIs" dxfId="8922" priority="2210" operator="lessThan">
      <formula>$C$4</formula>
    </cfRule>
  </conditionalFormatting>
  <conditionalFormatting sqref="CD24">
    <cfRule type="cellIs" dxfId="8921" priority="2211" operator="lessThan">
      <formula>$C$4</formula>
    </cfRule>
  </conditionalFormatting>
  <conditionalFormatting sqref="CD25">
    <cfRule type="cellIs" dxfId="8920" priority="2212" operator="lessThan">
      <formula>$C$4</formula>
    </cfRule>
  </conditionalFormatting>
  <conditionalFormatting sqref="CD26">
    <cfRule type="cellIs" dxfId="8919" priority="2213" operator="lessThan">
      <formula>$C$4</formula>
    </cfRule>
  </conditionalFormatting>
  <conditionalFormatting sqref="CD27">
    <cfRule type="cellIs" dxfId="8918" priority="2214" operator="lessThan">
      <formula>$C$4</formula>
    </cfRule>
  </conditionalFormatting>
  <conditionalFormatting sqref="CD28">
    <cfRule type="cellIs" dxfId="8917" priority="2215" operator="lessThan">
      <formula>$C$4</formula>
    </cfRule>
  </conditionalFormatting>
  <conditionalFormatting sqref="CD29">
    <cfRule type="cellIs" dxfId="8916" priority="2216" operator="lessThan">
      <formula>$C$4</formula>
    </cfRule>
  </conditionalFormatting>
  <conditionalFormatting sqref="CD30">
    <cfRule type="cellIs" dxfId="8915" priority="2217" operator="lessThan">
      <formula>$C$4</formula>
    </cfRule>
  </conditionalFormatting>
  <conditionalFormatting sqref="CD31">
    <cfRule type="cellIs" dxfId="8914" priority="2218" operator="lessThan">
      <formula>$C$4</formula>
    </cfRule>
  </conditionalFormatting>
  <conditionalFormatting sqref="CD32">
    <cfRule type="cellIs" dxfId="8913" priority="2219" operator="lessThan">
      <formula>$C$4</formula>
    </cfRule>
  </conditionalFormatting>
  <conditionalFormatting sqref="CD33">
    <cfRule type="cellIs" dxfId="8912" priority="2220" operator="lessThan">
      <formula>$C$4</formula>
    </cfRule>
  </conditionalFormatting>
  <conditionalFormatting sqref="CD34">
    <cfRule type="cellIs" dxfId="8911" priority="2221" operator="lessThan">
      <formula>$C$4</formula>
    </cfRule>
  </conditionalFormatting>
  <conditionalFormatting sqref="CD35">
    <cfRule type="cellIs" dxfId="8910" priority="2222" operator="lessThan">
      <formula>$C$4</formula>
    </cfRule>
  </conditionalFormatting>
  <conditionalFormatting sqref="CD36">
    <cfRule type="cellIs" dxfId="8909" priority="2223" operator="lessThan">
      <formula>$C$4</formula>
    </cfRule>
  </conditionalFormatting>
  <conditionalFormatting sqref="CD37">
    <cfRule type="cellIs" dxfId="8908" priority="2224" operator="lessThan">
      <formula>$C$4</formula>
    </cfRule>
  </conditionalFormatting>
  <conditionalFormatting sqref="CD38">
    <cfRule type="cellIs" dxfId="8907" priority="2225" operator="lessThan">
      <formula>$C$4</formula>
    </cfRule>
  </conditionalFormatting>
  <conditionalFormatting sqref="CD39">
    <cfRule type="cellIs" dxfId="8906" priority="2226" operator="lessThan">
      <formula>$C$4</formula>
    </cfRule>
  </conditionalFormatting>
  <conditionalFormatting sqref="CD40">
    <cfRule type="cellIs" dxfId="8905" priority="2227" operator="lessThan">
      <formula>$C$4</formula>
    </cfRule>
  </conditionalFormatting>
  <conditionalFormatting sqref="CD41">
    <cfRule type="cellIs" dxfId="8904" priority="2228" operator="lessThan">
      <formula>$C$4</formula>
    </cfRule>
  </conditionalFormatting>
  <conditionalFormatting sqref="CD42">
    <cfRule type="cellIs" dxfId="8903" priority="2229" operator="lessThan">
      <formula>$C$4</formula>
    </cfRule>
  </conditionalFormatting>
  <conditionalFormatting sqref="CD43">
    <cfRule type="cellIs" dxfId="8902" priority="2230" operator="lessThan">
      <formula>$C$4</formula>
    </cfRule>
  </conditionalFormatting>
  <conditionalFormatting sqref="CD44">
    <cfRule type="cellIs" dxfId="8901" priority="2231" operator="lessThan">
      <formula>$C$4</formula>
    </cfRule>
  </conditionalFormatting>
  <conditionalFormatting sqref="CD45">
    <cfRule type="cellIs" dxfId="8900" priority="2232" operator="lessThan">
      <formula>$C$4</formula>
    </cfRule>
  </conditionalFormatting>
  <conditionalFormatting sqref="CD46">
    <cfRule type="cellIs" dxfId="8899" priority="2233" operator="lessThan">
      <formula>$C$4</formula>
    </cfRule>
  </conditionalFormatting>
  <conditionalFormatting sqref="CD47">
    <cfRule type="cellIs" dxfId="8898" priority="2234" operator="lessThan">
      <formula>$C$4</formula>
    </cfRule>
  </conditionalFormatting>
  <conditionalFormatting sqref="CD48">
    <cfRule type="cellIs" dxfId="8897" priority="2235" operator="lessThan">
      <formula>$C$4</formula>
    </cfRule>
  </conditionalFormatting>
  <conditionalFormatting sqref="CD49">
    <cfRule type="cellIs" dxfId="8896" priority="2236" operator="lessThan">
      <formula>$C$4</formula>
    </cfRule>
  </conditionalFormatting>
  <conditionalFormatting sqref="CD50">
    <cfRule type="cellIs" dxfId="8895" priority="2237" operator="lessThan">
      <formula>$C$4</formula>
    </cfRule>
  </conditionalFormatting>
  <conditionalFormatting sqref="CD51">
    <cfRule type="cellIs" dxfId="8894" priority="2238" operator="lessThan">
      <formula>$C$4</formula>
    </cfRule>
  </conditionalFormatting>
  <conditionalFormatting sqref="CD52">
    <cfRule type="cellIs" dxfId="8893" priority="2239" operator="lessThan">
      <formula>$C$4</formula>
    </cfRule>
  </conditionalFormatting>
  <conditionalFormatting sqref="CD53">
    <cfRule type="cellIs" dxfId="8892" priority="2240" operator="lessThan">
      <formula>$C$4</formula>
    </cfRule>
  </conditionalFormatting>
  <conditionalFormatting sqref="CD54">
    <cfRule type="cellIs" dxfId="8891" priority="2241" operator="lessThan">
      <formula>$C$4</formula>
    </cfRule>
  </conditionalFormatting>
  <conditionalFormatting sqref="CD55">
    <cfRule type="cellIs" dxfId="8890" priority="2242" operator="lessThan">
      <formula>$C$4</formula>
    </cfRule>
  </conditionalFormatting>
  <conditionalFormatting sqref="CD56">
    <cfRule type="cellIs" dxfId="8889" priority="2243" operator="lessThan">
      <formula>$C$4</formula>
    </cfRule>
  </conditionalFormatting>
  <conditionalFormatting sqref="CD57">
    <cfRule type="cellIs" dxfId="8888" priority="2244" operator="lessThan">
      <formula>$C$4</formula>
    </cfRule>
  </conditionalFormatting>
  <conditionalFormatting sqref="CD58">
    <cfRule type="cellIs" dxfId="8887" priority="2245" operator="lessThan">
      <formula>$C$4</formula>
    </cfRule>
  </conditionalFormatting>
  <conditionalFormatting sqref="CD59">
    <cfRule type="cellIs" dxfId="8886" priority="2246" operator="lessThan">
      <formula>$C$4</formula>
    </cfRule>
  </conditionalFormatting>
  <conditionalFormatting sqref="CD60">
    <cfRule type="cellIs" dxfId="8885" priority="2247" operator="lessThan">
      <formula>$C$4</formula>
    </cfRule>
  </conditionalFormatting>
  <conditionalFormatting sqref="CE11">
    <cfRule type="cellIs" dxfId="8884" priority="2248" operator="lessThan">
      <formula>$C$4</formula>
    </cfRule>
  </conditionalFormatting>
  <conditionalFormatting sqref="CE12">
    <cfRule type="cellIs" dxfId="8883" priority="2249" operator="lessThan">
      <formula>$C$4</formula>
    </cfRule>
  </conditionalFormatting>
  <conditionalFormatting sqref="CE13">
    <cfRule type="cellIs" dxfId="8882" priority="2250" operator="lessThan">
      <formula>$C$4</formula>
    </cfRule>
  </conditionalFormatting>
  <conditionalFormatting sqref="CE14">
    <cfRule type="cellIs" dxfId="8881" priority="2251" operator="lessThan">
      <formula>$C$4</formula>
    </cfRule>
  </conditionalFormatting>
  <conditionalFormatting sqref="CE15">
    <cfRule type="cellIs" dxfId="8880" priority="2252" operator="lessThan">
      <formula>$C$4</formula>
    </cfRule>
  </conditionalFormatting>
  <conditionalFormatting sqref="CE16">
    <cfRule type="cellIs" dxfId="8879" priority="2253" operator="lessThan">
      <formula>$C$4</formula>
    </cfRule>
  </conditionalFormatting>
  <conditionalFormatting sqref="CE17">
    <cfRule type="cellIs" dxfId="8878" priority="2254" operator="lessThan">
      <formula>$C$4</formula>
    </cfRule>
  </conditionalFormatting>
  <conditionalFormatting sqref="CE18">
    <cfRule type="cellIs" dxfId="8877" priority="2255" operator="lessThan">
      <formula>$C$4</formula>
    </cfRule>
  </conditionalFormatting>
  <conditionalFormatting sqref="CE19">
    <cfRule type="cellIs" dxfId="8876" priority="2256" operator="lessThan">
      <formula>$C$4</formula>
    </cfRule>
  </conditionalFormatting>
  <conditionalFormatting sqref="CE20">
    <cfRule type="cellIs" dxfId="8875" priority="2257" operator="lessThan">
      <formula>$C$4</formula>
    </cfRule>
  </conditionalFormatting>
  <conditionalFormatting sqref="CE21">
    <cfRule type="cellIs" dxfId="8874" priority="2258" operator="lessThan">
      <formula>$C$4</formula>
    </cfRule>
  </conditionalFormatting>
  <conditionalFormatting sqref="CE22">
    <cfRule type="cellIs" dxfId="8873" priority="2259" operator="lessThan">
      <formula>$C$4</formula>
    </cfRule>
  </conditionalFormatting>
  <conditionalFormatting sqref="CE23">
    <cfRule type="cellIs" dxfId="8872" priority="2260" operator="lessThan">
      <formula>$C$4</formula>
    </cfRule>
  </conditionalFormatting>
  <conditionalFormatting sqref="CE24">
    <cfRule type="cellIs" dxfId="8871" priority="2261" operator="lessThan">
      <formula>$C$4</formula>
    </cfRule>
  </conditionalFormatting>
  <conditionalFormatting sqref="CE25">
    <cfRule type="cellIs" dxfId="8870" priority="2262" operator="lessThan">
      <formula>$C$4</formula>
    </cfRule>
  </conditionalFormatting>
  <conditionalFormatting sqref="CE26">
    <cfRule type="cellIs" dxfId="8869" priority="2263" operator="lessThan">
      <formula>$C$4</formula>
    </cfRule>
  </conditionalFormatting>
  <conditionalFormatting sqref="CE27">
    <cfRule type="cellIs" dxfId="8868" priority="2264" operator="lessThan">
      <formula>$C$4</formula>
    </cfRule>
  </conditionalFormatting>
  <conditionalFormatting sqref="CE28">
    <cfRule type="cellIs" dxfId="8867" priority="2265" operator="lessThan">
      <formula>$C$4</formula>
    </cfRule>
  </conditionalFormatting>
  <conditionalFormatting sqref="CE29">
    <cfRule type="cellIs" dxfId="8866" priority="2266" operator="lessThan">
      <formula>$C$4</formula>
    </cfRule>
  </conditionalFormatting>
  <conditionalFormatting sqref="CE30">
    <cfRule type="cellIs" dxfId="8865" priority="2267" operator="lessThan">
      <formula>$C$4</formula>
    </cfRule>
  </conditionalFormatting>
  <conditionalFormatting sqref="CE31">
    <cfRule type="cellIs" dxfId="8864" priority="2268" operator="lessThan">
      <formula>$C$4</formula>
    </cfRule>
  </conditionalFormatting>
  <conditionalFormatting sqref="CE32">
    <cfRule type="cellIs" dxfId="8863" priority="2269" operator="lessThan">
      <formula>$C$4</formula>
    </cfRule>
  </conditionalFormatting>
  <conditionalFormatting sqref="CE33">
    <cfRule type="cellIs" dxfId="8862" priority="2270" operator="lessThan">
      <formula>$C$4</formula>
    </cfRule>
  </conditionalFormatting>
  <conditionalFormatting sqref="CE34">
    <cfRule type="cellIs" dxfId="8861" priority="2271" operator="lessThan">
      <formula>$C$4</formula>
    </cfRule>
  </conditionalFormatting>
  <conditionalFormatting sqref="CE35">
    <cfRule type="cellIs" dxfId="8860" priority="2272" operator="lessThan">
      <formula>$C$4</formula>
    </cfRule>
  </conditionalFormatting>
  <conditionalFormatting sqref="CE36">
    <cfRule type="cellIs" dxfId="8859" priority="2273" operator="lessThan">
      <formula>$C$4</formula>
    </cfRule>
  </conditionalFormatting>
  <conditionalFormatting sqref="CE37">
    <cfRule type="cellIs" dxfId="8858" priority="2274" operator="lessThan">
      <formula>$C$4</formula>
    </cfRule>
  </conditionalFormatting>
  <conditionalFormatting sqref="CE38">
    <cfRule type="cellIs" dxfId="8857" priority="2275" operator="lessThan">
      <formula>$C$4</formula>
    </cfRule>
  </conditionalFormatting>
  <conditionalFormatting sqref="CE39">
    <cfRule type="cellIs" dxfId="8856" priority="2276" operator="lessThan">
      <formula>$C$4</formula>
    </cfRule>
  </conditionalFormatting>
  <conditionalFormatting sqref="CE40">
    <cfRule type="cellIs" dxfId="8855" priority="2277" operator="lessThan">
      <formula>$C$4</formula>
    </cfRule>
  </conditionalFormatting>
  <conditionalFormatting sqref="CE41">
    <cfRule type="cellIs" dxfId="8854" priority="2278" operator="lessThan">
      <formula>$C$4</formula>
    </cfRule>
  </conditionalFormatting>
  <conditionalFormatting sqref="CE42">
    <cfRule type="cellIs" dxfId="8853" priority="2279" operator="lessThan">
      <formula>$C$4</formula>
    </cfRule>
  </conditionalFormatting>
  <conditionalFormatting sqref="CE43">
    <cfRule type="cellIs" dxfId="8852" priority="2280" operator="lessThan">
      <formula>$C$4</formula>
    </cfRule>
  </conditionalFormatting>
  <conditionalFormatting sqref="CE44">
    <cfRule type="cellIs" dxfId="8851" priority="2281" operator="lessThan">
      <formula>$C$4</formula>
    </cfRule>
  </conditionalFormatting>
  <conditionalFormatting sqref="CE45">
    <cfRule type="cellIs" dxfId="8850" priority="2282" operator="lessThan">
      <formula>$C$4</formula>
    </cfRule>
  </conditionalFormatting>
  <conditionalFormatting sqref="CE46">
    <cfRule type="cellIs" dxfId="8849" priority="2283" operator="lessThan">
      <formula>$C$4</formula>
    </cfRule>
  </conditionalFormatting>
  <conditionalFormatting sqref="CE47">
    <cfRule type="cellIs" dxfId="8848" priority="2284" operator="lessThan">
      <formula>$C$4</formula>
    </cfRule>
  </conditionalFormatting>
  <conditionalFormatting sqref="CE48">
    <cfRule type="cellIs" dxfId="8847" priority="2285" operator="lessThan">
      <formula>$C$4</formula>
    </cfRule>
  </conditionalFormatting>
  <conditionalFormatting sqref="CE49">
    <cfRule type="cellIs" dxfId="8846" priority="2286" operator="lessThan">
      <formula>$C$4</formula>
    </cfRule>
  </conditionalFormatting>
  <conditionalFormatting sqref="CE50">
    <cfRule type="cellIs" dxfId="8845" priority="2287" operator="lessThan">
      <formula>$C$4</formula>
    </cfRule>
  </conditionalFormatting>
  <conditionalFormatting sqref="CE51">
    <cfRule type="cellIs" dxfId="8844" priority="2288" operator="lessThan">
      <formula>$C$4</formula>
    </cfRule>
  </conditionalFormatting>
  <conditionalFormatting sqref="CE52">
    <cfRule type="cellIs" dxfId="8843" priority="2289" operator="lessThan">
      <formula>$C$4</formula>
    </cfRule>
  </conditionalFormatting>
  <conditionalFormatting sqref="CE53">
    <cfRule type="cellIs" dxfId="8842" priority="2290" operator="lessThan">
      <formula>$C$4</formula>
    </cfRule>
  </conditionalFormatting>
  <conditionalFormatting sqref="CE54">
    <cfRule type="cellIs" dxfId="8841" priority="2291" operator="lessThan">
      <formula>$C$4</formula>
    </cfRule>
  </conditionalFormatting>
  <conditionalFormatting sqref="CE55">
    <cfRule type="cellIs" dxfId="8840" priority="2292" operator="lessThan">
      <formula>$C$4</formula>
    </cfRule>
  </conditionalFormatting>
  <conditionalFormatting sqref="CE56">
    <cfRule type="cellIs" dxfId="8839" priority="2293" operator="lessThan">
      <formula>$C$4</formula>
    </cfRule>
  </conditionalFormatting>
  <conditionalFormatting sqref="CE57">
    <cfRule type="cellIs" dxfId="8838" priority="2294" operator="lessThan">
      <formula>$C$4</formula>
    </cfRule>
  </conditionalFormatting>
  <conditionalFormatting sqref="CE58">
    <cfRule type="cellIs" dxfId="8837" priority="2295" operator="lessThan">
      <formula>$C$4</formula>
    </cfRule>
  </conditionalFormatting>
  <conditionalFormatting sqref="CE59">
    <cfRule type="cellIs" dxfId="8836" priority="2296" operator="lessThan">
      <formula>$C$4</formula>
    </cfRule>
  </conditionalFormatting>
  <conditionalFormatting sqref="CE60">
    <cfRule type="cellIs" dxfId="8835" priority="2297" operator="lessThan">
      <formula>$C$4</formula>
    </cfRule>
  </conditionalFormatting>
  <conditionalFormatting sqref="CF11">
    <cfRule type="cellIs" dxfId="8834" priority="2298" operator="lessThan">
      <formula>$C$4</formula>
    </cfRule>
  </conditionalFormatting>
  <conditionalFormatting sqref="CF12">
    <cfRule type="cellIs" dxfId="8833" priority="2299" operator="lessThan">
      <formula>$C$4</formula>
    </cfRule>
  </conditionalFormatting>
  <conditionalFormatting sqref="CF13">
    <cfRule type="cellIs" dxfId="8832" priority="2300" operator="lessThan">
      <formula>$C$4</formula>
    </cfRule>
  </conditionalFormatting>
  <conditionalFormatting sqref="CF14">
    <cfRule type="cellIs" dxfId="8831" priority="2301" operator="lessThan">
      <formula>$C$4</formula>
    </cfRule>
  </conditionalFormatting>
  <conditionalFormatting sqref="CF15">
    <cfRule type="cellIs" dxfId="8830" priority="2302" operator="lessThan">
      <formula>$C$4</formula>
    </cfRule>
  </conditionalFormatting>
  <conditionalFormatting sqref="CF16">
    <cfRule type="cellIs" dxfId="8829" priority="2303" operator="lessThan">
      <formula>$C$4</formula>
    </cfRule>
  </conditionalFormatting>
  <conditionalFormatting sqref="CF17">
    <cfRule type="cellIs" dxfId="8828" priority="2304" operator="lessThan">
      <formula>$C$4</formula>
    </cfRule>
  </conditionalFormatting>
  <conditionalFormatting sqref="CF18">
    <cfRule type="cellIs" dxfId="8827" priority="2305" operator="lessThan">
      <formula>$C$4</formula>
    </cfRule>
  </conditionalFormatting>
  <conditionalFormatting sqref="CF19">
    <cfRule type="cellIs" dxfId="8826" priority="2306" operator="lessThan">
      <formula>$C$4</formula>
    </cfRule>
  </conditionalFormatting>
  <conditionalFormatting sqref="CF20">
    <cfRule type="cellIs" dxfId="8825" priority="2307" operator="lessThan">
      <formula>$C$4</formula>
    </cfRule>
  </conditionalFormatting>
  <conditionalFormatting sqref="CF21">
    <cfRule type="cellIs" dxfId="8824" priority="2308" operator="lessThan">
      <formula>$C$4</formula>
    </cfRule>
  </conditionalFormatting>
  <conditionalFormatting sqref="CF22">
    <cfRule type="cellIs" dxfId="8823" priority="2309" operator="lessThan">
      <formula>$C$4</formula>
    </cfRule>
  </conditionalFormatting>
  <conditionalFormatting sqref="CF23">
    <cfRule type="cellIs" dxfId="8822" priority="2310" operator="lessThan">
      <formula>$C$4</formula>
    </cfRule>
  </conditionalFormatting>
  <conditionalFormatting sqref="CF24">
    <cfRule type="cellIs" dxfId="8821" priority="2311" operator="lessThan">
      <formula>$C$4</formula>
    </cfRule>
  </conditionalFormatting>
  <conditionalFormatting sqref="CF25">
    <cfRule type="cellIs" dxfId="8820" priority="2312" operator="lessThan">
      <formula>$C$4</formula>
    </cfRule>
  </conditionalFormatting>
  <conditionalFormatting sqref="CF26">
    <cfRule type="cellIs" dxfId="8819" priority="2313" operator="lessThan">
      <formula>$C$4</formula>
    </cfRule>
  </conditionalFormatting>
  <conditionalFormatting sqref="CF27">
    <cfRule type="cellIs" dxfId="8818" priority="2314" operator="lessThan">
      <formula>$C$4</formula>
    </cfRule>
  </conditionalFormatting>
  <conditionalFormatting sqref="CF28">
    <cfRule type="cellIs" dxfId="8817" priority="2315" operator="lessThan">
      <formula>$C$4</formula>
    </cfRule>
  </conditionalFormatting>
  <conditionalFormatting sqref="CF29">
    <cfRule type="cellIs" dxfId="8816" priority="2316" operator="lessThan">
      <formula>$C$4</formula>
    </cfRule>
  </conditionalFormatting>
  <conditionalFormatting sqref="CF30">
    <cfRule type="cellIs" dxfId="8815" priority="2317" operator="lessThan">
      <formula>$C$4</formula>
    </cfRule>
  </conditionalFormatting>
  <conditionalFormatting sqref="CF31">
    <cfRule type="cellIs" dxfId="8814" priority="2318" operator="lessThan">
      <formula>$C$4</formula>
    </cfRule>
  </conditionalFormatting>
  <conditionalFormatting sqref="CF32">
    <cfRule type="cellIs" dxfId="8813" priority="2319" operator="lessThan">
      <formula>$C$4</formula>
    </cfRule>
  </conditionalFormatting>
  <conditionalFormatting sqref="CF33">
    <cfRule type="cellIs" dxfId="8812" priority="2320" operator="lessThan">
      <formula>$C$4</formula>
    </cfRule>
  </conditionalFormatting>
  <conditionalFormatting sqref="CF34">
    <cfRule type="cellIs" dxfId="8811" priority="2321" operator="lessThan">
      <formula>$C$4</formula>
    </cfRule>
  </conditionalFormatting>
  <conditionalFormatting sqref="CF35">
    <cfRule type="cellIs" dxfId="8810" priority="2322" operator="lessThan">
      <formula>$C$4</formula>
    </cfRule>
  </conditionalFormatting>
  <conditionalFormatting sqref="CF36">
    <cfRule type="cellIs" dxfId="8809" priority="2323" operator="lessThan">
      <formula>$C$4</formula>
    </cfRule>
  </conditionalFormatting>
  <conditionalFormatting sqref="CF37">
    <cfRule type="cellIs" dxfId="8808" priority="2324" operator="lessThan">
      <formula>$C$4</formula>
    </cfRule>
  </conditionalFormatting>
  <conditionalFormatting sqref="CF38">
    <cfRule type="cellIs" dxfId="8807" priority="2325" operator="lessThan">
      <formula>$C$4</formula>
    </cfRule>
  </conditionalFormatting>
  <conditionalFormatting sqref="CF39">
    <cfRule type="cellIs" dxfId="8806" priority="2326" operator="lessThan">
      <formula>$C$4</formula>
    </cfRule>
  </conditionalFormatting>
  <conditionalFormatting sqref="CF40">
    <cfRule type="cellIs" dxfId="8805" priority="2327" operator="lessThan">
      <formula>$C$4</formula>
    </cfRule>
  </conditionalFormatting>
  <conditionalFormatting sqref="CF41">
    <cfRule type="cellIs" dxfId="8804" priority="2328" operator="lessThan">
      <formula>$C$4</formula>
    </cfRule>
  </conditionalFormatting>
  <conditionalFormatting sqref="CF42">
    <cfRule type="cellIs" dxfId="8803" priority="2329" operator="lessThan">
      <formula>$C$4</formula>
    </cfRule>
  </conditionalFormatting>
  <conditionalFormatting sqref="CF43">
    <cfRule type="cellIs" dxfId="8802" priority="2330" operator="lessThan">
      <formula>$C$4</formula>
    </cfRule>
  </conditionalFormatting>
  <conditionalFormatting sqref="CF44">
    <cfRule type="cellIs" dxfId="8801" priority="2331" operator="lessThan">
      <formula>$C$4</formula>
    </cfRule>
  </conditionalFormatting>
  <conditionalFormatting sqref="CF45">
    <cfRule type="cellIs" dxfId="8800" priority="2332" operator="lessThan">
      <formula>$C$4</formula>
    </cfRule>
  </conditionalFormatting>
  <conditionalFormatting sqref="CF46">
    <cfRule type="cellIs" dxfId="8799" priority="2333" operator="lessThan">
      <formula>$C$4</formula>
    </cfRule>
  </conditionalFormatting>
  <conditionalFormatting sqref="CF47">
    <cfRule type="cellIs" dxfId="8798" priority="2334" operator="lessThan">
      <formula>$C$4</formula>
    </cfRule>
  </conditionalFormatting>
  <conditionalFormatting sqref="CF48">
    <cfRule type="cellIs" dxfId="8797" priority="2335" operator="lessThan">
      <formula>$C$4</formula>
    </cfRule>
  </conditionalFormatting>
  <conditionalFormatting sqref="CF49">
    <cfRule type="cellIs" dxfId="8796" priority="2336" operator="lessThan">
      <formula>$C$4</formula>
    </cfRule>
  </conditionalFormatting>
  <conditionalFormatting sqref="CF50">
    <cfRule type="cellIs" dxfId="8795" priority="2337" operator="lessThan">
      <formula>$C$4</formula>
    </cfRule>
  </conditionalFormatting>
  <conditionalFormatting sqref="CF51">
    <cfRule type="cellIs" dxfId="8794" priority="2338" operator="lessThan">
      <formula>$C$4</formula>
    </cfRule>
  </conditionalFormatting>
  <conditionalFormatting sqref="CF52">
    <cfRule type="cellIs" dxfId="8793" priority="2339" operator="lessThan">
      <formula>$C$4</formula>
    </cfRule>
  </conditionalFormatting>
  <conditionalFormatting sqref="CF53">
    <cfRule type="cellIs" dxfId="8792" priority="2340" operator="lessThan">
      <formula>$C$4</formula>
    </cfRule>
  </conditionalFormatting>
  <conditionalFormatting sqref="CF54">
    <cfRule type="cellIs" dxfId="8791" priority="2341" operator="lessThan">
      <formula>$C$4</formula>
    </cfRule>
  </conditionalFormatting>
  <conditionalFormatting sqref="CF55">
    <cfRule type="cellIs" dxfId="8790" priority="2342" operator="lessThan">
      <formula>$C$4</formula>
    </cfRule>
  </conditionalFormatting>
  <conditionalFormatting sqref="CF56">
    <cfRule type="cellIs" dxfId="8789" priority="2343" operator="lessThan">
      <formula>$C$4</formula>
    </cfRule>
  </conditionalFormatting>
  <conditionalFormatting sqref="CF57">
    <cfRule type="cellIs" dxfId="8788" priority="2344" operator="lessThan">
      <formula>$C$4</formula>
    </cfRule>
  </conditionalFormatting>
  <conditionalFormatting sqref="CF58">
    <cfRule type="cellIs" dxfId="8787" priority="2345" operator="lessThan">
      <formula>$C$4</formula>
    </cfRule>
  </conditionalFormatting>
  <conditionalFormatting sqref="CF59">
    <cfRule type="cellIs" dxfId="8786" priority="2346" operator="lessThan">
      <formula>$C$4</formula>
    </cfRule>
  </conditionalFormatting>
  <conditionalFormatting sqref="CF60">
    <cfRule type="cellIs" dxfId="8785" priority="2347" operator="lessThan">
      <formula>$C$4</formula>
    </cfRule>
  </conditionalFormatting>
  <conditionalFormatting sqref="CG11">
    <cfRule type="cellIs" dxfId="8784" priority="2348" operator="lessThan">
      <formula>$C$4</formula>
    </cfRule>
  </conditionalFormatting>
  <conditionalFormatting sqref="CG12">
    <cfRule type="cellIs" dxfId="8783" priority="2349" operator="lessThan">
      <formula>$C$4</formula>
    </cfRule>
  </conditionalFormatting>
  <conditionalFormatting sqref="CG13">
    <cfRule type="cellIs" dxfId="8782" priority="2350" operator="lessThan">
      <formula>$C$4</formula>
    </cfRule>
  </conditionalFormatting>
  <conditionalFormatting sqref="CG14">
    <cfRule type="cellIs" dxfId="8781" priority="2351" operator="lessThan">
      <formula>$C$4</formula>
    </cfRule>
  </conditionalFormatting>
  <conditionalFormatting sqref="CG15">
    <cfRule type="cellIs" dxfId="8780" priority="2352" operator="lessThan">
      <formula>$C$4</formula>
    </cfRule>
  </conditionalFormatting>
  <conditionalFormatting sqref="CG16">
    <cfRule type="cellIs" dxfId="8779" priority="2353" operator="lessThan">
      <formula>$C$4</formula>
    </cfRule>
  </conditionalFormatting>
  <conditionalFormatting sqref="CG17">
    <cfRule type="cellIs" dxfId="8778" priority="2354" operator="lessThan">
      <formula>$C$4</formula>
    </cfRule>
  </conditionalFormatting>
  <conditionalFormatting sqref="CG18">
    <cfRule type="cellIs" dxfId="8777" priority="2355" operator="lessThan">
      <formula>$C$4</formula>
    </cfRule>
  </conditionalFormatting>
  <conditionalFormatting sqref="CG19">
    <cfRule type="cellIs" dxfId="8776" priority="2356" operator="lessThan">
      <formula>$C$4</formula>
    </cfRule>
  </conditionalFormatting>
  <conditionalFormatting sqref="CG20">
    <cfRule type="cellIs" dxfId="8775" priority="2357" operator="lessThan">
      <formula>$C$4</formula>
    </cfRule>
  </conditionalFormatting>
  <conditionalFormatting sqref="CG21">
    <cfRule type="cellIs" dxfId="8774" priority="2358" operator="lessThan">
      <formula>$C$4</formula>
    </cfRule>
  </conditionalFormatting>
  <conditionalFormatting sqref="CG22">
    <cfRule type="cellIs" dxfId="8773" priority="2359" operator="lessThan">
      <formula>$C$4</formula>
    </cfRule>
  </conditionalFormatting>
  <conditionalFormatting sqref="CG23">
    <cfRule type="cellIs" dxfId="8772" priority="2360" operator="lessThan">
      <formula>$C$4</formula>
    </cfRule>
  </conditionalFormatting>
  <conditionalFormatting sqref="CG24">
    <cfRule type="cellIs" dxfId="8771" priority="2361" operator="lessThan">
      <formula>$C$4</formula>
    </cfRule>
  </conditionalFormatting>
  <conditionalFormatting sqref="CG25">
    <cfRule type="cellIs" dxfId="8770" priority="2362" operator="lessThan">
      <formula>$C$4</formula>
    </cfRule>
  </conditionalFormatting>
  <conditionalFormatting sqref="CG26">
    <cfRule type="cellIs" dxfId="8769" priority="2363" operator="lessThan">
      <formula>$C$4</formula>
    </cfRule>
  </conditionalFormatting>
  <conditionalFormatting sqref="CG27">
    <cfRule type="cellIs" dxfId="8768" priority="2364" operator="lessThan">
      <formula>$C$4</formula>
    </cfRule>
  </conditionalFormatting>
  <conditionalFormatting sqref="CG28">
    <cfRule type="cellIs" dxfId="8767" priority="2365" operator="lessThan">
      <formula>$C$4</formula>
    </cfRule>
  </conditionalFormatting>
  <conditionalFormatting sqref="CG29">
    <cfRule type="cellIs" dxfId="8766" priority="2366" operator="lessThan">
      <formula>$C$4</formula>
    </cfRule>
  </conditionalFormatting>
  <conditionalFormatting sqref="CG30">
    <cfRule type="cellIs" dxfId="8765" priority="2367" operator="lessThan">
      <formula>$C$4</formula>
    </cfRule>
  </conditionalFormatting>
  <conditionalFormatting sqref="CG31">
    <cfRule type="cellIs" dxfId="8764" priority="2368" operator="lessThan">
      <formula>$C$4</formula>
    </cfRule>
  </conditionalFormatting>
  <conditionalFormatting sqref="CG32">
    <cfRule type="cellIs" dxfId="8763" priority="2369" operator="lessThan">
      <formula>$C$4</formula>
    </cfRule>
  </conditionalFormatting>
  <conditionalFormatting sqref="CG33">
    <cfRule type="cellIs" dxfId="8762" priority="2370" operator="lessThan">
      <formula>$C$4</formula>
    </cfRule>
  </conditionalFormatting>
  <conditionalFormatting sqref="CG34">
    <cfRule type="cellIs" dxfId="8761" priority="2371" operator="lessThan">
      <formula>$C$4</formula>
    </cfRule>
  </conditionalFormatting>
  <conditionalFormatting sqref="CG35">
    <cfRule type="cellIs" dxfId="8760" priority="2372" operator="lessThan">
      <formula>$C$4</formula>
    </cfRule>
  </conditionalFormatting>
  <conditionalFormatting sqref="CG36">
    <cfRule type="cellIs" dxfId="8759" priority="2373" operator="lessThan">
      <formula>$C$4</formula>
    </cfRule>
  </conditionalFormatting>
  <conditionalFormatting sqref="CG37">
    <cfRule type="cellIs" dxfId="8758" priority="2374" operator="lessThan">
      <formula>$C$4</formula>
    </cfRule>
  </conditionalFormatting>
  <conditionalFormatting sqref="CG38">
    <cfRule type="cellIs" dxfId="8757" priority="2375" operator="lessThan">
      <formula>$C$4</formula>
    </cfRule>
  </conditionalFormatting>
  <conditionalFormatting sqref="CG39">
    <cfRule type="cellIs" dxfId="8756" priority="2376" operator="lessThan">
      <formula>$C$4</formula>
    </cfRule>
  </conditionalFormatting>
  <conditionalFormatting sqref="CG40">
    <cfRule type="cellIs" dxfId="8755" priority="2377" operator="lessThan">
      <formula>$C$4</formula>
    </cfRule>
  </conditionalFormatting>
  <conditionalFormatting sqref="CG41">
    <cfRule type="cellIs" dxfId="8754" priority="2378" operator="lessThan">
      <formula>$C$4</formula>
    </cfRule>
  </conditionalFormatting>
  <conditionalFormatting sqref="CG42">
    <cfRule type="cellIs" dxfId="8753" priority="2379" operator="lessThan">
      <formula>$C$4</formula>
    </cfRule>
  </conditionalFormatting>
  <conditionalFormatting sqref="CG43">
    <cfRule type="cellIs" dxfId="8752" priority="2380" operator="lessThan">
      <formula>$C$4</formula>
    </cfRule>
  </conditionalFormatting>
  <conditionalFormatting sqref="CG44">
    <cfRule type="cellIs" dxfId="8751" priority="2381" operator="lessThan">
      <formula>$C$4</formula>
    </cfRule>
  </conditionalFormatting>
  <conditionalFormatting sqref="CG45">
    <cfRule type="cellIs" dxfId="8750" priority="2382" operator="lessThan">
      <formula>$C$4</formula>
    </cfRule>
  </conditionalFormatting>
  <conditionalFormatting sqref="CG46">
    <cfRule type="cellIs" dxfId="8749" priority="2383" operator="lessThan">
      <formula>$C$4</formula>
    </cfRule>
  </conditionalFormatting>
  <conditionalFormatting sqref="CG47">
    <cfRule type="cellIs" dxfId="8748" priority="2384" operator="lessThan">
      <formula>$C$4</formula>
    </cfRule>
  </conditionalFormatting>
  <conditionalFormatting sqref="CG48">
    <cfRule type="cellIs" dxfId="8747" priority="2385" operator="lessThan">
      <formula>$C$4</formula>
    </cfRule>
  </conditionalFormatting>
  <conditionalFormatting sqref="CG49">
    <cfRule type="cellIs" dxfId="8746" priority="2386" operator="lessThan">
      <formula>$C$4</formula>
    </cfRule>
  </conditionalFormatting>
  <conditionalFormatting sqref="CG50">
    <cfRule type="cellIs" dxfId="8745" priority="2387" operator="lessThan">
      <formula>$C$4</formula>
    </cfRule>
  </conditionalFormatting>
  <conditionalFormatting sqref="CG51">
    <cfRule type="cellIs" dxfId="8744" priority="2388" operator="lessThan">
      <formula>$C$4</formula>
    </cfRule>
  </conditionalFormatting>
  <conditionalFormatting sqref="CG52">
    <cfRule type="cellIs" dxfId="8743" priority="2389" operator="lessThan">
      <formula>$C$4</formula>
    </cfRule>
  </conditionalFormatting>
  <conditionalFormatting sqref="CG53">
    <cfRule type="cellIs" dxfId="8742" priority="2390" operator="lessThan">
      <formula>$C$4</formula>
    </cfRule>
  </conditionalFormatting>
  <conditionalFormatting sqref="CG54">
    <cfRule type="cellIs" dxfId="8741" priority="2391" operator="lessThan">
      <formula>$C$4</formula>
    </cfRule>
  </conditionalFormatting>
  <conditionalFormatting sqref="CG55">
    <cfRule type="cellIs" dxfId="8740" priority="2392" operator="lessThan">
      <formula>$C$4</formula>
    </cfRule>
  </conditionalFormatting>
  <conditionalFormatting sqref="CG56">
    <cfRule type="cellIs" dxfId="8739" priority="2393" operator="lessThan">
      <formula>$C$4</formula>
    </cfRule>
  </conditionalFormatting>
  <conditionalFormatting sqref="CG57">
    <cfRule type="cellIs" dxfId="8738" priority="2394" operator="lessThan">
      <formula>$C$4</formula>
    </cfRule>
  </conditionalFormatting>
  <conditionalFormatting sqref="CG58">
    <cfRule type="cellIs" dxfId="8737" priority="2395" operator="lessThan">
      <formula>$C$4</formula>
    </cfRule>
  </conditionalFormatting>
  <conditionalFormatting sqref="CG59">
    <cfRule type="cellIs" dxfId="8736" priority="2396" operator="lessThan">
      <formula>$C$4</formula>
    </cfRule>
  </conditionalFormatting>
  <conditionalFormatting sqref="CG60">
    <cfRule type="cellIs" dxfId="8735" priority="2397" operator="lessThan">
      <formula>$C$4</formula>
    </cfRule>
  </conditionalFormatting>
  <conditionalFormatting sqref="CM11">
    <cfRule type="cellIs" dxfId="8734" priority="2398" operator="lessThan">
      <formula>$C$4</formula>
    </cfRule>
  </conditionalFormatting>
  <conditionalFormatting sqref="CM12">
    <cfRule type="cellIs" dxfId="8733" priority="2399" operator="lessThan">
      <formula>$C$4</formula>
    </cfRule>
  </conditionalFormatting>
  <conditionalFormatting sqref="CM13">
    <cfRule type="cellIs" dxfId="8732" priority="2400" operator="lessThan">
      <formula>$C$4</formula>
    </cfRule>
  </conditionalFormatting>
  <conditionalFormatting sqref="CM14">
    <cfRule type="cellIs" dxfId="8731" priority="2401" operator="lessThan">
      <formula>$C$4</formula>
    </cfRule>
  </conditionalFormatting>
  <conditionalFormatting sqref="CM15">
    <cfRule type="cellIs" dxfId="8730" priority="2402" operator="lessThan">
      <formula>$C$4</formula>
    </cfRule>
  </conditionalFormatting>
  <conditionalFormatting sqref="CM16">
    <cfRule type="cellIs" dxfId="8729" priority="2403" operator="lessThan">
      <formula>$C$4</formula>
    </cfRule>
  </conditionalFormatting>
  <conditionalFormatting sqref="CM17">
    <cfRule type="cellIs" dxfId="8728" priority="2404" operator="lessThan">
      <formula>$C$4</formula>
    </cfRule>
  </conditionalFormatting>
  <conditionalFormatting sqref="CM18">
    <cfRule type="cellIs" dxfId="8727" priority="2405" operator="lessThan">
      <formula>$C$4</formula>
    </cfRule>
  </conditionalFormatting>
  <conditionalFormatting sqref="CM19">
    <cfRule type="cellIs" dxfId="8726" priority="2406" operator="lessThan">
      <formula>$C$4</formula>
    </cfRule>
  </conditionalFormatting>
  <conditionalFormatting sqref="CM20">
    <cfRule type="cellIs" dxfId="8725" priority="2407" operator="lessThan">
      <formula>$C$4</formula>
    </cfRule>
  </conditionalFormatting>
  <conditionalFormatting sqref="CM21">
    <cfRule type="cellIs" dxfId="8724" priority="2408" operator="lessThan">
      <formula>$C$4</formula>
    </cfRule>
  </conditionalFormatting>
  <conditionalFormatting sqref="CM22">
    <cfRule type="cellIs" dxfId="8723" priority="2409" operator="lessThan">
      <formula>$C$4</formula>
    </cfRule>
  </conditionalFormatting>
  <conditionalFormatting sqref="CM23">
    <cfRule type="cellIs" dxfId="8722" priority="2410" operator="lessThan">
      <formula>$C$4</formula>
    </cfRule>
  </conditionalFormatting>
  <conditionalFormatting sqref="CM24">
    <cfRule type="cellIs" dxfId="8721" priority="2411" operator="lessThan">
      <formula>$C$4</formula>
    </cfRule>
  </conditionalFormatting>
  <conditionalFormatting sqref="CM25">
    <cfRule type="cellIs" dxfId="8720" priority="2412" operator="lessThan">
      <formula>$C$4</formula>
    </cfRule>
  </conditionalFormatting>
  <conditionalFormatting sqref="CM26">
    <cfRule type="cellIs" dxfId="8719" priority="2413" operator="lessThan">
      <formula>$C$4</formula>
    </cfRule>
  </conditionalFormatting>
  <conditionalFormatting sqref="CM27">
    <cfRule type="cellIs" dxfId="8718" priority="2414" operator="lessThan">
      <formula>$C$4</formula>
    </cfRule>
  </conditionalFormatting>
  <conditionalFormatting sqref="CM28">
    <cfRule type="cellIs" dxfId="8717" priority="2415" operator="lessThan">
      <formula>$C$4</formula>
    </cfRule>
  </conditionalFormatting>
  <conditionalFormatting sqref="CM29">
    <cfRule type="cellIs" dxfId="8716" priority="2416" operator="lessThan">
      <formula>$C$4</formula>
    </cfRule>
  </conditionalFormatting>
  <conditionalFormatting sqref="CM30">
    <cfRule type="cellIs" dxfId="8715" priority="2417" operator="lessThan">
      <formula>$C$4</formula>
    </cfRule>
  </conditionalFormatting>
  <conditionalFormatting sqref="CM31">
    <cfRule type="cellIs" dxfId="8714" priority="2418" operator="lessThan">
      <formula>$C$4</formula>
    </cfRule>
  </conditionalFormatting>
  <conditionalFormatting sqref="CM32">
    <cfRule type="cellIs" dxfId="8713" priority="2419" operator="lessThan">
      <formula>$C$4</formula>
    </cfRule>
  </conditionalFormatting>
  <conditionalFormatting sqref="CM33">
    <cfRule type="cellIs" dxfId="8712" priority="2420" operator="lessThan">
      <formula>$C$4</formula>
    </cfRule>
  </conditionalFormatting>
  <conditionalFormatting sqref="CM34">
    <cfRule type="cellIs" dxfId="8711" priority="2421" operator="lessThan">
      <formula>$C$4</formula>
    </cfRule>
  </conditionalFormatting>
  <conditionalFormatting sqref="CM35">
    <cfRule type="cellIs" dxfId="8710" priority="2422" operator="lessThan">
      <formula>$C$4</formula>
    </cfRule>
  </conditionalFormatting>
  <conditionalFormatting sqref="CM36">
    <cfRule type="cellIs" dxfId="8709" priority="2423" operator="lessThan">
      <formula>$C$4</formula>
    </cfRule>
  </conditionalFormatting>
  <conditionalFormatting sqref="CM37">
    <cfRule type="cellIs" dxfId="8708" priority="2424" operator="lessThan">
      <formula>$C$4</formula>
    </cfRule>
  </conditionalFormatting>
  <conditionalFormatting sqref="CM38">
    <cfRule type="cellIs" dxfId="8707" priority="2425" operator="lessThan">
      <formula>$C$4</formula>
    </cfRule>
  </conditionalFormatting>
  <conditionalFormatting sqref="CM39">
    <cfRule type="cellIs" dxfId="8706" priority="2426" operator="lessThan">
      <formula>$C$4</formula>
    </cfRule>
  </conditionalFormatting>
  <conditionalFormatting sqref="CM40">
    <cfRule type="cellIs" dxfId="8705" priority="2427" operator="lessThan">
      <formula>$C$4</formula>
    </cfRule>
  </conditionalFormatting>
  <conditionalFormatting sqref="CM41">
    <cfRule type="cellIs" dxfId="8704" priority="2428" operator="lessThan">
      <formula>$C$4</formula>
    </cfRule>
  </conditionalFormatting>
  <conditionalFormatting sqref="CM42">
    <cfRule type="cellIs" dxfId="8703" priority="2429" operator="lessThan">
      <formula>$C$4</formula>
    </cfRule>
  </conditionalFormatting>
  <conditionalFormatting sqref="CM43">
    <cfRule type="cellIs" dxfId="8702" priority="2430" operator="lessThan">
      <formula>$C$4</formula>
    </cfRule>
  </conditionalFormatting>
  <conditionalFormatting sqref="CM44">
    <cfRule type="cellIs" dxfId="8701" priority="2431" operator="lessThan">
      <formula>$C$4</formula>
    </cfRule>
  </conditionalFormatting>
  <conditionalFormatting sqref="CM45">
    <cfRule type="cellIs" dxfId="8700" priority="2432" operator="lessThan">
      <formula>$C$4</formula>
    </cfRule>
  </conditionalFormatting>
  <conditionalFormatting sqref="CM46">
    <cfRule type="cellIs" dxfId="8699" priority="2433" operator="lessThan">
      <formula>$C$4</formula>
    </cfRule>
  </conditionalFormatting>
  <conditionalFormatting sqref="CM47">
    <cfRule type="cellIs" dxfId="8698" priority="2434" operator="lessThan">
      <formula>$C$4</formula>
    </cfRule>
  </conditionalFormatting>
  <conditionalFormatting sqref="CM48">
    <cfRule type="cellIs" dxfId="8697" priority="2435" operator="lessThan">
      <formula>$C$4</formula>
    </cfRule>
  </conditionalFormatting>
  <conditionalFormatting sqref="CM49">
    <cfRule type="cellIs" dxfId="8696" priority="2436" operator="lessThan">
      <formula>$C$4</formula>
    </cfRule>
  </conditionalFormatting>
  <conditionalFormatting sqref="CM50">
    <cfRule type="cellIs" dxfId="8695" priority="2437" operator="lessThan">
      <formula>$C$4</formula>
    </cfRule>
  </conditionalFormatting>
  <conditionalFormatting sqref="CM51">
    <cfRule type="cellIs" dxfId="8694" priority="2438" operator="lessThan">
      <formula>$C$4</formula>
    </cfRule>
  </conditionalFormatting>
  <conditionalFormatting sqref="CM52">
    <cfRule type="cellIs" dxfId="8693" priority="2439" operator="lessThan">
      <formula>$C$4</formula>
    </cfRule>
  </conditionalFormatting>
  <conditionalFormatting sqref="CM53">
    <cfRule type="cellIs" dxfId="8692" priority="2440" operator="lessThan">
      <formula>$C$4</formula>
    </cfRule>
  </conditionalFormatting>
  <conditionalFormatting sqref="CM54">
    <cfRule type="cellIs" dxfId="8691" priority="2441" operator="lessThan">
      <formula>$C$4</formula>
    </cfRule>
  </conditionalFormatting>
  <conditionalFormatting sqref="CM55">
    <cfRule type="cellIs" dxfId="8690" priority="2442" operator="lessThan">
      <formula>$C$4</formula>
    </cfRule>
  </conditionalFormatting>
  <conditionalFormatting sqref="CM56">
    <cfRule type="cellIs" dxfId="8689" priority="2443" operator="lessThan">
      <formula>$C$4</formula>
    </cfRule>
  </conditionalFormatting>
  <conditionalFormatting sqref="CM57">
    <cfRule type="cellIs" dxfId="8688" priority="2444" operator="lessThan">
      <formula>$C$4</formula>
    </cfRule>
  </conditionalFormatting>
  <conditionalFormatting sqref="CM58">
    <cfRule type="cellIs" dxfId="8687" priority="2445" operator="lessThan">
      <formula>$C$4</formula>
    </cfRule>
  </conditionalFormatting>
  <conditionalFormatting sqref="CM59">
    <cfRule type="cellIs" dxfId="8686" priority="2446" operator="lessThan">
      <formula>$C$4</formula>
    </cfRule>
  </conditionalFormatting>
  <conditionalFormatting sqref="CM60">
    <cfRule type="cellIs" dxfId="8685" priority="2447" operator="lessThan">
      <formula>$C$4</formula>
    </cfRule>
  </conditionalFormatting>
  <conditionalFormatting sqref="CN11">
    <cfRule type="cellIs" dxfId="8684" priority="2448" operator="lessThan">
      <formula>$C$4</formula>
    </cfRule>
  </conditionalFormatting>
  <conditionalFormatting sqref="CN12">
    <cfRule type="cellIs" dxfId="8683" priority="2449" operator="lessThan">
      <formula>$C$4</formula>
    </cfRule>
  </conditionalFormatting>
  <conditionalFormatting sqref="CN13">
    <cfRule type="cellIs" dxfId="8682" priority="2450" operator="lessThan">
      <formula>$C$4</formula>
    </cfRule>
  </conditionalFormatting>
  <conditionalFormatting sqref="CN14">
    <cfRule type="cellIs" dxfId="8681" priority="2451" operator="lessThan">
      <formula>$C$4</formula>
    </cfRule>
  </conditionalFormatting>
  <conditionalFormatting sqref="CN15">
    <cfRule type="cellIs" dxfId="8680" priority="2452" operator="lessThan">
      <formula>$C$4</formula>
    </cfRule>
  </conditionalFormatting>
  <conditionalFormatting sqref="CN16">
    <cfRule type="cellIs" dxfId="8679" priority="2453" operator="lessThan">
      <formula>$C$4</formula>
    </cfRule>
  </conditionalFormatting>
  <conditionalFormatting sqref="CN17">
    <cfRule type="cellIs" dxfId="8678" priority="2454" operator="lessThan">
      <formula>$C$4</formula>
    </cfRule>
  </conditionalFormatting>
  <conditionalFormatting sqref="CN18">
    <cfRule type="cellIs" dxfId="8677" priority="2455" operator="lessThan">
      <formula>$C$4</formula>
    </cfRule>
  </conditionalFormatting>
  <conditionalFormatting sqref="CN19">
    <cfRule type="cellIs" dxfId="8676" priority="2456" operator="lessThan">
      <formula>$C$4</formula>
    </cfRule>
  </conditionalFormatting>
  <conditionalFormatting sqref="CN20">
    <cfRule type="cellIs" dxfId="8675" priority="2457" operator="lessThan">
      <formula>$C$4</formula>
    </cfRule>
  </conditionalFormatting>
  <conditionalFormatting sqref="CN21">
    <cfRule type="cellIs" dxfId="8674" priority="2458" operator="lessThan">
      <formula>$C$4</formula>
    </cfRule>
  </conditionalFormatting>
  <conditionalFormatting sqref="CN22">
    <cfRule type="cellIs" dxfId="8673" priority="2459" operator="lessThan">
      <formula>$C$4</formula>
    </cfRule>
  </conditionalFormatting>
  <conditionalFormatting sqref="CN23">
    <cfRule type="cellIs" dxfId="8672" priority="2460" operator="lessThan">
      <formula>$C$4</formula>
    </cfRule>
  </conditionalFormatting>
  <conditionalFormatting sqref="CN24">
    <cfRule type="cellIs" dxfId="8671" priority="2461" operator="lessThan">
      <formula>$C$4</formula>
    </cfRule>
  </conditionalFormatting>
  <conditionalFormatting sqref="CN25">
    <cfRule type="cellIs" dxfId="8670" priority="2462" operator="lessThan">
      <formula>$C$4</formula>
    </cfRule>
  </conditionalFormatting>
  <conditionalFormatting sqref="CN26">
    <cfRule type="cellIs" dxfId="8669" priority="2463" operator="lessThan">
      <formula>$C$4</formula>
    </cfRule>
  </conditionalFormatting>
  <conditionalFormatting sqref="CN27">
    <cfRule type="cellIs" dxfId="8668" priority="2464" operator="lessThan">
      <formula>$C$4</formula>
    </cfRule>
  </conditionalFormatting>
  <conditionalFormatting sqref="CN28">
    <cfRule type="cellIs" dxfId="8667" priority="2465" operator="lessThan">
      <formula>$C$4</formula>
    </cfRule>
  </conditionalFormatting>
  <conditionalFormatting sqref="CN29">
    <cfRule type="cellIs" dxfId="8666" priority="2466" operator="lessThan">
      <formula>$C$4</formula>
    </cfRule>
  </conditionalFormatting>
  <conditionalFormatting sqref="CN30">
    <cfRule type="cellIs" dxfId="8665" priority="2467" operator="lessThan">
      <formula>$C$4</formula>
    </cfRule>
  </conditionalFormatting>
  <conditionalFormatting sqref="CN31">
    <cfRule type="cellIs" dxfId="8664" priority="2468" operator="lessThan">
      <formula>$C$4</formula>
    </cfRule>
  </conditionalFormatting>
  <conditionalFormatting sqref="CN32">
    <cfRule type="cellIs" dxfId="8663" priority="2469" operator="lessThan">
      <formula>$C$4</formula>
    </cfRule>
  </conditionalFormatting>
  <conditionalFormatting sqref="CN33">
    <cfRule type="cellIs" dxfId="8662" priority="2470" operator="lessThan">
      <formula>$C$4</formula>
    </cfRule>
  </conditionalFormatting>
  <conditionalFormatting sqref="CN34">
    <cfRule type="cellIs" dxfId="8661" priority="2471" operator="lessThan">
      <formula>$C$4</formula>
    </cfRule>
  </conditionalFormatting>
  <conditionalFormatting sqref="CN35">
    <cfRule type="cellIs" dxfId="8660" priority="2472" operator="lessThan">
      <formula>$C$4</formula>
    </cfRule>
  </conditionalFormatting>
  <conditionalFormatting sqref="CN36">
    <cfRule type="cellIs" dxfId="8659" priority="2473" operator="lessThan">
      <formula>$C$4</formula>
    </cfRule>
  </conditionalFormatting>
  <conditionalFormatting sqref="CN37">
    <cfRule type="cellIs" dxfId="8658" priority="2474" operator="lessThan">
      <formula>$C$4</formula>
    </cfRule>
  </conditionalFormatting>
  <conditionalFormatting sqref="CN38">
    <cfRule type="cellIs" dxfId="8657" priority="2475" operator="lessThan">
      <formula>$C$4</formula>
    </cfRule>
  </conditionalFormatting>
  <conditionalFormatting sqref="CN39">
    <cfRule type="cellIs" dxfId="8656" priority="2476" operator="lessThan">
      <formula>$C$4</formula>
    </cfRule>
  </conditionalFormatting>
  <conditionalFormatting sqref="CN40">
    <cfRule type="cellIs" dxfId="8655" priority="2477" operator="lessThan">
      <formula>$C$4</formula>
    </cfRule>
  </conditionalFormatting>
  <conditionalFormatting sqref="CN41">
    <cfRule type="cellIs" dxfId="8654" priority="2478" operator="lessThan">
      <formula>$C$4</formula>
    </cfRule>
  </conditionalFormatting>
  <conditionalFormatting sqref="CN42">
    <cfRule type="cellIs" dxfId="8653" priority="2479" operator="lessThan">
      <formula>$C$4</formula>
    </cfRule>
  </conditionalFormatting>
  <conditionalFormatting sqref="CN43">
    <cfRule type="cellIs" dxfId="8652" priority="2480" operator="lessThan">
      <formula>$C$4</formula>
    </cfRule>
  </conditionalFormatting>
  <conditionalFormatting sqref="CN44">
    <cfRule type="cellIs" dxfId="8651" priority="2481" operator="lessThan">
      <formula>$C$4</formula>
    </cfRule>
  </conditionalFormatting>
  <conditionalFormatting sqref="CN45">
    <cfRule type="cellIs" dxfId="8650" priority="2482" operator="lessThan">
      <formula>$C$4</formula>
    </cfRule>
  </conditionalFormatting>
  <conditionalFormatting sqref="CN46">
    <cfRule type="cellIs" dxfId="8649" priority="2483" operator="lessThan">
      <formula>$C$4</formula>
    </cfRule>
  </conditionalFormatting>
  <conditionalFormatting sqref="CN47">
    <cfRule type="cellIs" dxfId="8648" priority="2484" operator="lessThan">
      <formula>$C$4</formula>
    </cfRule>
  </conditionalFormatting>
  <conditionalFormatting sqref="CN48">
    <cfRule type="cellIs" dxfId="8647" priority="2485" operator="lessThan">
      <formula>$C$4</formula>
    </cfRule>
  </conditionalFormatting>
  <conditionalFormatting sqref="CN49">
    <cfRule type="cellIs" dxfId="8646" priority="2486" operator="lessThan">
      <formula>$C$4</formula>
    </cfRule>
  </conditionalFormatting>
  <conditionalFormatting sqref="CN50">
    <cfRule type="cellIs" dxfId="8645" priority="2487" operator="lessThan">
      <formula>$C$4</formula>
    </cfRule>
  </conditionalFormatting>
  <conditionalFormatting sqref="CN51">
    <cfRule type="cellIs" dxfId="8644" priority="2488" operator="lessThan">
      <formula>$C$4</formula>
    </cfRule>
  </conditionalFormatting>
  <conditionalFormatting sqref="CN52">
    <cfRule type="cellIs" dxfId="8643" priority="2489" operator="lessThan">
      <formula>$C$4</formula>
    </cfRule>
  </conditionalFormatting>
  <conditionalFormatting sqref="CN53">
    <cfRule type="cellIs" dxfId="8642" priority="2490" operator="lessThan">
      <formula>$C$4</formula>
    </cfRule>
  </conditionalFormatting>
  <conditionalFormatting sqref="CN54">
    <cfRule type="cellIs" dxfId="8641" priority="2491" operator="lessThan">
      <formula>$C$4</formula>
    </cfRule>
  </conditionalFormatting>
  <conditionalFormatting sqref="CN55">
    <cfRule type="cellIs" dxfId="8640" priority="2492" operator="lessThan">
      <formula>$C$4</formula>
    </cfRule>
  </conditionalFormatting>
  <conditionalFormatting sqref="CN56">
    <cfRule type="cellIs" dxfId="8639" priority="2493" operator="lessThan">
      <formula>$C$4</formula>
    </cfRule>
  </conditionalFormatting>
  <conditionalFormatting sqref="CN57">
    <cfRule type="cellIs" dxfId="8638" priority="2494" operator="lessThan">
      <formula>$C$4</formula>
    </cfRule>
  </conditionalFormatting>
  <conditionalFormatting sqref="CN58">
    <cfRule type="cellIs" dxfId="8637" priority="2495" operator="lessThan">
      <formula>$C$4</formula>
    </cfRule>
  </conditionalFormatting>
  <conditionalFormatting sqref="CN59">
    <cfRule type="cellIs" dxfId="8636" priority="2496" operator="lessThan">
      <formula>$C$4</formula>
    </cfRule>
  </conditionalFormatting>
  <conditionalFormatting sqref="CN60">
    <cfRule type="cellIs" dxfId="8635" priority="2497" operator="lessThan">
      <formula>$C$4</formula>
    </cfRule>
  </conditionalFormatting>
  <conditionalFormatting sqref="CO11">
    <cfRule type="cellIs" dxfId="8634" priority="2498" operator="lessThan">
      <formula>$C$4</formula>
    </cfRule>
  </conditionalFormatting>
  <conditionalFormatting sqref="CO12">
    <cfRule type="cellIs" dxfId="8633" priority="2499" operator="lessThan">
      <formula>$C$4</formula>
    </cfRule>
  </conditionalFormatting>
  <conditionalFormatting sqref="CO13">
    <cfRule type="cellIs" dxfId="8632" priority="2500" operator="lessThan">
      <formula>$C$4</formula>
    </cfRule>
  </conditionalFormatting>
  <conditionalFormatting sqref="CO14">
    <cfRule type="cellIs" dxfId="8631" priority="2501" operator="lessThan">
      <formula>$C$4</formula>
    </cfRule>
  </conditionalFormatting>
  <conditionalFormatting sqref="CO15">
    <cfRule type="cellIs" dxfId="8630" priority="2502" operator="lessThan">
      <formula>$C$4</formula>
    </cfRule>
  </conditionalFormatting>
  <conditionalFormatting sqref="CO16">
    <cfRule type="cellIs" dxfId="8629" priority="2503" operator="lessThan">
      <formula>$C$4</formula>
    </cfRule>
  </conditionalFormatting>
  <conditionalFormatting sqref="CO17">
    <cfRule type="cellIs" dxfId="8628" priority="2504" operator="lessThan">
      <formula>$C$4</formula>
    </cfRule>
  </conditionalFormatting>
  <conditionalFormatting sqref="CO18">
    <cfRule type="cellIs" dxfId="8627" priority="2505" operator="lessThan">
      <formula>$C$4</formula>
    </cfRule>
  </conditionalFormatting>
  <conditionalFormatting sqref="CO19">
    <cfRule type="cellIs" dxfId="8626" priority="2506" operator="lessThan">
      <formula>$C$4</formula>
    </cfRule>
  </conditionalFormatting>
  <conditionalFormatting sqref="CO20">
    <cfRule type="cellIs" dxfId="8625" priority="2507" operator="lessThan">
      <formula>$C$4</formula>
    </cfRule>
  </conditionalFormatting>
  <conditionalFormatting sqref="CO21">
    <cfRule type="cellIs" dxfId="8624" priority="2508" operator="lessThan">
      <formula>$C$4</formula>
    </cfRule>
  </conditionalFormatting>
  <conditionalFormatting sqref="CO22">
    <cfRule type="cellIs" dxfId="8623" priority="2509" operator="lessThan">
      <formula>$C$4</formula>
    </cfRule>
  </conditionalFormatting>
  <conditionalFormatting sqref="CO23">
    <cfRule type="cellIs" dxfId="8622" priority="2510" operator="lessThan">
      <formula>$C$4</formula>
    </cfRule>
  </conditionalFormatting>
  <conditionalFormatting sqref="CO24">
    <cfRule type="cellIs" dxfId="8621" priority="2511" operator="lessThan">
      <formula>$C$4</formula>
    </cfRule>
  </conditionalFormatting>
  <conditionalFormatting sqref="CO25">
    <cfRule type="cellIs" dxfId="8620" priority="2512" operator="lessThan">
      <formula>$C$4</formula>
    </cfRule>
  </conditionalFormatting>
  <conditionalFormatting sqref="CO26">
    <cfRule type="cellIs" dxfId="8619" priority="2513" operator="lessThan">
      <formula>$C$4</formula>
    </cfRule>
  </conditionalFormatting>
  <conditionalFormatting sqref="CO27">
    <cfRule type="cellIs" dxfId="8618" priority="2514" operator="lessThan">
      <formula>$C$4</formula>
    </cfRule>
  </conditionalFormatting>
  <conditionalFormatting sqref="CO28">
    <cfRule type="cellIs" dxfId="8617" priority="2515" operator="lessThan">
      <formula>$C$4</formula>
    </cfRule>
  </conditionalFormatting>
  <conditionalFormatting sqref="CO29">
    <cfRule type="cellIs" dxfId="8616" priority="2516" operator="lessThan">
      <formula>$C$4</formula>
    </cfRule>
  </conditionalFormatting>
  <conditionalFormatting sqref="CO30">
    <cfRule type="cellIs" dxfId="8615" priority="2517" operator="lessThan">
      <formula>$C$4</formula>
    </cfRule>
  </conditionalFormatting>
  <conditionalFormatting sqref="CO31">
    <cfRule type="cellIs" dxfId="8614" priority="2518" operator="lessThan">
      <formula>$C$4</formula>
    </cfRule>
  </conditionalFormatting>
  <conditionalFormatting sqref="CO32">
    <cfRule type="cellIs" dxfId="8613" priority="2519" operator="lessThan">
      <formula>$C$4</formula>
    </cfRule>
  </conditionalFormatting>
  <conditionalFormatting sqref="CO33">
    <cfRule type="cellIs" dxfId="8612" priority="2520" operator="lessThan">
      <formula>$C$4</formula>
    </cfRule>
  </conditionalFormatting>
  <conditionalFormatting sqref="CO34">
    <cfRule type="cellIs" dxfId="8611" priority="2521" operator="lessThan">
      <formula>$C$4</formula>
    </cfRule>
  </conditionalFormatting>
  <conditionalFormatting sqref="CO35">
    <cfRule type="cellIs" dxfId="8610" priority="2522" operator="lessThan">
      <formula>$C$4</formula>
    </cfRule>
  </conditionalFormatting>
  <conditionalFormatting sqref="CO36">
    <cfRule type="cellIs" dxfId="8609" priority="2523" operator="lessThan">
      <formula>$C$4</formula>
    </cfRule>
  </conditionalFormatting>
  <conditionalFormatting sqref="CO37">
    <cfRule type="cellIs" dxfId="8608" priority="2524" operator="lessThan">
      <formula>$C$4</formula>
    </cfRule>
  </conditionalFormatting>
  <conditionalFormatting sqref="CO38">
    <cfRule type="cellIs" dxfId="8607" priority="2525" operator="lessThan">
      <formula>$C$4</formula>
    </cfRule>
  </conditionalFormatting>
  <conditionalFormatting sqref="CO39">
    <cfRule type="cellIs" dxfId="8606" priority="2526" operator="lessThan">
      <formula>$C$4</formula>
    </cfRule>
  </conditionalFormatting>
  <conditionalFormatting sqref="CO40">
    <cfRule type="cellIs" dxfId="8605" priority="2527" operator="lessThan">
      <formula>$C$4</formula>
    </cfRule>
  </conditionalFormatting>
  <conditionalFormatting sqref="CO41">
    <cfRule type="cellIs" dxfId="8604" priority="2528" operator="lessThan">
      <formula>$C$4</formula>
    </cfRule>
  </conditionalFormatting>
  <conditionalFormatting sqref="CO42">
    <cfRule type="cellIs" dxfId="8603" priority="2529" operator="lessThan">
      <formula>$C$4</formula>
    </cfRule>
  </conditionalFormatting>
  <conditionalFormatting sqref="CO43">
    <cfRule type="cellIs" dxfId="8602" priority="2530" operator="lessThan">
      <formula>$C$4</formula>
    </cfRule>
  </conditionalFormatting>
  <conditionalFormatting sqref="CO44">
    <cfRule type="cellIs" dxfId="8601" priority="2531" operator="lessThan">
      <formula>$C$4</formula>
    </cfRule>
  </conditionalFormatting>
  <conditionalFormatting sqref="CO45">
    <cfRule type="cellIs" dxfId="8600" priority="2532" operator="lessThan">
      <formula>$C$4</formula>
    </cfRule>
  </conditionalFormatting>
  <conditionalFormatting sqref="CO46">
    <cfRule type="cellIs" dxfId="8599" priority="2533" operator="lessThan">
      <formula>$C$4</formula>
    </cfRule>
  </conditionalFormatting>
  <conditionalFormatting sqref="CO47">
    <cfRule type="cellIs" dxfId="8598" priority="2534" operator="lessThan">
      <formula>$C$4</formula>
    </cfRule>
  </conditionalFormatting>
  <conditionalFormatting sqref="CO48">
    <cfRule type="cellIs" dxfId="8597" priority="2535" operator="lessThan">
      <formula>$C$4</formula>
    </cfRule>
  </conditionalFormatting>
  <conditionalFormatting sqref="CO49">
    <cfRule type="cellIs" dxfId="8596" priority="2536" operator="lessThan">
      <formula>$C$4</formula>
    </cfRule>
  </conditionalFormatting>
  <conditionalFormatting sqref="CO50">
    <cfRule type="cellIs" dxfId="8595" priority="2537" operator="lessThan">
      <formula>$C$4</formula>
    </cfRule>
  </conditionalFormatting>
  <conditionalFormatting sqref="CO51">
    <cfRule type="cellIs" dxfId="8594" priority="2538" operator="lessThan">
      <formula>$C$4</formula>
    </cfRule>
  </conditionalFormatting>
  <conditionalFormatting sqref="CO52">
    <cfRule type="cellIs" dxfId="8593" priority="2539" operator="lessThan">
      <formula>$C$4</formula>
    </cfRule>
  </conditionalFormatting>
  <conditionalFormatting sqref="CO53">
    <cfRule type="cellIs" dxfId="8592" priority="2540" operator="lessThan">
      <formula>$C$4</formula>
    </cfRule>
  </conditionalFormatting>
  <conditionalFormatting sqref="CO54">
    <cfRule type="cellIs" dxfId="8591" priority="2541" operator="lessThan">
      <formula>$C$4</formula>
    </cfRule>
  </conditionalFormatting>
  <conditionalFormatting sqref="CO55">
    <cfRule type="cellIs" dxfId="8590" priority="2542" operator="lessThan">
      <formula>$C$4</formula>
    </cfRule>
  </conditionalFormatting>
  <conditionalFormatting sqref="CO56">
    <cfRule type="cellIs" dxfId="8589" priority="2543" operator="lessThan">
      <formula>$C$4</formula>
    </cfRule>
  </conditionalFormatting>
  <conditionalFormatting sqref="CO57">
    <cfRule type="cellIs" dxfId="8588" priority="2544" operator="lessThan">
      <formula>$C$4</formula>
    </cfRule>
  </conditionalFormatting>
  <conditionalFormatting sqref="CO58">
    <cfRule type="cellIs" dxfId="8587" priority="2545" operator="lessThan">
      <formula>$C$4</formula>
    </cfRule>
  </conditionalFormatting>
  <conditionalFormatting sqref="CO59">
    <cfRule type="cellIs" dxfId="8586" priority="2546" operator="lessThan">
      <formula>$C$4</formula>
    </cfRule>
  </conditionalFormatting>
  <conditionalFormatting sqref="CO60">
    <cfRule type="cellIs" dxfId="8585" priority="2547" operator="lessThan">
      <formula>$C$4</formula>
    </cfRule>
  </conditionalFormatting>
  <conditionalFormatting sqref="R11">
    <cfRule type="cellIs" dxfId="8584" priority="2548" operator="lessThan">
      <formula>$C$4</formula>
    </cfRule>
  </conditionalFormatting>
  <conditionalFormatting sqref="R12">
    <cfRule type="cellIs" dxfId="8583" priority="2549" operator="lessThan">
      <formula>$C$4</formula>
    </cfRule>
  </conditionalFormatting>
  <conditionalFormatting sqref="R13">
    <cfRule type="cellIs" dxfId="8582" priority="2550" operator="lessThan">
      <formula>$C$4</formula>
    </cfRule>
  </conditionalFormatting>
  <conditionalFormatting sqref="R14">
    <cfRule type="cellIs" dxfId="8581" priority="2551" operator="lessThan">
      <formula>$C$4</formula>
    </cfRule>
  </conditionalFormatting>
  <conditionalFormatting sqref="R15">
    <cfRule type="cellIs" dxfId="8580" priority="2552" operator="lessThan">
      <formula>$C$4</formula>
    </cfRule>
  </conditionalFormatting>
  <conditionalFormatting sqref="R16">
    <cfRule type="cellIs" dxfId="8579" priority="2553" operator="lessThan">
      <formula>$C$4</formula>
    </cfRule>
  </conditionalFormatting>
  <conditionalFormatting sqref="R17">
    <cfRule type="cellIs" dxfId="8578" priority="2554" operator="lessThan">
      <formula>$C$4</formula>
    </cfRule>
  </conditionalFormatting>
  <conditionalFormatting sqref="R18">
    <cfRule type="cellIs" dxfId="8577" priority="2555" operator="lessThan">
      <formula>$C$4</formula>
    </cfRule>
  </conditionalFormatting>
  <conditionalFormatting sqref="R19">
    <cfRule type="cellIs" dxfId="8576" priority="2556" operator="lessThan">
      <formula>$C$4</formula>
    </cfRule>
  </conditionalFormatting>
  <conditionalFormatting sqref="R20">
    <cfRule type="cellIs" dxfId="8575" priority="2557" operator="lessThan">
      <formula>$C$4</formula>
    </cfRule>
  </conditionalFormatting>
  <conditionalFormatting sqref="R21">
    <cfRule type="cellIs" dxfId="8574" priority="2558" operator="lessThan">
      <formula>$C$4</formula>
    </cfRule>
  </conditionalFormatting>
  <conditionalFormatting sqref="R22">
    <cfRule type="cellIs" dxfId="8573" priority="2559" operator="lessThan">
      <formula>$C$4</formula>
    </cfRule>
  </conditionalFormatting>
  <conditionalFormatting sqref="R23">
    <cfRule type="cellIs" dxfId="8572" priority="2560" operator="lessThan">
      <formula>$C$4</formula>
    </cfRule>
  </conditionalFormatting>
  <conditionalFormatting sqref="R24">
    <cfRule type="cellIs" dxfId="8571" priority="2561" operator="lessThan">
      <formula>$C$4</formula>
    </cfRule>
  </conditionalFormatting>
  <conditionalFormatting sqref="R25">
    <cfRule type="cellIs" dxfId="8570" priority="2562" operator="lessThan">
      <formula>$C$4</formula>
    </cfRule>
  </conditionalFormatting>
  <conditionalFormatting sqref="R26">
    <cfRule type="cellIs" dxfId="8569" priority="2563" operator="lessThan">
      <formula>$C$4</formula>
    </cfRule>
  </conditionalFormatting>
  <conditionalFormatting sqref="R27">
    <cfRule type="cellIs" dxfId="8568" priority="2564" operator="lessThan">
      <formula>$C$4</formula>
    </cfRule>
  </conditionalFormatting>
  <conditionalFormatting sqref="R28">
    <cfRule type="cellIs" dxfId="8567" priority="2565" operator="lessThan">
      <formula>$C$4</formula>
    </cfRule>
  </conditionalFormatting>
  <conditionalFormatting sqref="R29">
    <cfRule type="cellIs" dxfId="8566" priority="2566" operator="lessThan">
      <formula>$C$4</formula>
    </cfRule>
  </conditionalFormatting>
  <conditionalFormatting sqref="R30">
    <cfRule type="cellIs" dxfId="8565" priority="2567" operator="lessThan">
      <formula>$C$4</formula>
    </cfRule>
  </conditionalFormatting>
  <conditionalFormatting sqref="R31">
    <cfRule type="cellIs" dxfId="8564" priority="2568" operator="lessThan">
      <formula>$C$4</formula>
    </cfRule>
  </conditionalFormatting>
  <conditionalFormatting sqref="R32">
    <cfRule type="cellIs" dxfId="8563" priority="2569" operator="lessThan">
      <formula>$C$4</formula>
    </cfRule>
  </conditionalFormatting>
  <conditionalFormatting sqref="R33">
    <cfRule type="cellIs" dxfId="8562" priority="2570" operator="lessThan">
      <formula>$C$4</formula>
    </cfRule>
  </conditionalFormatting>
  <conditionalFormatting sqref="R34">
    <cfRule type="cellIs" dxfId="8561" priority="2571" operator="lessThan">
      <formula>$C$4</formula>
    </cfRule>
  </conditionalFormatting>
  <conditionalFormatting sqref="R35">
    <cfRule type="cellIs" dxfId="8560" priority="2572" operator="lessThan">
      <formula>$C$4</formula>
    </cfRule>
  </conditionalFormatting>
  <conditionalFormatting sqref="R36">
    <cfRule type="cellIs" dxfId="8559" priority="2573" operator="lessThan">
      <formula>$C$4</formula>
    </cfRule>
  </conditionalFormatting>
  <conditionalFormatting sqref="R37">
    <cfRule type="cellIs" dxfId="8558" priority="2574" operator="lessThan">
      <formula>$C$4</formula>
    </cfRule>
  </conditionalFormatting>
  <conditionalFormatting sqref="R38">
    <cfRule type="cellIs" dxfId="8557" priority="2575" operator="lessThan">
      <formula>$C$4</formula>
    </cfRule>
  </conditionalFormatting>
  <conditionalFormatting sqref="R39">
    <cfRule type="cellIs" dxfId="8556" priority="2576" operator="lessThan">
      <formula>$C$4</formula>
    </cfRule>
  </conditionalFormatting>
  <conditionalFormatting sqref="R40">
    <cfRule type="cellIs" dxfId="8555" priority="2577" operator="lessThan">
      <formula>$C$4</formula>
    </cfRule>
  </conditionalFormatting>
  <conditionalFormatting sqref="R41">
    <cfRule type="cellIs" dxfId="8554" priority="2578" operator="lessThan">
      <formula>$C$4</formula>
    </cfRule>
  </conditionalFormatting>
  <conditionalFormatting sqref="R42">
    <cfRule type="cellIs" dxfId="8553" priority="2579" operator="lessThan">
      <formula>$C$4</formula>
    </cfRule>
  </conditionalFormatting>
  <conditionalFormatting sqref="R43">
    <cfRule type="cellIs" dxfId="8552" priority="2580" operator="lessThan">
      <formula>$C$4</formula>
    </cfRule>
  </conditionalFormatting>
  <conditionalFormatting sqref="R44">
    <cfRule type="cellIs" dxfId="8551" priority="2581" operator="lessThan">
      <formula>$C$4</formula>
    </cfRule>
  </conditionalFormatting>
  <conditionalFormatting sqref="R45">
    <cfRule type="cellIs" dxfId="8550" priority="2582" operator="lessThan">
      <formula>$C$4</formula>
    </cfRule>
  </conditionalFormatting>
  <conditionalFormatting sqref="R46">
    <cfRule type="cellIs" dxfId="8549" priority="2583" operator="lessThan">
      <formula>$C$4</formula>
    </cfRule>
  </conditionalFormatting>
  <conditionalFormatting sqref="R47">
    <cfRule type="cellIs" dxfId="8548" priority="2584" operator="lessThan">
      <formula>$C$4</formula>
    </cfRule>
  </conditionalFormatting>
  <conditionalFormatting sqref="R48">
    <cfRule type="cellIs" dxfId="8547" priority="2585" operator="lessThan">
      <formula>$C$4</formula>
    </cfRule>
  </conditionalFormatting>
  <conditionalFormatting sqref="R49">
    <cfRule type="cellIs" dxfId="8546" priority="2586" operator="lessThan">
      <formula>$C$4</formula>
    </cfRule>
  </conditionalFormatting>
  <conditionalFormatting sqref="R50">
    <cfRule type="cellIs" dxfId="8545" priority="2587" operator="lessThan">
      <formula>$C$4</formula>
    </cfRule>
  </conditionalFormatting>
  <conditionalFormatting sqref="R51">
    <cfRule type="cellIs" dxfId="8544" priority="2588" operator="lessThan">
      <formula>$C$4</formula>
    </cfRule>
  </conditionalFormatting>
  <conditionalFormatting sqref="R52">
    <cfRule type="cellIs" dxfId="8543" priority="2589" operator="lessThan">
      <formula>$C$4</formula>
    </cfRule>
  </conditionalFormatting>
  <conditionalFormatting sqref="R53">
    <cfRule type="cellIs" dxfId="8542" priority="2590" operator="lessThan">
      <formula>$C$4</formula>
    </cfRule>
  </conditionalFormatting>
  <conditionalFormatting sqref="R54">
    <cfRule type="cellIs" dxfId="8541" priority="2591" operator="lessThan">
      <formula>$C$4</formula>
    </cfRule>
  </conditionalFormatting>
  <conditionalFormatting sqref="R55">
    <cfRule type="cellIs" dxfId="8540" priority="2592" operator="lessThan">
      <formula>$C$4</formula>
    </cfRule>
  </conditionalFormatting>
  <conditionalFormatting sqref="R56">
    <cfRule type="cellIs" dxfId="8539" priority="2593" operator="lessThan">
      <formula>$C$4</formula>
    </cfRule>
  </conditionalFormatting>
  <conditionalFormatting sqref="R57">
    <cfRule type="cellIs" dxfId="8538" priority="2594" operator="lessThan">
      <formula>$C$4</formula>
    </cfRule>
  </conditionalFormatting>
  <conditionalFormatting sqref="R58">
    <cfRule type="cellIs" dxfId="8537" priority="2595" operator="lessThan">
      <formula>$C$4</formula>
    </cfRule>
  </conditionalFormatting>
  <conditionalFormatting sqref="R59">
    <cfRule type="cellIs" dxfId="8536" priority="2596" operator="lessThan">
      <formula>$C$4</formula>
    </cfRule>
  </conditionalFormatting>
  <conditionalFormatting sqref="R60">
    <cfRule type="cellIs" dxfId="8535" priority="2597" operator="lessThan">
      <formula>$C$4</formula>
    </cfRule>
  </conditionalFormatting>
  <conditionalFormatting sqref="S11">
    <cfRule type="cellIs" dxfId="8534" priority="2598" operator="lessThan">
      <formula>$C$4</formula>
    </cfRule>
  </conditionalFormatting>
  <conditionalFormatting sqref="S12">
    <cfRule type="cellIs" dxfId="8533" priority="2599" operator="lessThan">
      <formula>$C$4</formula>
    </cfRule>
  </conditionalFormatting>
  <conditionalFormatting sqref="S13">
    <cfRule type="cellIs" dxfId="8532" priority="2600" operator="lessThan">
      <formula>$C$4</formula>
    </cfRule>
  </conditionalFormatting>
  <conditionalFormatting sqref="S14">
    <cfRule type="cellIs" dxfId="8531" priority="2601" operator="lessThan">
      <formula>$C$4</formula>
    </cfRule>
  </conditionalFormatting>
  <conditionalFormatting sqref="S15">
    <cfRule type="cellIs" dxfId="8530" priority="2602" operator="lessThan">
      <formula>$C$4</formula>
    </cfRule>
  </conditionalFormatting>
  <conditionalFormatting sqref="S16">
    <cfRule type="cellIs" dxfId="8529" priority="2603" operator="lessThan">
      <formula>$C$4</formula>
    </cfRule>
  </conditionalFormatting>
  <conditionalFormatting sqref="S17">
    <cfRule type="cellIs" dxfId="8528" priority="2604" operator="lessThan">
      <formula>$C$4</formula>
    </cfRule>
  </conditionalFormatting>
  <conditionalFormatting sqref="S18">
    <cfRule type="cellIs" dxfId="8527" priority="2605" operator="lessThan">
      <formula>$C$4</formula>
    </cfRule>
  </conditionalFormatting>
  <conditionalFormatting sqref="S19">
    <cfRule type="cellIs" dxfId="8526" priority="2606" operator="lessThan">
      <formula>$C$4</formula>
    </cfRule>
  </conditionalFormatting>
  <conditionalFormatting sqref="S20">
    <cfRule type="cellIs" dxfId="8525" priority="2607" operator="lessThan">
      <formula>$C$4</formula>
    </cfRule>
  </conditionalFormatting>
  <conditionalFormatting sqref="S21">
    <cfRule type="cellIs" dxfId="8524" priority="2608" operator="lessThan">
      <formula>$C$4</formula>
    </cfRule>
  </conditionalFormatting>
  <conditionalFormatting sqref="S22">
    <cfRule type="cellIs" dxfId="8523" priority="2609" operator="lessThan">
      <formula>$C$4</formula>
    </cfRule>
  </conditionalFormatting>
  <conditionalFormatting sqref="S23">
    <cfRule type="cellIs" dxfId="8522" priority="2610" operator="lessThan">
      <formula>$C$4</formula>
    </cfRule>
  </conditionalFormatting>
  <conditionalFormatting sqref="S24">
    <cfRule type="cellIs" dxfId="8521" priority="2611" operator="lessThan">
      <formula>$C$4</formula>
    </cfRule>
  </conditionalFormatting>
  <conditionalFormatting sqref="S25">
    <cfRule type="cellIs" dxfId="8520" priority="2612" operator="lessThan">
      <formula>$C$4</formula>
    </cfRule>
  </conditionalFormatting>
  <conditionalFormatting sqref="S26">
    <cfRule type="cellIs" dxfId="8519" priority="2613" operator="lessThan">
      <formula>$C$4</formula>
    </cfRule>
  </conditionalFormatting>
  <conditionalFormatting sqref="S27">
    <cfRule type="cellIs" dxfId="8518" priority="2614" operator="lessThan">
      <formula>$C$4</formula>
    </cfRule>
  </conditionalFormatting>
  <conditionalFormatting sqref="S28">
    <cfRule type="cellIs" dxfId="8517" priority="2615" operator="lessThan">
      <formula>$C$4</formula>
    </cfRule>
  </conditionalFormatting>
  <conditionalFormatting sqref="S29">
    <cfRule type="cellIs" dxfId="8516" priority="2616" operator="lessThan">
      <formula>$C$4</formula>
    </cfRule>
  </conditionalFormatting>
  <conditionalFormatting sqref="S30">
    <cfRule type="cellIs" dxfId="8515" priority="2617" operator="lessThan">
      <formula>$C$4</formula>
    </cfRule>
  </conditionalFormatting>
  <conditionalFormatting sqref="S31">
    <cfRule type="cellIs" dxfId="8514" priority="2618" operator="lessThan">
      <formula>$C$4</formula>
    </cfRule>
  </conditionalFormatting>
  <conditionalFormatting sqref="S32">
    <cfRule type="cellIs" dxfId="8513" priority="2619" operator="lessThan">
      <formula>$C$4</formula>
    </cfRule>
  </conditionalFormatting>
  <conditionalFormatting sqref="S33">
    <cfRule type="cellIs" dxfId="8512" priority="2620" operator="lessThan">
      <formula>$C$4</formula>
    </cfRule>
  </conditionalFormatting>
  <conditionalFormatting sqref="S34">
    <cfRule type="cellIs" dxfId="8511" priority="2621" operator="lessThan">
      <formula>$C$4</formula>
    </cfRule>
  </conditionalFormatting>
  <conditionalFormatting sqref="S35">
    <cfRule type="cellIs" dxfId="8510" priority="2622" operator="lessThan">
      <formula>$C$4</formula>
    </cfRule>
  </conditionalFormatting>
  <conditionalFormatting sqref="S36">
    <cfRule type="cellIs" dxfId="8509" priority="2623" operator="lessThan">
      <formula>$C$4</formula>
    </cfRule>
  </conditionalFormatting>
  <conditionalFormatting sqref="S37">
    <cfRule type="cellIs" dxfId="8508" priority="2624" operator="lessThan">
      <formula>$C$4</formula>
    </cfRule>
  </conditionalFormatting>
  <conditionalFormatting sqref="S38">
    <cfRule type="cellIs" dxfId="8507" priority="2625" operator="lessThan">
      <formula>$C$4</formula>
    </cfRule>
  </conditionalFormatting>
  <conditionalFormatting sqref="S39">
    <cfRule type="cellIs" dxfId="8506" priority="2626" operator="lessThan">
      <formula>$C$4</formula>
    </cfRule>
  </conditionalFormatting>
  <conditionalFormatting sqref="S40">
    <cfRule type="cellIs" dxfId="8505" priority="2627" operator="lessThan">
      <formula>$C$4</formula>
    </cfRule>
  </conditionalFormatting>
  <conditionalFormatting sqref="S41">
    <cfRule type="cellIs" dxfId="8504" priority="2628" operator="lessThan">
      <formula>$C$4</formula>
    </cfRule>
  </conditionalFormatting>
  <conditionalFormatting sqref="S42">
    <cfRule type="cellIs" dxfId="8503" priority="2629" operator="lessThan">
      <formula>$C$4</formula>
    </cfRule>
  </conditionalFormatting>
  <conditionalFormatting sqref="S43">
    <cfRule type="cellIs" dxfId="8502" priority="2630" operator="lessThan">
      <formula>$C$4</formula>
    </cfRule>
  </conditionalFormatting>
  <conditionalFormatting sqref="S44">
    <cfRule type="cellIs" dxfId="8501" priority="2631" operator="lessThan">
      <formula>$C$4</formula>
    </cfRule>
  </conditionalFormatting>
  <conditionalFormatting sqref="S45">
    <cfRule type="cellIs" dxfId="8500" priority="2632" operator="lessThan">
      <formula>$C$4</formula>
    </cfRule>
  </conditionalFormatting>
  <conditionalFormatting sqref="S46">
    <cfRule type="cellIs" dxfId="8499" priority="2633" operator="lessThan">
      <formula>$C$4</formula>
    </cfRule>
  </conditionalFormatting>
  <conditionalFormatting sqref="S47">
    <cfRule type="cellIs" dxfId="8498" priority="2634" operator="lessThan">
      <formula>$C$4</formula>
    </cfRule>
  </conditionalFormatting>
  <conditionalFormatting sqref="S48">
    <cfRule type="cellIs" dxfId="8497" priority="2635" operator="lessThan">
      <formula>$C$4</formula>
    </cfRule>
  </conditionalFormatting>
  <conditionalFormatting sqref="S49">
    <cfRule type="cellIs" dxfId="8496" priority="2636" operator="lessThan">
      <formula>$C$4</formula>
    </cfRule>
  </conditionalFormatting>
  <conditionalFormatting sqref="S50">
    <cfRule type="cellIs" dxfId="8495" priority="2637" operator="lessThan">
      <formula>$C$4</formula>
    </cfRule>
  </conditionalFormatting>
  <conditionalFormatting sqref="S51">
    <cfRule type="cellIs" dxfId="8494" priority="2638" operator="lessThan">
      <formula>$C$4</formula>
    </cfRule>
  </conditionalFormatting>
  <conditionalFormatting sqref="S52">
    <cfRule type="cellIs" dxfId="8493" priority="2639" operator="lessThan">
      <formula>$C$4</formula>
    </cfRule>
  </conditionalFormatting>
  <conditionalFormatting sqref="S53">
    <cfRule type="cellIs" dxfId="8492" priority="2640" operator="lessThan">
      <formula>$C$4</formula>
    </cfRule>
  </conditionalFormatting>
  <conditionalFormatting sqref="S54">
    <cfRule type="cellIs" dxfId="8491" priority="2641" operator="lessThan">
      <formula>$C$4</formula>
    </cfRule>
  </conditionalFormatting>
  <conditionalFormatting sqref="S55">
    <cfRule type="cellIs" dxfId="8490" priority="2642" operator="lessThan">
      <formula>$C$4</formula>
    </cfRule>
  </conditionalFormatting>
  <conditionalFormatting sqref="S56">
    <cfRule type="cellIs" dxfId="8489" priority="2643" operator="lessThan">
      <formula>$C$4</formula>
    </cfRule>
  </conditionalFormatting>
  <conditionalFormatting sqref="S57">
    <cfRule type="cellIs" dxfId="8488" priority="2644" operator="lessThan">
      <formula>$C$4</formula>
    </cfRule>
  </conditionalFormatting>
  <conditionalFormatting sqref="S58">
    <cfRule type="cellIs" dxfId="8487" priority="2645" operator="lessThan">
      <formula>$C$4</formula>
    </cfRule>
  </conditionalFormatting>
  <conditionalFormatting sqref="S59">
    <cfRule type="cellIs" dxfId="8486" priority="2646" operator="lessThan">
      <formula>$C$4</formula>
    </cfRule>
  </conditionalFormatting>
  <conditionalFormatting sqref="S60">
    <cfRule type="cellIs" dxfId="8485" priority="2647" operator="lessThan">
      <formula>$C$4</formula>
    </cfRule>
  </conditionalFormatting>
  <conditionalFormatting sqref="U11">
    <cfRule type="cellIs" dxfId="8484" priority="2648" operator="lessThan">
      <formula>$C$4</formula>
    </cfRule>
  </conditionalFormatting>
  <conditionalFormatting sqref="U12">
    <cfRule type="cellIs" dxfId="8483" priority="2649" operator="lessThan">
      <formula>$C$4</formula>
    </cfRule>
  </conditionalFormatting>
  <conditionalFormatting sqref="U13">
    <cfRule type="cellIs" dxfId="8482" priority="2650" operator="lessThan">
      <formula>$C$4</formula>
    </cfRule>
  </conditionalFormatting>
  <conditionalFormatting sqref="U14">
    <cfRule type="cellIs" dxfId="8481" priority="2651" operator="lessThan">
      <formula>$C$4</formula>
    </cfRule>
  </conditionalFormatting>
  <conditionalFormatting sqref="U15">
    <cfRule type="cellIs" dxfId="8480" priority="2652" operator="lessThan">
      <formula>$C$4</formula>
    </cfRule>
  </conditionalFormatting>
  <conditionalFormatting sqref="U16">
    <cfRule type="cellIs" dxfId="8479" priority="2653" operator="lessThan">
      <formula>$C$4</formula>
    </cfRule>
  </conditionalFormatting>
  <conditionalFormatting sqref="U17">
    <cfRule type="cellIs" dxfId="8478" priority="2654" operator="lessThan">
      <formula>$C$4</formula>
    </cfRule>
  </conditionalFormatting>
  <conditionalFormatting sqref="U18">
    <cfRule type="cellIs" dxfId="8477" priority="2655" operator="lessThan">
      <formula>$C$4</formula>
    </cfRule>
  </conditionalFormatting>
  <conditionalFormatting sqref="U19">
    <cfRule type="cellIs" dxfId="8476" priority="2656" operator="lessThan">
      <formula>$C$4</formula>
    </cfRule>
  </conditionalFormatting>
  <conditionalFormatting sqref="U20">
    <cfRule type="cellIs" dxfId="8475" priority="2657" operator="lessThan">
      <formula>$C$4</formula>
    </cfRule>
  </conditionalFormatting>
  <conditionalFormatting sqref="U21">
    <cfRule type="cellIs" dxfId="8474" priority="2658" operator="lessThan">
      <formula>$C$4</formula>
    </cfRule>
  </conditionalFormatting>
  <conditionalFormatting sqref="U22">
    <cfRule type="cellIs" dxfId="8473" priority="2659" operator="lessThan">
      <formula>$C$4</formula>
    </cfRule>
  </conditionalFormatting>
  <conditionalFormatting sqref="U23">
    <cfRule type="cellIs" dxfId="8472" priority="2660" operator="lessThan">
      <formula>$C$4</formula>
    </cfRule>
  </conditionalFormatting>
  <conditionalFormatting sqref="U24">
    <cfRule type="cellIs" dxfId="8471" priority="2661" operator="lessThan">
      <formula>$C$4</formula>
    </cfRule>
  </conditionalFormatting>
  <conditionalFormatting sqref="U25">
    <cfRule type="cellIs" dxfId="8470" priority="2662" operator="lessThan">
      <formula>$C$4</formula>
    </cfRule>
  </conditionalFormatting>
  <conditionalFormatting sqref="U26">
    <cfRule type="cellIs" dxfId="8469" priority="2663" operator="lessThan">
      <formula>$C$4</formula>
    </cfRule>
  </conditionalFormatting>
  <conditionalFormatting sqref="U27">
    <cfRule type="cellIs" dxfId="8468" priority="2664" operator="lessThan">
      <formula>$C$4</formula>
    </cfRule>
  </conditionalFormatting>
  <conditionalFormatting sqref="U28">
    <cfRule type="cellIs" dxfId="8467" priority="2665" operator="lessThan">
      <formula>$C$4</formula>
    </cfRule>
  </conditionalFormatting>
  <conditionalFormatting sqref="U29">
    <cfRule type="cellIs" dxfId="8466" priority="2666" operator="lessThan">
      <formula>$C$4</formula>
    </cfRule>
  </conditionalFormatting>
  <conditionalFormatting sqref="U30">
    <cfRule type="cellIs" dxfId="8465" priority="2667" operator="lessThan">
      <formula>$C$4</formula>
    </cfRule>
  </conditionalFormatting>
  <conditionalFormatting sqref="U31">
    <cfRule type="cellIs" dxfId="8464" priority="2668" operator="lessThan">
      <formula>$C$4</formula>
    </cfRule>
  </conditionalFormatting>
  <conditionalFormatting sqref="U32">
    <cfRule type="cellIs" dxfId="8463" priority="2669" operator="lessThan">
      <formula>$C$4</formula>
    </cfRule>
  </conditionalFormatting>
  <conditionalFormatting sqref="U33">
    <cfRule type="cellIs" dxfId="8462" priority="2670" operator="lessThan">
      <formula>$C$4</formula>
    </cfRule>
  </conditionalFormatting>
  <conditionalFormatting sqref="U34">
    <cfRule type="cellIs" dxfId="8461" priority="2671" operator="lessThan">
      <formula>$C$4</formula>
    </cfRule>
  </conditionalFormatting>
  <conditionalFormatting sqref="U35">
    <cfRule type="cellIs" dxfId="8460" priority="2672" operator="lessThan">
      <formula>$C$4</formula>
    </cfRule>
  </conditionalFormatting>
  <conditionalFormatting sqref="U36">
    <cfRule type="cellIs" dxfId="8459" priority="2673" operator="lessThan">
      <formula>$C$4</formula>
    </cfRule>
  </conditionalFormatting>
  <conditionalFormatting sqref="U37">
    <cfRule type="cellIs" dxfId="8458" priority="2674" operator="lessThan">
      <formula>$C$4</formula>
    </cfRule>
  </conditionalFormatting>
  <conditionalFormatting sqref="U38">
    <cfRule type="cellIs" dxfId="8457" priority="2675" operator="lessThan">
      <formula>$C$4</formula>
    </cfRule>
  </conditionalFormatting>
  <conditionalFormatting sqref="U39">
    <cfRule type="cellIs" dxfId="8456" priority="2676" operator="lessThan">
      <formula>$C$4</formula>
    </cfRule>
  </conditionalFormatting>
  <conditionalFormatting sqref="U40">
    <cfRule type="cellIs" dxfId="8455" priority="2677" operator="lessThan">
      <formula>$C$4</formula>
    </cfRule>
  </conditionalFormatting>
  <conditionalFormatting sqref="U41">
    <cfRule type="cellIs" dxfId="8454" priority="2678" operator="lessThan">
      <formula>$C$4</formula>
    </cfRule>
  </conditionalFormatting>
  <conditionalFormatting sqref="U42">
    <cfRule type="cellIs" dxfId="8453" priority="2679" operator="lessThan">
      <formula>$C$4</formula>
    </cfRule>
  </conditionalFormatting>
  <conditionalFormatting sqref="U43">
    <cfRule type="cellIs" dxfId="8452" priority="2680" operator="lessThan">
      <formula>$C$4</formula>
    </cfRule>
  </conditionalFormatting>
  <conditionalFormatting sqref="U44">
    <cfRule type="cellIs" dxfId="8451" priority="2681" operator="lessThan">
      <formula>$C$4</formula>
    </cfRule>
  </conditionalFormatting>
  <conditionalFormatting sqref="U45">
    <cfRule type="cellIs" dxfId="8450" priority="2682" operator="lessThan">
      <formula>$C$4</formula>
    </cfRule>
  </conditionalFormatting>
  <conditionalFormatting sqref="U46">
    <cfRule type="cellIs" dxfId="8449" priority="2683" operator="lessThan">
      <formula>$C$4</formula>
    </cfRule>
  </conditionalFormatting>
  <conditionalFormatting sqref="U47">
    <cfRule type="cellIs" dxfId="8448" priority="2684" operator="lessThan">
      <formula>$C$4</formula>
    </cfRule>
  </conditionalFormatting>
  <conditionalFormatting sqref="U48">
    <cfRule type="cellIs" dxfId="8447" priority="2685" operator="lessThan">
      <formula>$C$4</formula>
    </cfRule>
  </conditionalFormatting>
  <conditionalFormatting sqref="U49">
    <cfRule type="cellIs" dxfId="8446" priority="2686" operator="lessThan">
      <formula>$C$4</formula>
    </cfRule>
  </conditionalFormatting>
  <conditionalFormatting sqref="U50">
    <cfRule type="cellIs" dxfId="8445" priority="2687" operator="lessThan">
      <formula>$C$4</formula>
    </cfRule>
  </conditionalFormatting>
  <conditionalFormatting sqref="U51">
    <cfRule type="cellIs" dxfId="8444" priority="2688" operator="lessThan">
      <formula>$C$4</formula>
    </cfRule>
  </conditionalFormatting>
  <conditionalFormatting sqref="U52">
    <cfRule type="cellIs" dxfId="8443" priority="2689" operator="lessThan">
      <formula>$C$4</formula>
    </cfRule>
  </conditionalFormatting>
  <conditionalFormatting sqref="U53">
    <cfRule type="cellIs" dxfId="8442" priority="2690" operator="lessThan">
      <formula>$C$4</formula>
    </cfRule>
  </conditionalFormatting>
  <conditionalFormatting sqref="U54">
    <cfRule type="cellIs" dxfId="8441" priority="2691" operator="lessThan">
      <formula>$C$4</formula>
    </cfRule>
  </conditionalFormatting>
  <conditionalFormatting sqref="U55">
    <cfRule type="cellIs" dxfId="8440" priority="2692" operator="lessThan">
      <formula>$C$4</formula>
    </cfRule>
  </conditionalFormatting>
  <conditionalFormatting sqref="U56">
    <cfRule type="cellIs" dxfId="8439" priority="2693" operator="lessThan">
      <formula>$C$4</formula>
    </cfRule>
  </conditionalFormatting>
  <conditionalFormatting sqref="U57">
    <cfRule type="cellIs" dxfId="8438" priority="2694" operator="lessThan">
      <formula>$C$4</formula>
    </cfRule>
  </conditionalFormatting>
  <conditionalFormatting sqref="U58">
    <cfRule type="cellIs" dxfId="8437" priority="2695" operator="lessThan">
      <formula>$C$4</formula>
    </cfRule>
  </conditionalFormatting>
  <conditionalFormatting sqref="U59">
    <cfRule type="cellIs" dxfId="8436" priority="2696" operator="lessThan">
      <formula>$C$4</formula>
    </cfRule>
  </conditionalFormatting>
  <conditionalFormatting sqref="U60">
    <cfRule type="cellIs" dxfId="8435" priority="2697" operator="lessThan">
      <formula>$C$4</formula>
    </cfRule>
  </conditionalFormatting>
  <conditionalFormatting sqref="V11">
    <cfRule type="cellIs" dxfId="8434" priority="2698" operator="lessThan">
      <formula>$C$4</formula>
    </cfRule>
  </conditionalFormatting>
  <conditionalFormatting sqref="V12">
    <cfRule type="cellIs" dxfId="8433" priority="2699" operator="lessThan">
      <formula>$C$4</formula>
    </cfRule>
  </conditionalFormatting>
  <conditionalFormatting sqref="V13">
    <cfRule type="cellIs" dxfId="8432" priority="2700" operator="lessThan">
      <formula>$C$4</formula>
    </cfRule>
  </conditionalFormatting>
  <conditionalFormatting sqref="V14">
    <cfRule type="cellIs" dxfId="8431" priority="2701" operator="lessThan">
      <formula>$C$4</formula>
    </cfRule>
  </conditionalFormatting>
  <conditionalFormatting sqref="V15">
    <cfRule type="cellIs" dxfId="8430" priority="2702" operator="lessThan">
      <formula>$C$4</formula>
    </cfRule>
  </conditionalFormatting>
  <conditionalFormatting sqref="V16">
    <cfRule type="cellIs" dxfId="8429" priority="2703" operator="lessThan">
      <formula>$C$4</formula>
    </cfRule>
  </conditionalFormatting>
  <conditionalFormatting sqref="V17">
    <cfRule type="cellIs" dxfId="8428" priority="2704" operator="lessThan">
      <formula>$C$4</formula>
    </cfRule>
  </conditionalFormatting>
  <conditionalFormatting sqref="V18">
    <cfRule type="cellIs" dxfId="8427" priority="2705" operator="lessThan">
      <formula>$C$4</formula>
    </cfRule>
  </conditionalFormatting>
  <conditionalFormatting sqref="V19">
    <cfRule type="cellIs" dxfId="8426" priority="2706" operator="lessThan">
      <formula>$C$4</formula>
    </cfRule>
  </conditionalFormatting>
  <conditionalFormatting sqref="V20">
    <cfRule type="cellIs" dxfId="8425" priority="2707" operator="lessThan">
      <formula>$C$4</formula>
    </cfRule>
  </conditionalFormatting>
  <conditionalFormatting sqref="V21">
    <cfRule type="cellIs" dxfId="8424" priority="2708" operator="lessThan">
      <formula>$C$4</formula>
    </cfRule>
  </conditionalFormatting>
  <conditionalFormatting sqref="V22">
    <cfRule type="cellIs" dxfId="8423" priority="2709" operator="lessThan">
      <formula>$C$4</formula>
    </cfRule>
  </conditionalFormatting>
  <conditionalFormatting sqref="V23">
    <cfRule type="cellIs" dxfId="8422" priority="2710" operator="lessThan">
      <formula>$C$4</formula>
    </cfRule>
  </conditionalFormatting>
  <conditionalFormatting sqref="V24">
    <cfRule type="cellIs" dxfId="8421" priority="2711" operator="lessThan">
      <formula>$C$4</formula>
    </cfRule>
  </conditionalFormatting>
  <conditionalFormatting sqref="V25">
    <cfRule type="cellIs" dxfId="8420" priority="2712" operator="lessThan">
      <formula>$C$4</formula>
    </cfRule>
  </conditionalFormatting>
  <conditionalFormatting sqref="V26">
    <cfRule type="cellIs" dxfId="8419" priority="2713" operator="lessThan">
      <formula>$C$4</formula>
    </cfRule>
  </conditionalFormatting>
  <conditionalFormatting sqref="V27">
    <cfRule type="cellIs" dxfId="8418" priority="2714" operator="lessThan">
      <formula>$C$4</formula>
    </cfRule>
  </conditionalFormatting>
  <conditionalFormatting sqref="V28">
    <cfRule type="cellIs" dxfId="8417" priority="2715" operator="lessThan">
      <formula>$C$4</formula>
    </cfRule>
  </conditionalFormatting>
  <conditionalFormatting sqref="V29">
    <cfRule type="cellIs" dxfId="8416" priority="2716" operator="lessThan">
      <formula>$C$4</formula>
    </cfRule>
  </conditionalFormatting>
  <conditionalFormatting sqref="V30">
    <cfRule type="cellIs" dxfId="8415" priority="2717" operator="lessThan">
      <formula>$C$4</formula>
    </cfRule>
  </conditionalFormatting>
  <conditionalFormatting sqref="V31">
    <cfRule type="cellIs" dxfId="8414" priority="2718" operator="lessThan">
      <formula>$C$4</formula>
    </cfRule>
  </conditionalFormatting>
  <conditionalFormatting sqref="V32">
    <cfRule type="cellIs" dxfId="8413" priority="2719" operator="lessThan">
      <formula>$C$4</formula>
    </cfRule>
  </conditionalFormatting>
  <conditionalFormatting sqref="V33">
    <cfRule type="cellIs" dxfId="8412" priority="2720" operator="lessThan">
      <formula>$C$4</formula>
    </cfRule>
  </conditionalFormatting>
  <conditionalFormatting sqref="V34">
    <cfRule type="cellIs" dxfId="8411" priority="2721" operator="lessThan">
      <formula>$C$4</formula>
    </cfRule>
  </conditionalFormatting>
  <conditionalFormatting sqref="V35">
    <cfRule type="cellIs" dxfId="8410" priority="2722" operator="lessThan">
      <formula>$C$4</formula>
    </cfRule>
  </conditionalFormatting>
  <conditionalFormatting sqref="V36">
    <cfRule type="cellIs" dxfId="8409" priority="2723" operator="lessThan">
      <formula>$C$4</formula>
    </cfRule>
  </conditionalFormatting>
  <conditionalFormatting sqref="V37">
    <cfRule type="cellIs" dxfId="8408" priority="2724" operator="lessThan">
      <formula>$C$4</formula>
    </cfRule>
  </conditionalFormatting>
  <conditionalFormatting sqref="V38">
    <cfRule type="cellIs" dxfId="8407" priority="2725" operator="lessThan">
      <formula>$C$4</formula>
    </cfRule>
  </conditionalFormatting>
  <conditionalFormatting sqref="V39">
    <cfRule type="cellIs" dxfId="8406" priority="2726" operator="lessThan">
      <formula>$C$4</formula>
    </cfRule>
  </conditionalFormatting>
  <conditionalFormatting sqref="V40">
    <cfRule type="cellIs" dxfId="8405" priority="2727" operator="lessThan">
      <formula>$C$4</formula>
    </cfRule>
  </conditionalFormatting>
  <conditionalFormatting sqref="V41">
    <cfRule type="cellIs" dxfId="8404" priority="2728" operator="lessThan">
      <formula>$C$4</formula>
    </cfRule>
  </conditionalFormatting>
  <conditionalFormatting sqref="V42">
    <cfRule type="cellIs" dxfId="8403" priority="2729" operator="lessThan">
      <formula>$C$4</formula>
    </cfRule>
  </conditionalFormatting>
  <conditionalFormatting sqref="V43">
    <cfRule type="cellIs" dxfId="8402" priority="2730" operator="lessThan">
      <formula>$C$4</formula>
    </cfRule>
  </conditionalFormatting>
  <conditionalFormatting sqref="V44">
    <cfRule type="cellIs" dxfId="8401" priority="2731" operator="lessThan">
      <formula>$C$4</formula>
    </cfRule>
  </conditionalFormatting>
  <conditionalFormatting sqref="V45">
    <cfRule type="cellIs" dxfId="8400" priority="2732" operator="lessThan">
      <formula>$C$4</formula>
    </cfRule>
  </conditionalFormatting>
  <conditionalFormatting sqref="V46">
    <cfRule type="cellIs" dxfId="8399" priority="2733" operator="lessThan">
      <formula>$C$4</formula>
    </cfRule>
  </conditionalFormatting>
  <conditionalFormatting sqref="V47">
    <cfRule type="cellIs" dxfId="8398" priority="2734" operator="lessThan">
      <formula>$C$4</formula>
    </cfRule>
  </conditionalFormatting>
  <conditionalFormatting sqref="V48">
    <cfRule type="cellIs" dxfId="8397" priority="2735" operator="lessThan">
      <formula>$C$4</formula>
    </cfRule>
  </conditionalFormatting>
  <conditionalFormatting sqref="V49">
    <cfRule type="cellIs" dxfId="8396" priority="2736" operator="lessThan">
      <formula>$C$4</formula>
    </cfRule>
  </conditionalFormatting>
  <conditionalFormatting sqref="V50">
    <cfRule type="cellIs" dxfId="8395" priority="2737" operator="lessThan">
      <formula>$C$4</formula>
    </cfRule>
  </conditionalFormatting>
  <conditionalFormatting sqref="V51">
    <cfRule type="cellIs" dxfId="8394" priority="2738" operator="lessThan">
      <formula>$C$4</formula>
    </cfRule>
  </conditionalFormatting>
  <conditionalFormatting sqref="V52">
    <cfRule type="cellIs" dxfId="8393" priority="2739" operator="lessThan">
      <formula>$C$4</formula>
    </cfRule>
  </conditionalFormatting>
  <conditionalFormatting sqref="V53">
    <cfRule type="cellIs" dxfId="8392" priority="2740" operator="lessThan">
      <formula>$C$4</formula>
    </cfRule>
  </conditionalFormatting>
  <conditionalFormatting sqref="V54">
    <cfRule type="cellIs" dxfId="8391" priority="2741" operator="lessThan">
      <formula>$C$4</formula>
    </cfRule>
  </conditionalFormatting>
  <conditionalFormatting sqref="V55">
    <cfRule type="cellIs" dxfId="8390" priority="2742" operator="lessThan">
      <formula>$C$4</formula>
    </cfRule>
  </conditionalFormatting>
  <conditionalFormatting sqref="V56">
    <cfRule type="cellIs" dxfId="8389" priority="2743" operator="lessThan">
      <formula>$C$4</formula>
    </cfRule>
  </conditionalFormatting>
  <conditionalFormatting sqref="V57">
    <cfRule type="cellIs" dxfId="8388" priority="2744" operator="lessThan">
      <formula>$C$4</formula>
    </cfRule>
  </conditionalFormatting>
  <conditionalFormatting sqref="V58">
    <cfRule type="cellIs" dxfId="8387" priority="2745" operator="lessThan">
      <formula>$C$4</formula>
    </cfRule>
  </conditionalFormatting>
  <conditionalFormatting sqref="V59">
    <cfRule type="cellIs" dxfId="8386" priority="2746" operator="lessThan">
      <formula>$C$4</formula>
    </cfRule>
  </conditionalFormatting>
  <conditionalFormatting sqref="V60">
    <cfRule type="cellIs" dxfId="8385" priority="2747" operator="lessThan">
      <formula>$C$4</formula>
    </cfRule>
  </conditionalFormatting>
  <conditionalFormatting sqref="CR11">
    <cfRule type="cellIs" dxfId="8384" priority="2748" operator="lessThan">
      <formula>$C$4</formula>
    </cfRule>
  </conditionalFormatting>
  <conditionalFormatting sqref="CR11">
    <cfRule type="cellIs" dxfId="8383" priority="2749" operator="lessThan">
      <formula>$C$4</formula>
    </cfRule>
  </conditionalFormatting>
  <conditionalFormatting sqref="CR12">
    <cfRule type="cellIs" dxfId="8382" priority="2750" operator="lessThan">
      <formula>$C$4</formula>
    </cfRule>
  </conditionalFormatting>
  <conditionalFormatting sqref="CR12">
    <cfRule type="cellIs" dxfId="8381" priority="2751" operator="lessThan">
      <formula>$C$4</formula>
    </cfRule>
  </conditionalFormatting>
  <conditionalFormatting sqref="CR13">
    <cfRule type="cellIs" dxfId="8380" priority="2752" operator="lessThan">
      <formula>$C$4</formula>
    </cfRule>
  </conditionalFormatting>
  <conditionalFormatting sqref="CR13">
    <cfRule type="cellIs" dxfId="8379" priority="2753" operator="lessThan">
      <formula>$C$4</formula>
    </cfRule>
  </conditionalFormatting>
  <conditionalFormatting sqref="CR14">
    <cfRule type="cellIs" dxfId="8378" priority="2754" operator="lessThan">
      <formula>$C$4</formula>
    </cfRule>
  </conditionalFormatting>
  <conditionalFormatting sqref="CR14">
    <cfRule type="cellIs" dxfId="8377" priority="2755" operator="lessThan">
      <formula>$C$4</formula>
    </cfRule>
  </conditionalFormatting>
  <conditionalFormatting sqref="CR15">
    <cfRule type="cellIs" dxfId="8376" priority="2756" operator="lessThan">
      <formula>$C$4</formula>
    </cfRule>
  </conditionalFormatting>
  <conditionalFormatting sqref="CR15">
    <cfRule type="cellIs" dxfId="8375" priority="2757" operator="lessThan">
      <formula>$C$4</formula>
    </cfRule>
  </conditionalFormatting>
  <conditionalFormatting sqref="CR16">
    <cfRule type="cellIs" dxfId="8374" priority="2758" operator="lessThan">
      <formula>$C$4</formula>
    </cfRule>
  </conditionalFormatting>
  <conditionalFormatting sqref="CR16">
    <cfRule type="cellIs" dxfId="8373" priority="2759" operator="lessThan">
      <formula>$C$4</formula>
    </cfRule>
  </conditionalFormatting>
  <conditionalFormatting sqref="CR17">
    <cfRule type="cellIs" dxfId="8372" priority="2760" operator="lessThan">
      <formula>$C$4</formula>
    </cfRule>
  </conditionalFormatting>
  <conditionalFormatting sqref="CR17">
    <cfRule type="cellIs" dxfId="8371" priority="2761" operator="lessThan">
      <formula>$C$4</formula>
    </cfRule>
  </conditionalFormatting>
  <conditionalFormatting sqref="CR18">
    <cfRule type="cellIs" dxfId="8370" priority="2762" operator="lessThan">
      <formula>$C$4</formula>
    </cfRule>
  </conditionalFormatting>
  <conditionalFormatting sqref="CR18">
    <cfRule type="cellIs" dxfId="8369" priority="2763" operator="lessThan">
      <formula>$C$4</formula>
    </cfRule>
  </conditionalFormatting>
  <conditionalFormatting sqref="CR19">
    <cfRule type="cellIs" dxfId="8368" priority="2764" operator="lessThan">
      <formula>$C$4</formula>
    </cfRule>
  </conditionalFormatting>
  <conditionalFormatting sqref="CR19">
    <cfRule type="cellIs" dxfId="8367" priority="2765" operator="lessThan">
      <formula>$C$4</formula>
    </cfRule>
  </conditionalFormatting>
  <conditionalFormatting sqref="CR20">
    <cfRule type="cellIs" dxfId="8366" priority="2766" operator="lessThan">
      <formula>$C$4</formula>
    </cfRule>
  </conditionalFormatting>
  <conditionalFormatting sqref="CR20">
    <cfRule type="cellIs" dxfId="8365" priority="2767" operator="lessThan">
      <formula>$C$4</formula>
    </cfRule>
  </conditionalFormatting>
  <conditionalFormatting sqref="CR21">
    <cfRule type="cellIs" dxfId="8364" priority="2768" operator="lessThan">
      <formula>$C$4</formula>
    </cfRule>
  </conditionalFormatting>
  <conditionalFormatting sqref="CR21">
    <cfRule type="cellIs" dxfId="8363" priority="2769" operator="lessThan">
      <formula>$C$4</formula>
    </cfRule>
  </conditionalFormatting>
  <conditionalFormatting sqref="CR22">
    <cfRule type="cellIs" dxfId="8362" priority="2770" operator="lessThan">
      <formula>$C$4</formula>
    </cfRule>
  </conditionalFormatting>
  <conditionalFormatting sqref="CR22">
    <cfRule type="cellIs" dxfId="8361" priority="2771" operator="lessThan">
      <formula>$C$4</formula>
    </cfRule>
  </conditionalFormatting>
  <conditionalFormatting sqref="CR23">
    <cfRule type="cellIs" dxfId="8360" priority="2772" operator="lessThan">
      <formula>$C$4</formula>
    </cfRule>
  </conditionalFormatting>
  <conditionalFormatting sqref="CR23">
    <cfRule type="cellIs" dxfId="8359" priority="2773" operator="lessThan">
      <formula>$C$4</formula>
    </cfRule>
  </conditionalFormatting>
  <conditionalFormatting sqref="CR24">
    <cfRule type="cellIs" dxfId="8358" priority="2774" operator="lessThan">
      <formula>$C$4</formula>
    </cfRule>
  </conditionalFormatting>
  <conditionalFormatting sqref="CR24">
    <cfRule type="cellIs" dxfId="8357" priority="2775" operator="lessThan">
      <formula>$C$4</formula>
    </cfRule>
  </conditionalFormatting>
  <conditionalFormatting sqref="CR25">
    <cfRule type="cellIs" dxfId="8356" priority="2776" operator="lessThan">
      <formula>$C$4</formula>
    </cfRule>
  </conditionalFormatting>
  <conditionalFormatting sqref="CR25">
    <cfRule type="cellIs" dxfId="8355" priority="2777" operator="lessThan">
      <formula>$C$4</formula>
    </cfRule>
  </conditionalFormatting>
  <conditionalFormatting sqref="CR26">
    <cfRule type="cellIs" dxfId="8354" priority="2778" operator="lessThan">
      <formula>$C$4</formula>
    </cfRule>
  </conditionalFormatting>
  <conditionalFormatting sqref="CR26">
    <cfRule type="cellIs" dxfId="8353" priority="2779" operator="lessThan">
      <formula>$C$4</formula>
    </cfRule>
  </conditionalFormatting>
  <conditionalFormatting sqref="CR27">
    <cfRule type="cellIs" dxfId="8352" priority="2780" operator="lessThan">
      <formula>$C$4</formula>
    </cfRule>
  </conditionalFormatting>
  <conditionalFormatting sqref="CR27">
    <cfRule type="cellIs" dxfId="8351" priority="2781" operator="lessThan">
      <formula>$C$4</formula>
    </cfRule>
  </conditionalFormatting>
  <conditionalFormatting sqref="CR28">
    <cfRule type="cellIs" dxfId="8350" priority="2782" operator="lessThan">
      <formula>$C$4</formula>
    </cfRule>
  </conditionalFormatting>
  <conditionalFormatting sqref="CR28">
    <cfRule type="cellIs" dxfId="8349" priority="2783" operator="lessThan">
      <formula>$C$4</formula>
    </cfRule>
  </conditionalFormatting>
  <conditionalFormatting sqref="CR29">
    <cfRule type="cellIs" dxfId="8348" priority="2784" operator="lessThan">
      <formula>$C$4</formula>
    </cfRule>
  </conditionalFormatting>
  <conditionalFormatting sqref="CR29">
    <cfRule type="cellIs" dxfId="8347" priority="2785" operator="lessThan">
      <formula>$C$4</formula>
    </cfRule>
  </conditionalFormatting>
  <conditionalFormatting sqref="CR30">
    <cfRule type="cellIs" dxfId="8346" priority="2786" operator="lessThan">
      <formula>$C$4</formula>
    </cfRule>
  </conditionalFormatting>
  <conditionalFormatting sqref="CR30">
    <cfRule type="cellIs" dxfId="8345" priority="2787" operator="lessThan">
      <formula>$C$4</formula>
    </cfRule>
  </conditionalFormatting>
  <conditionalFormatting sqref="CR31">
    <cfRule type="cellIs" dxfId="8344" priority="2788" operator="lessThan">
      <formula>$C$4</formula>
    </cfRule>
  </conditionalFormatting>
  <conditionalFormatting sqref="CR31">
    <cfRule type="cellIs" dxfId="8343" priority="2789" operator="lessThan">
      <formula>$C$4</formula>
    </cfRule>
  </conditionalFormatting>
  <conditionalFormatting sqref="CR32">
    <cfRule type="cellIs" dxfId="8342" priority="2790" operator="lessThan">
      <formula>$C$4</formula>
    </cfRule>
  </conditionalFormatting>
  <conditionalFormatting sqref="CR32">
    <cfRule type="cellIs" dxfId="8341" priority="2791" operator="lessThan">
      <formula>$C$4</formula>
    </cfRule>
  </conditionalFormatting>
  <conditionalFormatting sqref="CR33">
    <cfRule type="cellIs" dxfId="8340" priority="2792" operator="lessThan">
      <formula>$C$4</formula>
    </cfRule>
  </conditionalFormatting>
  <conditionalFormatting sqref="CR33">
    <cfRule type="cellIs" dxfId="8339" priority="2793" operator="lessThan">
      <formula>$C$4</formula>
    </cfRule>
  </conditionalFormatting>
  <conditionalFormatting sqref="CR34">
    <cfRule type="cellIs" dxfId="8338" priority="2794" operator="lessThan">
      <formula>$C$4</formula>
    </cfRule>
  </conditionalFormatting>
  <conditionalFormatting sqref="CR34">
    <cfRule type="cellIs" dxfId="8337" priority="2795" operator="lessThan">
      <formula>$C$4</formula>
    </cfRule>
  </conditionalFormatting>
  <conditionalFormatting sqref="CR35">
    <cfRule type="cellIs" dxfId="8336" priority="2796" operator="lessThan">
      <formula>$C$4</formula>
    </cfRule>
  </conditionalFormatting>
  <conditionalFormatting sqref="CR35">
    <cfRule type="cellIs" dxfId="8335" priority="2797" operator="lessThan">
      <formula>$C$4</formula>
    </cfRule>
  </conditionalFormatting>
  <conditionalFormatting sqref="CR36">
    <cfRule type="cellIs" dxfId="8334" priority="2798" operator="lessThan">
      <formula>$C$4</formula>
    </cfRule>
  </conditionalFormatting>
  <conditionalFormatting sqref="CR36">
    <cfRule type="cellIs" dxfId="8333" priority="2799" operator="lessThan">
      <formula>$C$4</formula>
    </cfRule>
  </conditionalFormatting>
  <conditionalFormatting sqref="CR37">
    <cfRule type="cellIs" dxfId="8332" priority="2800" operator="lessThan">
      <formula>$C$4</formula>
    </cfRule>
  </conditionalFormatting>
  <conditionalFormatting sqref="CR37">
    <cfRule type="cellIs" dxfId="8331" priority="2801" operator="lessThan">
      <formula>$C$4</formula>
    </cfRule>
  </conditionalFormatting>
  <conditionalFormatting sqref="CR38">
    <cfRule type="cellIs" dxfId="8330" priority="2802" operator="lessThan">
      <formula>$C$4</formula>
    </cfRule>
  </conditionalFormatting>
  <conditionalFormatting sqref="CR38">
    <cfRule type="cellIs" dxfId="8329" priority="2803" operator="lessThan">
      <formula>$C$4</formula>
    </cfRule>
  </conditionalFormatting>
  <conditionalFormatting sqref="CR39">
    <cfRule type="cellIs" dxfId="8328" priority="2804" operator="lessThan">
      <formula>$C$4</formula>
    </cfRule>
  </conditionalFormatting>
  <conditionalFormatting sqref="CR39">
    <cfRule type="cellIs" dxfId="8327" priority="2805" operator="lessThan">
      <formula>$C$4</formula>
    </cfRule>
  </conditionalFormatting>
  <conditionalFormatting sqref="CR40">
    <cfRule type="cellIs" dxfId="8326" priority="2806" operator="lessThan">
      <formula>$C$4</formula>
    </cfRule>
  </conditionalFormatting>
  <conditionalFormatting sqref="CR40">
    <cfRule type="cellIs" dxfId="8325" priority="2807" operator="lessThan">
      <formula>$C$4</formula>
    </cfRule>
  </conditionalFormatting>
  <conditionalFormatting sqref="CR41">
    <cfRule type="cellIs" dxfId="8324" priority="2808" operator="lessThan">
      <formula>$C$4</formula>
    </cfRule>
  </conditionalFormatting>
  <conditionalFormatting sqref="CR41">
    <cfRule type="cellIs" dxfId="8323" priority="2809" operator="lessThan">
      <formula>$C$4</formula>
    </cfRule>
  </conditionalFormatting>
  <conditionalFormatting sqref="CR42">
    <cfRule type="cellIs" dxfId="8322" priority="2810" operator="lessThan">
      <formula>$C$4</formula>
    </cfRule>
  </conditionalFormatting>
  <conditionalFormatting sqref="CR42">
    <cfRule type="cellIs" dxfId="8321" priority="2811" operator="lessThan">
      <formula>$C$4</formula>
    </cfRule>
  </conditionalFormatting>
  <conditionalFormatting sqref="CR43">
    <cfRule type="cellIs" dxfId="8320" priority="2812" operator="lessThan">
      <formula>$C$4</formula>
    </cfRule>
  </conditionalFormatting>
  <conditionalFormatting sqref="CR43">
    <cfRule type="cellIs" dxfId="8319" priority="2813" operator="lessThan">
      <formula>$C$4</formula>
    </cfRule>
  </conditionalFormatting>
  <conditionalFormatting sqref="CR44">
    <cfRule type="cellIs" dxfId="8318" priority="2814" operator="lessThan">
      <formula>$C$4</formula>
    </cfRule>
  </conditionalFormatting>
  <conditionalFormatting sqref="CR44">
    <cfRule type="cellIs" dxfId="8317" priority="2815" operator="lessThan">
      <formula>$C$4</formula>
    </cfRule>
  </conditionalFormatting>
  <conditionalFormatting sqref="CR45">
    <cfRule type="cellIs" dxfId="8316" priority="2816" operator="lessThan">
      <formula>$C$4</formula>
    </cfRule>
  </conditionalFormatting>
  <conditionalFormatting sqref="CR45">
    <cfRule type="cellIs" dxfId="8315" priority="2817" operator="lessThan">
      <formula>$C$4</formula>
    </cfRule>
  </conditionalFormatting>
  <conditionalFormatting sqref="CR46">
    <cfRule type="cellIs" dxfId="8314" priority="2818" operator="lessThan">
      <formula>$C$4</formula>
    </cfRule>
  </conditionalFormatting>
  <conditionalFormatting sqref="CR46">
    <cfRule type="cellIs" dxfId="8313" priority="2819" operator="lessThan">
      <formula>$C$4</formula>
    </cfRule>
  </conditionalFormatting>
  <conditionalFormatting sqref="CR47">
    <cfRule type="cellIs" dxfId="8312" priority="2820" operator="lessThan">
      <formula>$C$4</formula>
    </cfRule>
  </conditionalFormatting>
  <conditionalFormatting sqref="CR47">
    <cfRule type="cellIs" dxfId="8311" priority="2821" operator="lessThan">
      <formula>$C$4</formula>
    </cfRule>
  </conditionalFormatting>
  <conditionalFormatting sqref="CR48">
    <cfRule type="cellIs" dxfId="8310" priority="2822" operator="lessThan">
      <formula>$C$4</formula>
    </cfRule>
  </conditionalFormatting>
  <conditionalFormatting sqref="CR48">
    <cfRule type="cellIs" dxfId="8309" priority="2823" operator="lessThan">
      <formula>$C$4</formula>
    </cfRule>
  </conditionalFormatting>
  <conditionalFormatting sqref="CR49">
    <cfRule type="cellIs" dxfId="8308" priority="2824" operator="lessThan">
      <formula>$C$4</formula>
    </cfRule>
  </conditionalFormatting>
  <conditionalFormatting sqref="CR49">
    <cfRule type="cellIs" dxfId="8307" priority="2825" operator="lessThan">
      <formula>$C$4</formula>
    </cfRule>
  </conditionalFormatting>
  <conditionalFormatting sqref="CR50">
    <cfRule type="cellIs" dxfId="8306" priority="2826" operator="lessThan">
      <formula>$C$4</formula>
    </cfRule>
  </conditionalFormatting>
  <conditionalFormatting sqref="CR50">
    <cfRule type="cellIs" dxfId="8305" priority="2827" operator="lessThan">
      <formula>$C$4</formula>
    </cfRule>
  </conditionalFormatting>
  <conditionalFormatting sqref="CR51">
    <cfRule type="cellIs" dxfId="8304" priority="2828" operator="lessThan">
      <formula>$C$4</formula>
    </cfRule>
  </conditionalFormatting>
  <conditionalFormatting sqref="CR51">
    <cfRule type="cellIs" dxfId="8303" priority="2829" operator="lessThan">
      <formula>$C$4</formula>
    </cfRule>
  </conditionalFormatting>
  <conditionalFormatting sqref="CR52">
    <cfRule type="cellIs" dxfId="8302" priority="2830" operator="lessThan">
      <formula>$C$4</formula>
    </cfRule>
  </conditionalFormatting>
  <conditionalFormatting sqref="CR52">
    <cfRule type="cellIs" dxfId="8301" priority="2831" operator="lessThan">
      <formula>$C$4</formula>
    </cfRule>
  </conditionalFormatting>
  <conditionalFormatting sqref="CR53">
    <cfRule type="cellIs" dxfId="8300" priority="2832" operator="lessThan">
      <formula>$C$4</formula>
    </cfRule>
  </conditionalFormatting>
  <conditionalFormatting sqref="CR53">
    <cfRule type="cellIs" dxfId="8299" priority="2833" operator="lessThan">
      <formula>$C$4</formula>
    </cfRule>
  </conditionalFormatting>
  <conditionalFormatting sqref="CR54">
    <cfRule type="cellIs" dxfId="8298" priority="2834" operator="lessThan">
      <formula>$C$4</formula>
    </cfRule>
  </conditionalFormatting>
  <conditionalFormatting sqref="CR54">
    <cfRule type="cellIs" dxfId="8297" priority="2835" operator="lessThan">
      <formula>$C$4</formula>
    </cfRule>
  </conditionalFormatting>
  <conditionalFormatting sqref="CR55">
    <cfRule type="cellIs" dxfId="8296" priority="2836" operator="lessThan">
      <formula>$C$4</formula>
    </cfRule>
  </conditionalFormatting>
  <conditionalFormatting sqref="CR55">
    <cfRule type="cellIs" dxfId="8295" priority="2837" operator="lessThan">
      <formula>$C$4</formula>
    </cfRule>
  </conditionalFormatting>
  <conditionalFormatting sqref="CR56">
    <cfRule type="cellIs" dxfId="8294" priority="2838" operator="lessThan">
      <formula>$C$4</formula>
    </cfRule>
  </conditionalFormatting>
  <conditionalFormatting sqref="CR56">
    <cfRule type="cellIs" dxfId="8293" priority="2839" operator="lessThan">
      <formula>$C$4</formula>
    </cfRule>
  </conditionalFormatting>
  <conditionalFormatting sqref="CR57">
    <cfRule type="cellIs" dxfId="8292" priority="2840" operator="lessThan">
      <formula>$C$4</formula>
    </cfRule>
  </conditionalFormatting>
  <conditionalFormatting sqref="CR57">
    <cfRule type="cellIs" dxfId="8291" priority="2841" operator="lessThan">
      <formula>$C$4</formula>
    </cfRule>
  </conditionalFormatting>
  <conditionalFormatting sqref="CR58">
    <cfRule type="cellIs" dxfId="8290" priority="2842" operator="lessThan">
      <formula>$C$4</formula>
    </cfRule>
  </conditionalFormatting>
  <conditionalFormatting sqref="CR58">
    <cfRule type="cellIs" dxfId="8289" priority="2843" operator="lessThan">
      <formula>$C$4</formula>
    </cfRule>
  </conditionalFormatting>
  <conditionalFormatting sqref="CR59">
    <cfRule type="cellIs" dxfId="8288" priority="2844" operator="lessThan">
      <formula>$C$4</formula>
    </cfRule>
  </conditionalFormatting>
  <conditionalFormatting sqref="CR59">
    <cfRule type="cellIs" dxfId="8287" priority="2845" operator="lessThan">
      <formula>$C$4</formula>
    </cfRule>
  </conditionalFormatting>
  <conditionalFormatting sqref="CR60">
    <cfRule type="cellIs" dxfId="8286" priority="2846" operator="lessThan">
      <formula>$C$4</formula>
    </cfRule>
  </conditionalFormatting>
  <conditionalFormatting sqref="CR60">
    <cfRule type="cellIs" dxfId="8285" priority="2847" operator="lessThan">
      <formula>$C$4</formula>
    </cfRule>
  </conditionalFormatting>
  <conditionalFormatting sqref="L11">
    <cfRule type="cellIs" dxfId="8284" priority="2848" operator="lessThan">
      <formula>$C$4</formula>
    </cfRule>
  </conditionalFormatting>
  <conditionalFormatting sqref="L11">
    <cfRule type="cellIs" dxfId="8283" priority="2849" operator="lessThan">
      <formula>$C$4</formula>
    </cfRule>
  </conditionalFormatting>
  <conditionalFormatting sqref="L12">
    <cfRule type="cellIs" dxfId="8282" priority="2850" operator="lessThan">
      <formula>$C$4</formula>
    </cfRule>
  </conditionalFormatting>
  <conditionalFormatting sqref="L12">
    <cfRule type="cellIs" dxfId="8281" priority="2851" operator="lessThan">
      <formula>$C$4</formula>
    </cfRule>
  </conditionalFormatting>
  <conditionalFormatting sqref="L13">
    <cfRule type="cellIs" dxfId="8280" priority="2852" operator="lessThan">
      <formula>$C$4</formula>
    </cfRule>
  </conditionalFormatting>
  <conditionalFormatting sqref="L13">
    <cfRule type="cellIs" dxfId="8279" priority="2853" operator="lessThan">
      <formula>$C$4</formula>
    </cfRule>
  </conditionalFormatting>
  <conditionalFormatting sqref="L14">
    <cfRule type="cellIs" dxfId="8278" priority="2854" operator="lessThan">
      <formula>$C$4</formula>
    </cfRule>
  </conditionalFormatting>
  <conditionalFormatting sqref="L14">
    <cfRule type="cellIs" dxfId="8277" priority="2855" operator="lessThan">
      <formula>$C$4</formula>
    </cfRule>
  </conditionalFormatting>
  <conditionalFormatting sqref="L15">
    <cfRule type="cellIs" dxfId="8276" priority="2856" operator="lessThan">
      <formula>$C$4</formula>
    </cfRule>
  </conditionalFormatting>
  <conditionalFormatting sqref="L15">
    <cfRule type="cellIs" dxfId="8275" priority="2857" operator="lessThan">
      <formula>$C$4</formula>
    </cfRule>
  </conditionalFormatting>
  <conditionalFormatting sqref="L16">
    <cfRule type="cellIs" dxfId="8274" priority="2858" operator="lessThan">
      <formula>$C$4</formula>
    </cfRule>
  </conditionalFormatting>
  <conditionalFormatting sqref="L16">
    <cfRule type="cellIs" dxfId="8273" priority="2859" operator="lessThan">
      <formula>$C$4</formula>
    </cfRule>
  </conditionalFormatting>
  <conditionalFormatting sqref="L17">
    <cfRule type="cellIs" dxfId="8272" priority="2860" operator="lessThan">
      <formula>$C$4</formula>
    </cfRule>
  </conditionalFormatting>
  <conditionalFormatting sqref="L17">
    <cfRule type="cellIs" dxfId="8271" priority="2861" operator="lessThan">
      <formula>$C$4</formula>
    </cfRule>
  </conditionalFormatting>
  <conditionalFormatting sqref="L18">
    <cfRule type="cellIs" dxfId="8270" priority="2862" operator="lessThan">
      <formula>$C$4</formula>
    </cfRule>
  </conditionalFormatting>
  <conditionalFormatting sqref="L18">
    <cfRule type="cellIs" dxfId="8269" priority="2863" operator="lessThan">
      <formula>$C$4</formula>
    </cfRule>
  </conditionalFormatting>
  <conditionalFormatting sqref="L19">
    <cfRule type="cellIs" dxfId="8268" priority="2864" operator="lessThan">
      <formula>$C$4</formula>
    </cfRule>
  </conditionalFormatting>
  <conditionalFormatting sqref="L19">
    <cfRule type="cellIs" dxfId="8267" priority="2865" operator="lessThan">
      <formula>$C$4</formula>
    </cfRule>
  </conditionalFormatting>
  <conditionalFormatting sqref="L20">
    <cfRule type="cellIs" dxfId="8266" priority="2866" operator="lessThan">
      <formula>$C$4</formula>
    </cfRule>
  </conditionalFormatting>
  <conditionalFormatting sqref="L20">
    <cfRule type="cellIs" dxfId="8265" priority="2867" operator="lessThan">
      <formula>$C$4</formula>
    </cfRule>
  </conditionalFormatting>
  <conditionalFormatting sqref="L21">
    <cfRule type="cellIs" dxfId="8264" priority="2868" operator="lessThan">
      <formula>$C$4</formula>
    </cfRule>
  </conditionalFormatting>
  <conditionalFormatting sqref="L21">
    <cfRule type="cellIs" dxfId="8263" priority="2869" operator="lessThan">
      <formula>$C$4</formula>
    </cfRule>
  </conditionalFormatting>
  <conditionalFormatting sqref="L22">
    <cfRule type="cellIs" dxfId="8262" priority="2870" operator="lessThan">
      <formula>$C$4</formula>
    </cfRule>
  </conditionalFormatting>
  <conditionalFormatting sqref="L22">
    <cfRule type="cellIs" dxfId="8261" priority="2871" operator="lessThan">
      <formula>$C$4</formula>
    </cfRule>
  </conditionalFormatting>
  <conditionalFormatting sqref="L23">
    <cfRule type="cellIs" dxfId="8260" priority="2872" operator="lessThan">
      <formula>$C$4</formula>
    </cfRule>
  </conditionalFormatting>
  <conditionalFormatting sqref="L23">
    <cfRule type="cellIs" dxfId="8259" priority="2873" operator="lessThan">
      <formula>$C$4</formula>
    </cfRule>
  </conditionalFormatting>
  <conditionalFormatting sqref="L24">
    <cfRule type="cellIs" dxfId="8258" priority="2874" operator="lessThan">
      <formula>$C$4</formula>
    </cfRule>
  </conditionalFormatting>
  <conditionalFormatting sqref="L24">
    <cfRule type="cellIs" dxfId="8257" priority="2875" operator="lessThan">
      <formula>$C$4</formula>
    </cfRule>
  </conditionalFormatting>
  <conditionalFormatting sqref="L25">
    <cfRule type="cellIs" dxfId="8256" priority="2876" operator="lessThan">
      <formula>$C$4</formula>
    </cfRule>
  </conditionalFormatting>
  <conditionalFormatting sqref="L25">
    <cfRule type="cellIs" dxfId="8255" priority="2877" operator="lessThan">
      <formula>$C$4</formula>
    </cfRule>
  </conditionalFormatting>
  <conditionalFormatting sqref="L26">
    <cfRule type="cellIs" dxfId="8254" priority="2878" operator="lessThan">
      <formula>$C$4</formula>
    </cfRule>
  </conditionalFormatting>
  <conditionalFormatting sqref="L26">
    <cfRule type="cellIs" dxfId="8253" priority="2879" operator="lessThan">
      <formula>$C$4</formula>
    </cfRule>
  </conditionalFormatting>
  <conditionalFormatting sqref="L27">
    <cfRule type="cellIs" dxfId="8252" priority="2880" operator="lessThan">
      <formula>$C$4</formula>
    </cfRule>
  </conditionalFormatting>
  <conditionalFormatting sqref="L27">
    <cfRule type="cellIs" dxfId="8251" priority="2881" operator="lessThan">
      <formula>$C$4</formula>
    </cfRule>
  </conditionalFormatting>
  <conditionalFormatting sqref="L28">
    <cfRule type="cellIs" dxfId="8250" priority="2882" operator="lessThan">
      <formula>$C$4</formula>
    </cfRule>
  </conditionalFormatting>
  <conditionalFormatting sqref="L28">
    <cfRule type="cellIs" dxfId="8249" priority="2883" operator="lessThan">
      <formula>$C$4</formula>
    </cfRule>
  </conditionalFormatting>
  <conditionalFormatting sqref="L29">
    <cfRule type="cellIs" dxfId="8248" priority="2884" operator="lessThan">
      <formula>$C$4</formula>
    </cfRule>
  </conditionalFormatting>
  <conditionalFormatting sqref="L29">
    <cfRule type="cellIs" dxfId="8247" priority="2885" operator="lessThan">
      <formula>$C$4</formula>
    </cfRule>
  </conditionalFormatting>
  <conditionalFormatting sqref="L30">
    <cfRule type="cellIs" dxfId="8246" priority="2886" operator="lessThan">
      <formula>$C$4</formula>
    </cfRule>
  </conditionalFormatting>
  <conditionalFormatting sqref="L30">
    <cfRule type="cellIs" dxfId="8245" priority="2887" operator="lessThan">
      <formula>$C$4</formula>
    </cfRule>
  </conditionalFormatting>
  <conditionalFormatting sqref="L31">
    <cfRule type="cellIs" dxfId="8244" priority="2888" operator="lessThan">
      <formula>$C$4</formula>
    </cfRule>
  </conditionalFormatting>
  <conditionalFormatting sqref="L31">
    <cfRule type="cellIs" dxfId="8243" priority="2889" operator="lessThan">
      <formula>$C$4</formula>
    </cfRule>
  </conditionalFormatting>
  <conditionalFormatting sqref="L32">
    <cfRule type="cellIs" dxfId="8242" priority="2890" operator="lessThan">
      <formula>$C$4</formula>
    </cfRule>
  </conditionalFormatting>
  <conditionalFormatting sqref="L32">
    <cfRule type="cellIs" dxfId="8241" priority="2891" operator="lessThan">
      <formula>$C$4</formula>
    </cfRule>
  </conditionalFormatting>
  <conditionalFormatting sqref="L33">
    <cfRule type="cellIs" dxfId="8240" priority="2892" operator="lessThan">
      <formula>$C$4</formula>
    </cfRule>
  </conditionalFormatting>
  <conditionalFormatting sqref="L33">
    <cfRule type="cellIs" dxfId="8239" priority="2893" operator="lessThan">
      <formula>$C$4</formula>
    </cfRule>
  </conditionalFormatting>
  <conditionalFormatting sqref="L34">
    <cfRule type="cellIs" dxfId="8238" priority="2894" operator="lessThan">
      <formula>$C$4</formula>
    </cfRule>
  </conditionalFormatting>
  <conditionalFormatting sqref="L34">
    <cfRule type="cellIs" dxfId="8237" priority="2895" operator="lessThan">
      <formula>$C$4</formula>
    </cfRule>
  </conditionalFormatting>
  <conditionalFormatting sqref="L35">
    <cfRule type="cellIs" dxfId="8236" priority="2896" operator="lessThan">
      <formula>$C$4</formula>
    </cfRule>
  </conditionalFormatting>
  <conditionalFormatting sqref="L35">
    <cfRule type="cellIs" dxfId="8235" priority="2897" operator="lessThan">
      <formula>$C$4</formula>
    </cfRule>
  </conditionalFormatting>
  <conditionalFormatting sqref="L36">
    <cfRule type="cellIs" dxfId="8234" priority="2898" operator="lessThan">
      <formula>$C$4</formula>
    </cfRule>
  </conditionalFormatting>
  <conditionalFormatting sqref="L36">
    <cfRule type="cellIs" dxfId="8233" priority="2899" operator="lessThan">
      <formula>$C$4</formula>
    </cfRule>
  </conditionalFormatting>
  <conditionalFormatting sqref="L37">
    <cfRule type="cellIs" dxfId="8232" priority="2900" operator="lessThan">
      <formula>$C$4</formula>
    </cfRule>
  </conditionalFormatting>
  <conditionalFormatting sqref="L37">
    <cfRule type="cellIs" dxfId="8231" priority="2901" operator="lessThan">
      <formula>$C$4</formula>
    </cfRule>
  </conditionalFormatting>
  <conditionalFormatting sqref="L38">
    <cfRule type="cellIs" dxfId="8230" priority="2902" operator="lessThan">
      <formula>$C$4</formula>
    </cfRule>
  </conditionalFormatting>
  <conditionalFormatting sqref="L38">
    <cfRule type="cellIs" dxfId="8229" priority="2903" operator="lessThan">
      <formula>$C$4</formula>
    </cfRule>
  </conditionalFormatting>
  <conditionalFormatting sqref="L39">
    <cfRule type="cellIs" dxfId="8228" priority="2904" operator="lessThan">
      <formula>$C$4</formula>
    </cfRule>
  </conditionalFormatting>
  <conditionalFormatting sqref="L39">
    <cfRule type="cellIs" dxfId="8227" priority="2905" operator="lessThan">
      <formula>$C$4</formula>
    </cfRule>
  </conditionalFormatting>
  <conditionalFormatting sqref="L40">
    <cfRule type="cellIs" dxfId="8226" priority="2906" operator="lessThan">
      <formula>$C$4</formula>
    </cfRule>
  </conditionalFormatting>
  <conditionalFormatting sqref="L40">
    <cfRule type="cellIs" dxfId="8225" priority="2907" operator="lessThan">
      <formula>$C$4</formula>
    </cfRule>
  </conditionalFormatting>
  <conditionalFormatting sqref="L41">
    <cfRule type="cellIs" dxfId="8224" priority="2908" operator="lessThan">
      <formula>$C$4</formula>
    </cfRule>
  </conditionalFormatting>
  <conditionalFormatting sqref="L41">
    <cfRule type="cellIs" dxfId="8223" priority="2909" operator="lessThan">
      <formula>$C$4</formula>
    </cfRule>
  </conditionalFormatting>
  <conditionalFormatting sqref="L42">
    <cfRule type="cellIs" dxfId="8222" priority="2910" operator="lessThan">
      <formula>$C$4</formula>
    </cfRule>
  </conditionalFormatting>
  <conditionalFormatting sqref="L42">
    <cfRule type="cellIs" dxfId="8221" priority="2911" operator="lessThan">
      <formula>$C$4</formula>
    </cfRule>
  </conditionalFormatting>
  <conditionalFormatting sqref="L43">
    <cfRule type="cellIs" dxfId="8220" priority="2912" operator="lessThan">
      <formula>$C$4</formula>
    </cfRule>
  </conditionalFormatting>
  <conditionalFormatting sqref="L43">
    <cfRule type="cellIs" dxfId="8219" priority="2913" operator="lessThan">
      <formula>$C$4</formula>
    </cfRule>
  </conditionalFormatting>
  <conditionalFormatting sqref="L44">
    <cfRule type="cellIs" dxfId="8218" priority="2914" operator="lessThan">
      <formula>$C$4</formula>
    </cfRule>
  </conditionalFormatting>
  <conditionalFormatting sqref="L44">
    <cfRule type="cellIs" dxfId="8217" priority="2915" operator="lessThan">
      <formula>$C$4</formula>
    </cfRule>
  </conditionalFormatting>
  <conditionalFormatting sqref="L45">
    <cfRule type="cellIs" dxfId="8216" priority="2916" operator="lessThan">
      <formula>$C$4</formula>
    </cfRule>
  </conditionalFormatting>
  <conditionalFormatting sqref="L45">
    <cfRule type="cellIs" dxfId="8215" priority="2917" operator="lessThan">
      <formula>$C$4</formula>
    </cfRule>
  </conditionalFormatting>
  <conditionalFormatting sqref="L47">
    <cfRule type="cellIs" dxfId="8214" priority="2920" operator="lessThan">
      <formula>$C$4</formula>
    </cfRule>
  </conditionalFormatting>
  <conditionalFormatting sqref="L47">
    <cfRule type="cellIs" dxfId="8213" priority="2921" operator="lessThan">
      <formula>$C$4</formula>
    </cfRule>
  </conditionalFormatting>
  <conditionalFormatting sqref="L48">
    <cfRule type="cellIs" dxfId="8212" priority="2922" operator="lessThan">
      <formula>$C$4</formula>
    </cfRule>
  </conditionalFormatting>
  <conditionalFormatting sqref="L48">
    <cfRule type="cellIs" dxfId="8211" priority="2923" operator="lessThan">
      <formula>$C$4</formula>
    </cfRule>
  </conditionalFormatting>
  <conditionalFormatting sqref="L49">
    <cfRule type="cellIs" dxfId="8210" priority="2924" operator="lessThan">
      <formula>$C$4</formula>
    </cfRule>
  </conditionalFormatting>
  <conditionalFormatting sqref="L49">
    <cfRule type="cellIs" dxfId="8209" priority="2925" operator="lessThan">
      <formula>$C$4</formula>
    </cfRule>
  </conditionalFormatting>
  <conditionalFormatting sqref="L50">
    <cfRule type="cellIs" dxfId="8208" priority="2926" operator="lessThan">
      <formula>$C$4</formula>
    </cfRule>
  </conditionalFormatting>
  <conditionalFormatting sqref="L50">
    <cfRule type="cellIs" dxfId="8207" priority="2927" operator="lessThan">
      <formula>$C$4</formula>
    </cfRule>
  </conditionalFormatting>
  <conditionalFormatting sqref="L51">
    <cfRule type="cellIs" dxfId="8206" priority="2928" operator="lessThan">
      <formula>$C$4</formula>
    </cfRule>
  </conditionalFormatting>
  <conditionalFormatting sqref="L51">
    <cfRule type="cellIs" dxfId="8205" priority="2929" operator="lessThan">
      <formula>$C$4</formula>
    </cfRule>
  </conditionalFormatting>
  <conditionalFormatting sqref="L52">
    <cfRule type="cellIs" dxfId="8204" priority="2930" operator="lessThan">
      <formula>$C$4</formula>
    </cfRule>
  </conditionalFormatting>
  <conditionalFormatting sqref="L52">
    <cfRule type="cellIs" dxfId="8203" priority="2931" operator="lessThan">
      <formula>$C$4</formula>
    </cfRule>
  </conditionalFormatting>
  <conditionalFormatting sqref="L53">
    <cfRule type="cellIs" dxfId="8202" priority="2932" operator="lessThan">
      <formula>$C$4</formula>
    </cfRule>
  </conditionalFormatting>
  <conditionalFormatting sqref="L53">
    <cfRule type="cellIs" dxfId="8201" priority="2933" operator="lessThan">
      <formula>$C$4</formula>
    </cfRule>
  </conditionalFormatting>
  <conditionalFormatting sqref="L54">
    <cfRule type="cellIs" dxfId="8200" priority="2934" operator="lessThan">
      <formula>$C$4</formula>
    </cfRule>
  </conditionalFormatting>
  <conditionalFormatting sqref="L54">
    <cfRule type="cellIs" dxfId="8199" priority="2935" operator="lessThan">
      <formula>$C$4</formula>
    </cfRule>
  </conditionalFormatting>
  <conditionalFormatting sqref="L55">
    <cfRule type="cellIs" dxfId="8198" priority="2936" operator="lessThan">
      <formula>$C$4</formula>
    </cfRule>
  </conditionalFormatting>
  <conditionalFormatting sqref="L55">
    <cfRule type="cellIs" dxfId="8197" priority="2937" operator="lessThan">
      <formula>$C$4</formula>
    </cfRule>
  </conditionalFormatting>
  <conditionalFormatting sqref="L56">
    <cfRule type="cellIs" dxfId="8196" priority="2938" operator="lessThan">
      <formula>$C$4</formula>
    </cfRule>
  </conditionalFormatting>
  <conditionalFormatting sqref="L56">
    <cfRule type="cellIs" dxfId="8195" priority="2939" operator="lessThan">
      <formula>$C$4</formula>
    </cfRule>
  </conditionalFormatting>
  <conditionalFormatting sqref="L57">
    <cfRule type="cellIs" dxfId="8194" priority="2940" operator="lessThan">
      <formula>$C$4</formula>
    </cfRule>
  </conditionalFormatting>
  <conditionalFormatting sqref="L57">
    <cfRule type="cellIs" dxfId="8193" priority="2941" operator="lessThan">
      <formula>$C$4</formula>
    </cfRule>
  </conditionalFormatting>
  <conditionalFormatting sqref="L58">
    <cfRule type="cellIs" dxfId="8192" priority="2942" operator="lessThan">
      <formula>$C$4</formula>
    </cfRule>
  </conditionalFormatting>
  <conditionalFormatting sqref="L58">
    <cfRule type="cellIs" dxfId="8191" priority="2943" operator="lessThan">
      <formula>$C$4</formula>
    </cfRule>
  </conditionalFormatting>
  <conditionalFormatting sqref="L59">
    <cfRule type="cellIs" dxfId="8190" priority="2944" operator="lessThan">
      <formula>$C$4</formula>
    </cfRule>
  </conditionalFormatting>
  <conditionalFormatting sqref="L59">
    <cfRule type="cellIs" dxfId="8189" priority="2945" operator="lessThan">
      <formula>$C$4</formula>
    </cfRule>
  </conditionalFormatting>
  <conditionalFormatting sqref="L60">
    <cfRule type="cellIs" dxfId="8188" priority="2946" operator="lessThan">
      <formula>$C$4</formula>
    </cfRule>
  </conditionalFormatting>
  <conditionalFormatting sqref="L60">
    <cfRule type="cellIs" dxfId="8187" priority="2947" operator="lessThan">
      <formula>$C$4</formula>
    </cfRule>
  </conditionalFormatting>
  <conditionalFormatting sqref="M11">
    <cfRule type="cellIs" dxfId="8186" priority="2948" operator="lessThan">
      <formula>$C$4</formula>
    </cfRule>
  </conditionalFormatting>
  <conditionalFormatting sqref="M11">
    <cfRule type="cellIs" dxfId="8185" priority="2949" operator="lessThan">
      <formula>$C$4</formula>
    </cfRule>
  </conditionalFormatting>
  <conditionalFormatting sqref="M12">
    <cfRule type="cellIs" dxfId="8184" priority="2950" operator="lessThan">
      <formula>$C$4</formula>
    </cfRule>
  </conditionalFormatting>
  <conditionalFormatting sqref="M12">
    <cfRule type="cellIs" dxfId="8183" priority="2951" operator="lessThan">
      <formula>$C$4</formula>
    </cfRule>
  </conditionalFormatting>
  <conditionalFormatting sqref="M13">
    <cfRule type="cellIs" dxfId="8182" priority="2952" operator="lessThan">
      <formula>$C$4</formula>
    </cfRule>
  </conditionalFormatting>
  <conditionalFormatting sqref="M13">
    <cfRule type="cellIs" dxfId="8181" priority="2953" operator="lessThan">
      <formula>$C$4</formula>
    </cfRule>
  </conditionalFormatting>
  <conditionalFormatting sqref="M14">
    <cfRule type="cellIs" dxfId="8180" priority="2954" operator="lessThan">
      <formula>$C$4</formula>
    </cfRule>
  </conditionalFormatting>
  <conditionalFormatting sqref="M14">
    <cfRule type="cellIs" dxfId="8179" priority="2955" operator="lessThan">
      <formula>$C$4</formula>
    </cfRule>
  </conditionalFormatting>
  <conditionalFormatting sqref="M15">
    <cfRule type="cellIs" dxfId="8178" priority="2956" operator="lessThan">
      <formula>$C$4</formula>
    </cfRule>
  </conditionalFormatting>
  <conditionalFormatting sqref="M15">
    <cfRule type="cellIs" dxfId="8177" priority="2957" operator="lessThan">
      <formula>$C$4</formula>
    </cfRule>
  </conditionalFormatting>
  <conditionalFormatting sqref="M16">
    <cfRule type="cellIs" dxfId="8176" priority="2958" operator="lessThan">
      <formula>$C$4</formula>
    </cfRule>
  </conditionalFormatting>
  <conditionalFormatting sqref="M16">
    <cfRule type="cellIs" dxfId="8175" priority="2959" operator="lessThan">
      <formula>$C$4</formula>
    </cfRule>
  </conditionalFormatting>
  <conditionalFormatting sqref="M17">
    <cfRule type="cellIs" dxfId="8174" priority="2960" operator="lessThan">
      <formula>$C$4</formula>
    </cfRule>
  </conditionalFormatting>
  <conditionalFormatting sqref="M17">
    <cfRule type="cellIs" dxfId="8173" priority="2961" operator="lessThan">
      <formula>$C$4</formula>
    </cfRule>
  </conditionalFormatting>
  <conditionalFormatting sqref="M18">
    <cfRule type="cellIs" dxfId="8172" priority="2962" operator="lessThan">
      <formula>$C$4</formula>
    </cfRule>
  </conditionalFormatting>
  <conditionalFormatting sqref="M18">
    <cfRule type="cellIs" dxfId="8171" priority="2963" operator="lessThan">
      <formula>$C$4</formula>
    </cfRule>
  </conditionalFormatting>
  <conditionalFormatting sqref="M19">
    <cfRule type="cellIs" dxfId="8170" priority="2964" operator="lessThan">
      <formula>$C$4</formula>
    </cfRule>
  </conditionalFormatting>
  <conditionalFormatting sqref="M19">
    <cfRule type="cellIs" dxfId="8169" priority="2965" operator="lessThan">
      <formula>$C$4</formula>
    </cfRule>
  </conditionalFormatting>
  <conditionalFormatting sqref="M20">
    <cfRule type="cellIs" dxfId="8168" priority="2966" operator="lessThan">
      <formula>$C$4</formula>
    </cfRule>
  </conditionalFormatting>
  <conditionalFormatting sqref="M20">
    <cfRule type="cellIs" dxfId="8167" priority="2967" operator="lessThan">
      <formula>$C$4</formula>
    </cfRule>
  </conditionalFormatting>
  <conditionalFormatting sqref="M21">
    <cfRule type="cellIs" dxfId="8166" priority="2968" operator="lessThan">
      <formula>$C$4</formula>
    </cfRule>
  </conditionalFormatting>
  <conditionalFormatting sqref="M21">
    <cfRule type="cellIs" dxfId="8165" priority="2969" operator="lessThan">
      <formula>$C$4</formula>
    </cfRule>
  </conditionalFormatting>
  <conditionalFormatting sqref="M22">
    <cfRule type="cellIs" dxfId="8164" priority="2970" operator="lessThan">
      <formula>$C$4</formula>
    </cfRule>
  </conditionalFormatting>
  <conditionalFormatting sqref="M22">
    <cfRule type="cellIs" dxfId="8163" priority="2971" operator="lessThan">
      <formula>$C$4</formula>
    </cfRule>
  </conditionalFormatting>
  <conditionalFormatting sqref="M23">
    <cfRule type="cellIs" dxfId="8162" priority="2972" operator="lessThan">
      <formula>$C$4</formula>
    </cfRule>
  </conditionalFormatting>
  <conditionalFormatting sqref="M23">
    <cfRule type="cellIs" dxfId="8161" priority="2973" operator="lessThan">
      <formula>$C$4</formula>
    </cfRule>
  </conditionalFormatting>
  <conditionalFormatting sqref="M24">
    <cfRule type="cellIs" dxfId="8160" priority="2974" operator="lessThan">
      <formula>$C$4</formula>
    </cfRule>
  </conditionalFormatting>
  <conditionalFormatting sqref="M24">
    <cfRule type="cellIs" dxfId="8159" priority="2975" operator="lessThan">
      <formula>$C$4</formula>
    </cfRule>
  </conditionalFormatting>
  <conditionalFormatting sqref="M25">
    <cfRule type="cellIs" dxfId="8158" priority="2976" operator="lessThan">
      <formula>$C$4</formula>
    </cfRule>
  </conditionalFormatting>
  <conditionalFormatting sqref="M25">
    <cfRule type="cellIs" dxfId="8157" priority="2977" operator="lessThan">
      <formula>$C$4</formula>
    </cfRule>
  </conditionalFormatting>
  <conditionalFormatting sqref="M26">
    <cfRule type="cellIs" dxfId="8156" priority="2978" operator="lessThan">
      <formula>$C$4</formula>
    </cfRule>
  </conditionalFormatting>
  <conditionalFormatting sqref="M26">
    <cfRule type="cellIs" dxfId="8155" priority="2979" operator="lessThan">
      <formula>$C$4</formula>
    </cfRule>
  </conditionalFormatting>
  <conditionalFormatting sqref="M27">
    <cfRule type="cellIs" dxfId="8154" priority="2980" operator="lessThan">
      <formula>$C$4</formula>
    </cfRule>
  </conditionalFormatting>
  <conditionalFormatting sqref="M27">
    <cfRule type="cellIs" dxfId="8153" priority="2981" operator="lessThan">
      <formula>$C$4</formula>
    </cfRule>
  </conditionalFormatting>
  <conditionalFormatting sqref="M28">
    <cfRule type="cellIs" dxfId="8152" priority="2982" operator="lessThan">
      <formula>$C$4</formula>
    </cfRule>
  </conditionalFormatting>
  <conditionalFormatting sqref="M28">
    <cfRule type="cellIs" dxfId="8151" priority="2983" operator="lessThan">
      <formula>$C$4</formula>
    </cfRule>
  </conditionalFormatting>
  <conditionalFormatting sqref="M29">
    <cfRule type="cellIs" dxfId="8150" priority="2984" operator="lessThan">
      <formula>$C$4</formula>
    </cfRule>
  </conditionalFormatting>
  <conditionalFormatting sqref="M29">
    <cfRule type="cellIs" dxfId="8149" priority="2985" operator="lessThan">
      <formula>$C$4</formula>
    </cfRule>
  </conditionalFormatting>
  <conditionalFormatting sqref="M30">
    <cfRule type="cellIs" dxfId="8148" priority="2986" operator="lessThan">
      <formula>$C$4</formula>
    </cfRule>
  </conditionalFormatting>
  <conditionalFormatting sqref="M30">
    <cfRule type="cellIs" dxfId="8147" priority="2987" operator="lessThan">
      <formula>$C$4</formula>
    </cfRule>
  </conditionalFormatting>
  <conditionalFormatting sqref="M31">
    <cfRule type="cellIs" dxfId="8146" priority="2988" operator="lessThan">
      <formula>$C$4</formula>
    </cfRule>
  </conditionalFormatting>
  <conditionalFormatting sqref="M31">
    <cfRule type="cellIs" dxfId="8145" priority="2989" operator="lessThan">
      <formula>$C$4</formula>
    </cfRule>
  </conditionalFormatting>
  <conditionalFormatting sqref="M32">
    <cfRule type="cellIs" dxfId="8144" priority="2990" operator="lessThan">
      <formula>$C$4</formula>
    </cfRule>
  </conditionalFormatting>
  <conditionalFormatting sqref="M32">
    <cfRule type="cellIs" dxfId="8143" priority="2991" operator="lessThan">
      <formula>$C$4</formula>
    </cfRule>
  </conditionalFormatting>
  <conditionalFormatting sqref="M33">
    <cfRule type="cellIs" dxfId="8142" priority="2992" operator="lessThan">
      <formula>$C$4</formula>
    </cfRule>
  </conditionalFormatting>
  <conditionalFormatting sqref="M33">
    <cfRule type="cellIs" dxfId="8141" priority="2993" operator="lessThan">
      <formula>$C$4</formula>
    </cfRule>
  </conditionalFormatting>
  <conditionalFormatting sqref="M34">
    <cfRule type="cellIs" dxfId="8140" priority="2994" operator="lessThan">
      <formula>$C$4</formula>
    </cfRule>
  </conditionalFormatting>
  <conditionalFormatting sqref="M34">
    <cfRule type="cellIs" dxfId="8139" priority="2995" operator="lessThan">
      <formula>$C$4</formula>
    </cfRule>
  </conditionalFormatting>
  <conditionalFormatting sqref="M35">
    <cfRule type="cellIs" dxfId="8138" priority="2996" operator="lessThan">
      <formula>$C$4</formula>
    </cfRule>
  </conditionalFormatting>
  <conditionalFormatting sqref="M35">
    <cfRule type="cellIs" dxfId="8137" priority="2997" operator="lessThan">
      <formula>$C$4</formula>
    </cfRule>
  </conditionalFormatting>
  <conditionalFormatting sqref="M36">
    <cfRule type="cellIs" dxfId="8136" priority="2998" operator="lessThan">
      <formula>$C$4</formula>
    </cfRule>
  </conditionalFormatting>
  <conditionalFormatting sqref="M36">
    <cfRule type="cellIs" dxfId="8135" priority="2999" operator="lessThan">
      <formula>$C$4</formula>
    </cfRule>
  </conditionalFormatting>
  <conditionalFormatting sqref="M37">
    <cfRule type="cellIs" dxfId="8134" priority="3000" operator="lessThan">
      <formula>$C$4</formula>
    </cfRule>
  </conditionalFormatting>
  <conditionalFormatting sqref="M37">
    <cfRule type="cellIs" dxfId="8133" priority="3001" operator="lessThan">
      <formula>$C$4</formula>
    </cfRule>
  </conditionalFormatting>
  <conditionalFormatting sqref="M38">
    <cfRule type="cellIs" dxfId="8132" priority="3002" operator="lessThan">
      <formula>$C$4</formula>
    </cfRule>
  </conditionalFormatting>
  <conditionalFormatting sqref="M38">
    <cfRule type="cellIs" dxfId="8131" priority="3003" operator="lessThan">
      <formula>$C$4</formula>
    </cfRule>
  </conditionalFormatting>
  <conditionalFormatting sqref="M39">
    <cfRule type="cellIs" dxfId="8130" priority="3004" operator="lessThan">
      <formula>$C$4</formula>
    </cfRule>
  </conditionalFormatting>
  <conditionalFormatting sqref="M39">
    <cfRule type="cellIs" dxfId="8129" priority="3005" operator="lessThan">
      <formula>$C$4</formula>
    </cfRule>
  </conditionalFormatting>
  <conditionalFormatting sqref="M40">
    <cfRule type="cellIs" dxfId="8128" priority="3006" operator="lessThan">
      <formula>$C$4</formula>
    </cfRule>
  </conditionalFormatting>
  <conditionalFormatting sqref="M40">
    <cfRule type="cellIs" dxfId="8127" priority="3007" operator="lessThan">
      <formula>$C$4</formula>
    </cfRule>
  </conditionalFormatting>
  <conditionalFormatting sqref="M41">
    <cfRule type="cellIs" dxfId="8126" priority="3008" operator="lessThan">
      <formula>$C$4</formula>
    </cfRule>
  </conditionalFormatting>
  <conditionalFormatting sqref="M41">
    <cfRule type="cellIs" dxfId="8125" priority="3009" operator="lessThan">
      <formula>$C$4</formula>
    </cfRule>
  </conditionalFormatting>
  <conditionalFormatting sqref="M42">
    <cfRule type="cellIs" dxfId="8124" priority="3010" operator="lessThan">
      <formula>$C$4</formula>
    </cfRule>
  </conditionalFormatting>
  <conditionalFormatting sqref="M42">
    <cfRule type="cellIs" dxfId="8123" priority="3011" operator="lessThan">
      <formula>$C$4</formula>
    </cfRule>
  </conditionalFormatting>
  <conditionalFormatting sqref="M43">
    <cfRule type="cellIs" dxfId="8122" priority="3012" operator="lessThan">
      <formula>$C$4</formula>
    </cfRule>
  </conditionalFormatting>
  <conditionalFormatting sqref="M43">
    <cfRule type="cellIs" dxfId="8121" priority="3013" operator="lessThan">
      <formula>$C$4</formula>
    </cfRule>
  </conditionalFormatting>
  <conditionalFormatting sqref="M44">
    <cfRule type="cellIs" dxfId="8120" priority="3014" operator="lessThan">
      <formula>$C$4</formula>
    </cfRule>
  </conditionalFormatting>
  <conditionalFormatting sqref="M44">
    <cfRule type="cellIs" dxfId="8119" priority="3015" operator="lessThan">
      <formula>$C$4</formula>
    </cfRule>
  </conditionalFormatting>
  <conditionalFormatting sqref="M45">
    <cfRule type="cellIs" dxfId="8118" priority="3016" operator="lessThan">
      <formula>$C$4</formula>
    </cfRule>
  </conditionalFormatting>
  <conditionalFormatting sqref="M45">
    <cfRule type="cellIs" dxfId="8117" priority="3017" operator="lessThan">
      <formula>$C$4</formula>
    </cfRule>
  </conditionalFormatting>
  <conditionalFormatting sqref="M46">
    <cfRule type="cellIs" dxfId="8116" priority="3018" operator="lessThan">
      <formula>$C$4</formula>
    </cfRule>
  </conditionalFormatting>
  <conditionalFormatting sqref="M46">
    <cfRule type="cellIs" dxfId="8115" priority="3019" operator="lessThan">
      <formula>$C$4</formula>
    </cfRule>
  </conditionalFormatting>
  <conditionalFormatting sqref="M47">
    <cfRule type="cellIs" dxfId="8114" priority="3020" operator="lessThan">
      <formula>$C$4</formula>
    </cfRule>
  </conditionalFormatting>
  <conditionalFormatting sqref="M47">
    <cfRule type="cellIs" dxfId="8113" priority="3021" operator="lessThan">
      <formula>$C$4</formula>
    </cfRule>
  </conditionalFormatting>
  <conditionalFormatting sqref="M48">
    <cfRule type="cellIs" dxfId="8112" priority="3022" operator="lessThan">
      <formula>$C$4</formula>
    </cfRule>
  </conditionalFormatting>
  <conditionalFormatting sqref="M48">
    <cfRule type="cellIs" dxfId="8111" priority="3023" operator="lessThan">
      <formula>$C$4</formula>
    </cfRule>
  </conditionalFormatting>
  <conditionalFormatting sqref="M49">
    <cfRule type="cellIs" dxfId="8110" priority="3024" operator="lessThan">
      <formula>$C$4</formula>
    </cfRule>
  </conditionalFormatting>
  <conditionalFormatting sqref="M49">
    <cfRule type="cellIs" dxfId="8109" priority="3025" operator="lessThan">
      <formula>$C$4</formula>
    </cfRule>
  </conditionalFormatting>
  <conditionalFormatting sqref="M50">
    <cfRule type="cellIs" dxfId="8108" priority="3026" operator="lessThan">
      <formula>$C$4</formula>
    </cfRule>
  </conditionalFormatting>
  <conditionalFormatting sqref="M50">
    <cfRule type="cellIs" dxfId="8107" priority="3027" operator="lessThan">
      <formula>$C$4</formula>
    </cfRule>
  </conditionalFormatting>
  <conditionalFormatting sqref="M51">
    <cfRule type="cellIs" dxfId="8106" priority="3028" operator="lessThan">
      <formula>$C$4</formula>
    </cfRule>
  </conditionalFormatting>
  <conditionalFormatting sqref="M51">
    <cfRule type="cellIs" dxfId="8105" priority="3029" operator="lessThan">
      <formula>$C$4</formula>
    </cfRule>
  </conditionalFormatting>
  <conditionalFormatting sqref="M52">
    <cfRule type="cellIs" dxfId="8104" priority="3030" operator="lessThan">
      <formula>$C$4</formula>
    </cfRule>
  </conditionalFormatting>
  <conditionalFormatting sqref="M52">
    <cfRule type="cellIs" dxfId="8103" priority="3031" operator="lessThan">
      <formula>$C$4</formula>
    </cfRule>
  </conditionalFormatting>
  <conditionalFormatting sqref="M53">
    <cfRule type="cellIs" dxfId="8102" priority="3032" operator="lessThan">
      <formula>$C$4</formula>
    </cfRule>
  </conditionalFormatting>
  <conditionalFormatting sqref="M53">
    <cfRule type="cellIs" dxfId="8101" priority="3033" operator="lessThan">
      <formula>$C$4</formula>
    </cfRule>
  </conditionalFormatting>
  <conditionalFormatting sqref="M54">
    <cfRule type="cellIs" dxfId="8100" priority="3034" operator="lessThan">
      <formula>$C$4</formula>
    </cfRule>
  </conditionalFormatting>
  <conditionalFormatting sqref="M54">
    <cfRule type="cellIs" dxfId="8099" priority="3035" operator="lessThan">
      <formula>$C$4</formula>
    </cfRule>
  </conditionalFormatting>
  <conditionalFormatting sqref="M55">
    <cfRule type="cellIs" dxfId="8098" priority="3036" operator="lessThan">
      <formula>$C$4</formula>
    </cfRule>
  </conditionalFormatting>
  <conditionalFormatting sqref="M55">
    <cfRule type="cellIs" dxfId="8097" priority="3037" operator="lessThan">
      <formula>$C$4</formula>
    </cfRule>
  </conditionalFormatting>
  <conditionalFormatting sqref="M56">
    <cfRule type="cellIs" dxfId="8096" priority="3038" operator="lessThan">
      <formula>$C$4</formula>
    </cfRule>
  </conditionalFormatting>
  <conditionalFormatting sqref="M56">
    <cfRule type="cellIs" dxfId="8095" priority="3039" operator="lessThan">
      <formula>$C$4</formula>
    </cfRule>
  </conditionalFormatting>
  <conditionalFormatting sqref="M57">
    <cfRule type="cellIs" dxfId="8094" priority="3040" operator="lessThan">
      <formula>$C$4</formula>
    </cfRule>
  </conditionalFormatting>
  <conditionalFormatting sqref="M57">
    <cfRule type="cellIs" dxfId="8093" priority="3041" operator="lessThan">
      <formula>$C$4</formula>
    </cfRule>
  </conditionalFormatting>
  <conditionalFormatting sqref="M58">
    <cfRule type="cellIs" dxfId="8092" priority="3042" operator="lessThan">
      <formula>$C$4</formula>
    </cfRule>
  </conditionalFormatting>
  <conditionalFormatting sqref="M58">
    <cfRule type="cellIs" dxfId="8091" priority="3043" operator="lessThan">
      <formula>$C$4</formula>
    </cfRule>
  </conditionalFormatting>
  <conditionalFormatting sqref="M59">
    <cfRule type="cellIs" dxfId="8090" priority="3044" operator="lessThan">
      <formula>$C$4</formula>
    </cfRule>
  </conditionalFormatting>
  <conditionalFormatting sqref="M59">
    <cfRule type="cellIs" dxfId="8089" priority="3045" operator="lessThan">
      <formula>$C$4</formula>
    </cfRule>
  </conditionalFormatting>
  <conditionalFormatting sqref="M60">
    <cfRule type="cellIs" dxfId="8088" priority="3046" operator="lessThan">
      <formula>$C$4</formula>
    </cfRule>
  </conditionalFormatting>
  <conditionalFormatting sqref="M60">
    <cfRule type="cellIs" dxfId="8087" priority="3047" operator="lessThan">
      <formula>$C$4</formula>
    </cfRule>
  </conditionalFormatting>
  <conditionalFormatting sqref="CW14">
    <cfRule type="cellIs" dxfId="8086" priority="3052" operator="lessThan">
      <formula>1</formula>
    </cfRule>
  </conditionalFormatting>
  <conditionalFormatting sqref="CW15">
    <cfRule type="cellIs" dxfId="8085" priority="3053" operator="lessThan">
      <formula>1</formula>
    </cfRule>
  </conditionalFormatting>
  <conditionalFormatting sqref="CW16">
    <cfRule type="cellIs" dxfId="8084" priority="3054" operator="lessThan">
      <formula>1</formula>
    </cfRule>
  </conditionalFormatting>
  <conditionalFormatting sqref="CW17">
    <cfRule type="cellIs" dxfId="8083" priority="3055" operator="lessThan">
      <formula>1</formula>
    </cfRule>
  </conditionalFormatting>
  <conditionalFormatting sqref="CW18">
    <cfRule type="cellIs" dxfId="8082" priority="3056" operator="lessThan">
      <formula>1</formula>
    </cfRule>
  </conditionalFormatting>
  <conditionalFormatting sqref="CW19">
    <cfRule type="cellIs" dxfId="8081" priority="3057" operator="lessThan">
      <formula>1</formula>
    </cfRule>
  </conditionalFormatting>
  <conditionalFormatting sqref="CW27">
    <cfRule type="cellIs" dxfId="8080" priority="3062" operator="lessThan">
      <formula>1</formula>
    </cfRule>
  </conditionalFormatting>
  <conditionalFormatting sqref="CW28">
    <cfRule type="cellIs" dxfId="8079" priority="3063" operator="lessThan">
      <formula>1</formula>
    </cfRule>
  </conditionalFormatting>
  <conditionalFormatting sqref="CW29">
    <cfRule type="cellIs" dxfId="8078" priority="3064" operator="lessThan">
      <formula>1</formula>
    </cfRule>
  </conditionalFormatting>
  <conditionalFormatting sqref="CW30">
    <cfRule type="cellIs" dxfId="8077" priority="3065" operator="lessThan">
      <formula>1</formula>
    </cfRule>
  </conditionalFormatting>
  <conditionalFormatting sqref="CW31">
    <cfRule type="cellIs" dxfId="8076" priority="3066" operator="lessThan">
      <formula>1</formula>
    </cfRule>
  </conditionalFormatting>
  <conditionalFormatting sqref="CW32">
    <cfRule type="cellIs" dxfId="8075" priority="3067" operator="lessThan">
      <formula>1</formula>
    </cfRule>
  </conditionalFormatting>
  <conditionalFormatting sqref="AX11">
    <cfRule type="cellIs" dxfId="8074" priority="3068" operator="lessThan">
      <formula>$C$4</formula>
    </cfRule>
  </conditionalFormatting>
  <conditionalFormatting sqref="AX11">
    <cfRule type="cellIs" dxfId="8073" priority="3069" operator="lessThan">
      <formula>$C$4</formula>
    </cfRule>
  </conditionalFormatting>
  <conditionalFormatting sqref="AX12">
    <cfRule type="cellIs" dxfId="8072" priority="3070" operator="lessThan">
      <formula>$C$4</formula>
    </cfRule>
  </conditionalFormatting>
  <conditionalFormatting sqref="AX12">
    <cfRule type="cellIs" dxfId="8071" priority="3071" operator="lessThan">
      <formula>$C$4</formula>
    </cfRule>
  </conditionalFormatting>
  <conditionalFormatting sqref="AX13">
    <cfRule type="cellIs" dxfId="8070" priority="3072" operator="lessThan">
      <formula>$C$4</formula>
    </cfRule>
  </conditionalFormatting>
  <conditionalFormatting sqref="AX13">
    <cfRule type="cellIs" dxfId="8069" priority="3073" operator="lessThan">
      <formula>$C$4</formula>
    </cfRule>
  </conditionalFormatting>
  <conditionalFormatting sqref="AX14">
    <cfRule type="cellIs" dxfId="8068" priority="3074" operator="lessThan">
      <formula>$C$4</formula>
    </cfRule>
  </conditionalFormatting>
  <conditionalFormatting sqref="AX14">
    <cfRule type="cellIs" dxfId="8067" priority="3075" operator="lessThan">
      <formula>$C$4</formula>
    </cfRule>
  </conditionalFormatting>
  <conditionalFormatting sqref="AX15">
    <cfRule type="cellIs" dxfId="8066" priority="3076" operator="lessThan">
      <formula>$C$4</formula>
    </cfRule>
  </conditionalFormatting>
  <conditionalFormatting sqref="AX15">
    <cfRule type="cellIs" dxfId="8065" priority="3077" operator="lessThan">
      <formula>$C$4</formula>
    </cfRule>
  </conditionalFormatting>
  <conditionalFormatting sqref="AX16">
    <cfRule type="cellIs" dxfId="8064" priority="3078" operator="lessThan">
      <formula>$C$4</formula>
    </cfRule>
  </conditionalFormatting>
  <conditionalFormatting sqref="AX16">
    <cfRule type="cellIs" dxfId="8063" priority="3079" operator="lessThan">
      <formula>$C$4</formula>
    </cfRule>
  </conditionalFormatting>
  <conditionalFormatting sqref="AX17">
    <cfRule type="cellIs" dxfId="8062" priority="3080" operator="lessThan">
      <formula>$C$4</formula>
    </cfRule>
  </conditionalFormatting>
  <conditionalFormatting sqref="AX17">
    <cfRule type="cellIs" dxfId="8061" priority="3081" operator="lessThan">
      <formula>$C$4</formula>
    </cfRule>
  </conditionalFormatting>
  <conditionalFormatting sqref="AX18">
    <cfRule type="cellIs" dxfId="8060" priority="3082" operator="lessThan">
      <formula>$C$4</formula>
    </cfRule>
  </conditionalFormatting>
  <conditionalFormatting sqref="AX18">
    <cfRule type="cellIs" dxfId="8059" priority="3083" operator="lessThan">
      <formula>$C$4</formula>
    </cfRule>
  </conditionalFormatting>
  <conditionalFormatting sqref="AX19">
    <cfRule type="cellIs" dxfId="8058" priority="3084" operator="lessThan">
      <formula>$C$4</formula>
    </cfRule>
  </conditionalFormatting>
  <conditionalFormatting sqref="AX19">
    <cfRule type="cellIs" dxfId="8057" priority="3085" operator="lessThan">
      <formula>$C$4</formula>
    </cfRule>
  </conditionalFormatting>
  <conditionalFormatting sqref="AX20">
    <cfRule type="cellIs" dxfId="8056" priority="3086" operator="lessThan">
      <formula>$C$4</formula>
    </cfRule>
  </conditionalFormatting>
  <conditionalFormatting sqref="AX20">
    <cfRule type="cellIs" dxfId="8055" priority="3087" operator="lessThan">
      <formula>$C$4</formula>
    </cfRule>
  </conditionalFormatting>
  <conditionalFormatting sqref="AX21">
    <cfRule type="cellIs" dxfId="8054" priority="3088" operator="lessThan">
      <formula>$C$4</formula>
    </cfRule>
  </conditionalFormatting>
  <conditionalFormatting sqref="AX21">
    <cfRule type="cellIs" dxfId="8053" priority="3089" operator="lessThan">
      <formula>$C$4</formula>
    </cfRule>
  </conditionalFormatting>
  <conditionalFormatting sqref="AX22">
    <cfRule type="cellIs" dxfId="8052" priority="3090" operator="lessThan">
      <formula>$C$4</formula>
    </cfRule>
  </conditionalFormatting>
  <conditionalFormatting sqref="AX22">
    <cfRule type="cellIs" dxfId="8051" priority="3091" operator="lessThan">
      <formula>$C$4</formula>
    </cfRule>
  </conditionalFormatting>
  <conditionalFormatting sqref="AX23">
    <cfRule type="cellIs" dxfId="8050" priority="3092" operator="lessThan">
      <formula>$C$4</formula>
    </cfRule>
  </conditionalFormatting>
  <conditionalFormatting sqref="AX23">
    <cfRule type="cellIs" dxfId="8049" priority="3093" operator="lessThan">
      <formula>$C$4</formula>
    </cfRule>
  </conditionalFormatting>
  <conditionalFormatting sqref="AX24">
    <cfRule type="cellIs" dxfId="8048" priority="3094" operator="lessThan">
      <formula>$C$4</formula>
    </cfRule>
  </conditionalFormatting>
  <conditionalFormatting sqref="AX24">
    <cfRule type="cellIs" dxfId="8047" priority="3095" operator="lessThan">
      <formula>$C$4</formula>
    </cfRule>
  </conditionalFormatting>
  <conditionalFormatting sqref="AX25">
    <cfRule type="cellIs" dxfId="8046" priority="3096" operator="lessThan">
      <formula>$C$4</formula>
    </cfRule>
  </conditionalFormatting>
  <conditionalFormatting sqref="AX25">
    <cfRule type="cellIs" dxfId="8045" priority="3097" operator="lessThan">
      <formula>$C$4</formula>
    </cfRule>
  </conditionalFormatting>
  <conditionalFormatting sqref="AX26">
    <cfRule type="cellIs" dxfId="8044" priority="3098" operator="lessThan">
      <formula>$C$4</formula>
    </cfRule>
  </conditionalFormatting>
  <conditionalFormatting sqref="AX26">
    <cfRule type="cellIs" dxfId="8043" priority="3099" operator="lessThan">
      <formula>$C$4</formula>
    </cfRule>
  </conditionalFormatting>
  <conditionalFormatting sqref="AX27">
    <cfRule type="cellIs" dxfId="8042" priority="3100" operator="lessThan">
      <formula>$C$4</formula>
    </cfRule>
  </conditionalFormatting>
  <conditionalFormatting sqref="AX27">
    <cfRule type="cellIs" dxfId="8041" priority="3101" operator="lessThan">
      <formula>$C$4</formula>
    </cfRule>
  </conditionalFormatting>
  <conditionalFormatting sqref="AX28">
    <cfRule type="cellIs" dxfId="8040" priority="3102" operator="lessThan">
      <formula>$C$4</formula>
    </cfRule>
  </conditionalFormatting>
  <conditionalFormatting sqref="AX28">
    <cfRule type="cellIs" dxfId="8039" priority="3103" operator="lessThan">
      <formula>$C$4</formula>
    </cfRule>
  </conditionalFormatting>
  <conditionalFormatting sqref="AX29">
    <cfRule type="cellIs" dxfId="8038" priority="3104" operator="lessThan">
      <formula>$C$4</formula>
    </cfRule>
  </conditionalFormatting>
  <conditionalFormatting sqref="AX29">
    <cfRule type="cellIs" dxfId="8037" priority="3105" operator="lessThan">
      <formula>$C$4</formula>
    </cfRule>
  </conditionalFormatting>
  <conditionalFormatting sqref="AX30">
    <cfRule type="cellIs" dxfId="8036" priority="3106" operator="lessThan">
      <formula>$C$4</formula>
    </cfRule>
  </conditionalFormatting>
  <conditionalFormatting sqref="AX30">
    <cfRule type="cellIs" dxfId="8035" priority="3107" operator="lessThan">
      <formula>$C$4</formula>
    </cfRule>
  </conditionalFormatting>
  <conditionalFormatting sqref="AX31">
    <cfRule type="cellIs" dxfId="8034" priority="3108" operator="lessThan">
      <formula>$C$4</formula>
    </cfRule>
  </conditionalFormatting>
  <conditionalFormatting sqref="AX31">
    <cfRule type="cellIs" dxfId="8033" priority="3109" operator="lessThan">
      <formula>$C$4</formula>
    </cfRule>
  </conditionalFormatting>
  <conditionalFormatting sqref="AX32">
    <cfRule type="cellIs" dxfId="8032" priority="3110" operator="lessThan">
      <formula>$C$4</formula>
    </cfRule>
  </conditionalFormatting>
  <conditionalFormatting sqref="AX32">
    <cfRule type="cellIs" dxfId="8031" priority="3111" operator="lessThan">
      <formula>$C$4</formula>
    </cfRule>
  </conditionalFormatting>
  <conditionalFormatting sqref="AX33">
    <cfRule type="cellIs" dxfId="8030" priority="3112" operator="lessThan">
      <formula>$C$4</formula>
    </cfRule>
  </conditionalFormatting>
  <conditionalFormatting sqref="AX33">
    <cfRule type="cellIs" dxfId="8029" priority="3113" operator="lessThan">
      <formula>$C$4</formula>
    </cfRule>
  </conditionalFormatting>
  <conditionalFormatting sqref="AX34">
    <cfRule type="cellIs" dxfId="8028" priority="3114" operator="lessThan">
      <formula>$C$4</formula>
    </cfRule>
  </conditionalFormatting>
  <conditionalFormatting sqref="AX34">
    <cfRule type="cellIs" dxfId="8027" priority="3115" operator="lessThan">
      <formula>$C$4</formula>
    </cfRule>
  </conditionalFormatting>
  <conditionalFormatting sqref="AX35">
    <cfRule type="cellIs" dxfId="8026" priority="3116" operator="lessThan">
      <formula>$C$4</formula>
    </cfRule>
  </conditionalFormatting>
  <conditionalFormatting sqref="AX35">
    <cfRule type="cellIs" dxfId="8025" priority="3117" operator="lessThan">
      <formula>$C$4</formula>
    </cfRule>
  </conditionalFormatting>
  <conditionalFormatting sqref="AX36">
    <cfRule type="cellIs" dxfId="8024" priority="3118" operator="lessThan">
      <formula>$C$4</formula>
    </cfRule>
  </conditionalFormatting>
  <conditionalFormatting sqref="AX36">
    <cfRule type="cellIs" dxfId="8023" priority="3119" operator="lessThan">
      <formula>$C$4</formula>
    </cfRule>
  </conditionalFormatting>
  <conditionalFormatting sqref="AX37">
    <cfRule type="cellIs" dxfId="8022" priority="3120" operator="lessThan">
      <formula>$C$4</formula>
    </cfRule>
  </conditionalFormatting>
  <conditionalFormatting sqref="AX37">
    <cfRule type="cellIs" dxfId="8021" priority="3121" operator="lessThan">
      <formula>$C$4</formula>
    </cfRule>
  </conditionalFormatting>
  <conditionalFormatting sqref="AX38">
    <cfRule type="cellIs" dxfId="8020" priority="3122" operator="lessThan">
      <formula>$C$4</formula>
    </cfRule>
  </conditionalFormatting>
  <conditionalFormatting sqref="AX38">
    <cfRule type="cellIs" dxfId="8019" priority="3123" operator="lessThan">
      <formula>$C$4</formula>
    </cfRule>
  </conditionalFormatting>
  <conditionalFormatting sqref="AX39">
    <cfRule type="cellIs" dxfId="8018" priority="3124" operator="lessThan">
      <formula>$C$4</formula>
    </cfRule>
  </conditionalFormatting>
  <conditionalFormatting sqref="AX39">
    <cfRule type="cellIs" dxfId="8017" priority="3125" operator="lessThan">
      <formula>$C$4</formula>
    </cfRule>
  </conditionalFormatting>
  <conditionalFormatting sqref="AX40">
    <cfRule type="cellIs" dxfId="8016" priority="3126" operator="lessThan">
      <formula>$C$4</formula>
    </cfRule>
  </conditionalFormatting>
  <conditionalFormatting sqref="AX40">
    <cfRule type="cellIs" dxfId="8015" priority="3127" operator="lessThan">
      <formula>$C$4</formula>
    </cfRule>
  </conditionalFormatting>
  <conditionalFormatting sqref="AX41">
    <cfRule type="cellIs" dxfId="8014" priority="3128" operator="lessThan">
      <formula>$C$4</formula>
    </cfRule>
  </conditionalFormatting>
  <conditionalFormatting sqref="AX41">
    <cfRule type="cellIs" dxfId="8013" priority="3129" operator="lessThan">
      <formula>$C$4</formula>
    </cfRule>
  </conditionalFormatting>
  <conditionalFormatting sqref="AX42">
    <cfRule type="cellIs" dxfId="8012" priority="3130" operator="lessThan">
      <formula>$C$4</formula>
    </cfRule>
  </conditionalFormatting>
  <conditionalFormatting sqref="AX42">
    <cfRule type="cellIs" dxfId="8011" priority="3131" operator="lessThan">
      <formula>$C$4</formula>
    </cfRule>
  </conditionalFormatting>
  <conditionalFormatting sqref="AX43">
    <cfRule type="cellIs" dxfId="8010" priority="3132" operator="lessThan">
      <formula>$C$4</formula>
    </cfRule>
  </conditionalFormatting>
  <conditionalFormatting sqref="AX43">
    <cfRule type="cellIs" dxfId="8009" priority="3133" operator="lessThan">
      <formula>$C$4</formula>
    </cfRule>
  </conditionalFormatting>
  <conditionalFormatting sqref="AX44">
    <cfRule type="cellIs" dxfId="8008" priority="3134" operator="lessThan">
      <formula>$C$4</formula>
    </cfRule>
  </conditionalFormatting>
  <conditionalFormatting sqref="AX44">
    <cfRule type="cellIs" dxfId="8007" priority="3135" operator="lessThan">
      <formula>$C$4</formula>
    </cfRule>
  </conditionalFormatting>
  <conditionalFormatting sqref="AX45">
    <cfRule type="cellIs" dxfId="8006" priority="3136" operator="lessThan">
      <formula>$C$4</formula>
    </cfRule>
  </conditionalFormatting>
  <conditionalFormatting sqref="AX45">
    <cfRule type="cellIs" dxfId="8005" priority="3137" operator="lessThan">
      <formula>$C$4</formula>
    </cfRule>
  </conditionalFormatting>
  <conditionalFormatting sqref="AX46">
    <cfRule type="cellIs" dxfId="8004" priority="3138" operator="lessThan">
      <formula>$C$4</formula>
    </cfRule>
  </conditionalFormatting>
  <conditionalFormatting sqref="AX46">
    <cfRule type="cellIs" dxfId="8003" priority="3139" operator="lessThan">
      <formula>$C$4</formula>
    </cfRule>
  </conditionalFormatting>
  <conditionalFormatting sqref="AX47">
    <cfRule type="cellIs" dxfId="8002" priority="3140" operator="lessThan">
      <formula>$C$4</formula>
    </cfRule>
  </conditionalFormatting>
  <conditionalFormatting sqref="AX47">
    <cfRule type="cellIs" dxfId="8001" priority="3141" operator="lessThan">
      <formula>$C$4</formula>
    </cfRule>
  </conditionalFormatting>
  <conditionalFormatting sqref="AX48">
    <cfRule type="cellIs" dxfId="8000" priority="3142" operator="lessThan">
      <formula>$C$4</formula>
    </cfRule>
  </conditionalFormatting>
  <conditionalFormatting sqref="AX48">
    <cfRule type="cellIs" dxfId="7999" priority="3143" operator="lessThan">
      <formula>$C$4</formula>
    </cfRule>
  </conditionalFormatting>
  <conditionalFormatting sqref="AX49">
    <cfRule type="cellIs" dxfId="7998" priority="3144" operator="lessThan">
      <formula>$C$4</formula>
    </cfRule>
  </conditionalFormatting>
  <conditionalFormatting sqref="AX49">
    <cfRule type="cellIs" dxfId="7997" priority="3145" operator="lessThan">
      <formula>$C$4</formula>
    </cfRule>
  </conditionalFormatting>
  <conditionalFormatting sqref="AX50">
    <cfRule type="cellIs" dxfId="7996" priority="3146" operator="lessThan">
      <formula>$C$4</formula>
    </cfRule>
  </conditionalFormatting>
  <conditionalFormatting sqref="AX50">
    <cfRule type="cellIs" dxfId="7995" priority="3147" operator="lessThan">
      <formula>$C$4</formula>
    </cfRule>
  </conditionalFormatting>
  <conditionalFormatting sqref="AX51">
    <cfRule type="cellIs" dxfId="7994" priority="3148" operator="lessThan">
      <formula>$C$4</formula>
    </cfRule>
  </conditionalFormatting>
  <conditionalFormatting sqref="AX51">
    <cfRule type="cellIs" dxfId="7993" priority="3149" operator="lessThan">
      <formula>$C$4</formula>
    </cfRule>
  </conditionalFormatting>
  <conditionalFormatting sqref="AX52">
    <cfRule type="cellIs" dxfId="7992" priority="3150" operator="lessThan">
      <formula>$C$4</formula>
    </cfRule>
  </conditionalFormatting>
  <conditionalFormatting sqref="AX52">
    <cfRule type="cellIs" dxfId="7991" priority="3151" operator="lessThan">
      <formula>$C$4</formula>
    </cfRule>
  </conditionalFormatting>
  <conditionalFormatting sqref="AX53">
    <cfRule type="cellIs" dxfId="7990" priority="3152" operator="lessThan">
      <formula>$C$4</formula>
    </cfRule>
  </conditionalFormatting>
  <conditionalFormatting sqref="AX53">
    <cfRule type="cellIs" dxfId="7989" priority="3153" operator="lessThan">
      <formula>$C$4</formula>
    </cfRule>
  </conditionalFormatting>
  <conditionalFormatting sqref="AX54">
    <cfRule type="cellIs" dxfId="7988" priority="3154" operator="lessThan">
      <formula>$C$4</formula>
    </cfRule>
  </conditionalFormatting>
  <conditionalFormatting sqref="AX54">
    <cfRule type="cellIs" dxfId="7987" priority="3155" operator="lessThan">
      <formula>$C$4</formula>
    </cfRule>
  </conditionalFormatting>
  <conditionalFormatting sqref="AX55">
    <cfRule type="cellIs" dxfId="7986" priority="3156" operator="lessThan">
      <formula>$C$4</formula>
    </cfRule>
  </conditionalFormatting>
  <conditionalFormatting sqref="AX55">
    <cfRule type="cellIs" dxfId="7985" priority="3157" operator="lessThan">
      <formula>$C$4</formula>
    </cfRule>
  </conditionalFormatting>
  <conditionalFormatting sqref="AX56">
    <cfRule type="cellIs" dxfId="7984" priority="3158" operator="lessThan">
      <formula>$C$4</formula>
    </cfRule>
  </conditionalFormatting>
  <conditionalFormatting sqref="AX56">
    <cfRule type="cellIs" dxfId="7983" priority="3159" operator="lessThan">
      <formula>$C$4</formula>
    </cfRule>
  </conditionalFormatting>
  <conditionalFormatting sqref="AX57">
    <cfRule type="cellIs" dxfId="7982" priority="3160" operator="lessThan">
      <formula>$C$4</formula>
    </cfRule>
  </conditionalFormatting>
  <conditionalFormatting sqref="AX57">
    <cfRule type="cellIs" dxfId="7981" priority="3161" operator="lessThan">
      <formula>$C$4</formula>
    </cfRule>
  </conditionalFormatting>
  <conditionalFormatting sqref="AX58">
    <cfRule type="cellIs" dxfId="7980" priority="3162" operator="lessThan">
      <formula>$C$4</formula>
    </cfRule>
  </conditionalFormatting>
  <conditionalFormatting sqref="AX58">
    <cfRule type="cellIs" dxfId="7979" priority="3163" operator="lessThan">
      <formula>$C$4</formula>
    </cfRule>
  </conditionalFormatting>
  <conditionalFormatting sqref="AX59">
    <cfRule type="cellIs" dxfId="7978" priority="3164" operator="lessThan">
      <formula>$C$4</formula>
    </cfRule>
  </conditionalFormatting>
  <conditionalFormatting sqref="AX59">
    <cfRule type="cellIs" dxfId="7977" priority="3165" operator="lessThan">
      <formula>$C$4</formula>
    </cfRule>
  </conditionalFormatting>
  <conditionalFormatting sqref="AX60">
    <cfRule type="cellIs" dxfId="7976" priority="3166" operator="lessThan">
      <formula>$C$4</formula>
    </cfRule>
  </conditionalFormatting>
  <conditionalFormatting sqref="AX60">
    <cfRule type="cellIs" dxfId="7975" priority="3167" operator="lessThan">
      <formula>$C$4</formula>
    </cfRule>
  </conditionalFormatting>
  <conditionalFormatting sqref="AY11">
    <cfRule type="cellIs" dxfId="7974" priority="3168" operator="lessThan">
      <formula>$C$4</formula>
    </cfRule>
  </conditionalFormatting>
  <conditionalFormatting sqref="AY11">
    <cfRule type="cellIs" dxfId="7973" priority="3169" operator="lessThan">
      <formula>$C$4</formula>
    </cfRule>
  </conditionalFormatting>
  <conditionalFormatting sqref="AY12">
    <cfRule type="cellIs" dxfId="7972" priority="3170" operator="lessThan">
      <formula>$C$4</formula>
    </cfRule>
  </conditionalFormatting>
  <conditionalFormatting sqref="AY12">
    <cfRule type="cellIs" dxfId="7971" priority="3171" operator="lessThan">
      <formula>$C$4</formula>
    </cfRule>
  </conditionalFormatting>
  <conditionalFormatting sqref="AY13">
    <cfRule type="cellIs" dxfId="7970" priority="3172" operator="lessThan">
      <formula>$C$4</formula>
    </cfRule>
  </conditionalFormatting>
  <conditionalFormatting sqref="AY13">
    <cfRule type="cellIs" dxfId="7969" priority="3173" operator="lessThan">
      <formula>$C$4</formula>
    </cfRule>
  </conditionalFormatting>
  <conditionalFormatting sqref="AY14">
    <cfRule type="cellIs" dxfId="7968" priority="3174" operator="lessThan">
      <formula>$C$4</formula>
    </cfRule>
  </conditionalFormatting>
  <conditionalFormatting sqref="AY14">
    <cfRule type="cellIs" dxfId="7967" priority="3175" operator="lessThan">
      <formula>$C$4</formula>
    </cfRule>
  </conditionalFormatting>
  <conditionalFormatting sqref="AY15">
    <cfRule type="cellIs" dxfId="7966" priority="3176" operator="lessThan">
      <formula>$C$4</formula>
    </cfRule>
  </conditionalFormatting>
  <conditionalFormatting sqref="AY15">
    <cfRule type="cellIs" dxfId="7965" priority="3177" operator="lessThan">
      <formula>$C$4</formula>
    </cfRule>
  </conditionalFormatting>
  <conditionalFormatting sqref="AY16">
    <cfRule type="cellIs" dxfId="7964" priority="3178" operator="lessThan">
      <formula>$C$4</formula>
    </cfRule>
  </conditionalFormatting>
  <conditionalFormatting sqref="AY16">
    <cfRule type="cellIs" dxfId="7963" priority="3179" operator="lessThan">
      <formula>$C$4</formula>
    </cfRule>
  </conditionalFormatting>
  <conditionalFormatting sqref="AY17">
    <cfRule type="cellIs" dxfId="7962" priority="3180" operator="lessThan">
      <formula>$C$4</formula>
    </cfRule>
  </conditionalFormatting>
  <conditionalFormatting sqref="AY17">
    <cfRule type="cellIs" dxfId="7961" priority="3181" operator="lessThan">
      <formula>$C$4</formula>
    </cfRule>
  </conditionalFormatting>
  <conditionalFormatting sqref="AY18">
    <cfRule type="cellIs" dxfId="7960" priority="3182" operator="lessThan">
      <formula>$C$4</formula>
    </cfRule>
  </conditionalFormatting>
  <conditionalFormatting sqref="AY18">
    <cfRule type="cellIs" dxfId="7959" priority="3183" operator="lessThan">
      <formula>$C$4</formula>
    </cfRule>
  </conditionalFormatting>
  <conditionalFormatting sqref="AY19">
    <cfRule type="cellIs" dxfId="7958" priority="3184" operator="lessThan">
      <formula>$C$4</formula>
    </cfRule>
  </conditionalFormatting>
  <conditionalFormatting sqref="AY19">
    <cfRule type="cellIs" dxfId="7957" priority="3185" operator="lessThan">
      <formula>$C$4</formula>
    </cfRule>
  </conditionalFormatting>
  <conditionalFormatting sqref="AY20">
    <cfRule type="cellIs" dxfId="7956" priority="3186" operator="lessThan">
      <formula>$C$4</formula>
    </cfRule>
  </conditionalFormatting>
  <conditionalFormatting sqref="AY20">
    <cfRule type="cellIs" dxfId="7955" priority="3187" operator="lessThan">
      <formula>$C$4</formula>
    </cfRule>
  </conditionalFormatting>
  <conditionalFormatting sqref="AY21">
    <cfRule type="cellIs" dxfId="7954" priority="3188" operator="lessThan">
      <formula>$C$4</formula>
    </cfRule>
  </conditionalFormatting>
  <conditionalFormatting sqref="AY21">
    <cfRule type="cellIs" dxfId="7953" priority="3189" operator="lessThan">
      <formula>$C$4</formula>
    </cfRule>
  </conditionalFormatting>
  <conditionalFormatting sqref="AY22">
    <cfRule type="cellIs" dxfId="7952" priority="3190" operator="lessThan">
      <formula>$C$4</formula>
    </cfRule>
  </conditionalFormatting>
  <conditionalFormatting sqref="AY22">
    <cfRule type="cellIs" dxfId="7951" priority="3191" operator="lessThan">
      <formula>$C$4</formula>
    </cfRule>
  </conditionalFormatting>
  <conditionalFormatting sqref="AY23">
    <cfRule type="cellIs" dxfId="7950" priority="3192" operator="lessThan">
      <formula>$C$4</formula>
    </cfRule>
  </conditionalFormatting>
  <conditionalFormatting sqref="AY23">
    <cfRule type="cellIs" dxfId="7949" priority="3193" operator="lessThan">
      <formula>$C$4</formula>
    </cfRule>
  </conditionalFormatting>
  <conditionalFormatting sqref="AY24">
    <cfRule type="cellIs" dxfId="7948" priority="3194" operator="lessThan">
      <formula>$C$4</formula>
    </cfRule>
  </conditionalFormatting>
  <conditionalFormatting sqref="AY24">
    <cfRule type="cellIs" dxfId="7947" priority="3195" operator="lessThan">
      <formula>$C$4</formula>
    </cfRule>
  </conditionalFormatting>
  <conditionalFormatting sqref="AY25">
    <cfRule type="cellIs" dxfId="7946" priority="3196" operator="lessThan">
      <formula>$C$4</formula>
    </cfRule>
  </conditionalFormatting>
  <conditionalFormatting sqref="AY25">
    <cfRule type="cellIs" dxfId="7945" priority="3197" operator="lessThan">
      <formula>$C$4</formula>
    </cfRule>
  </conditionalFormatting>
  <conditionalFormatting sqref="AY26">
    <cfRule type="cellIs" dxfId="7944" priority="3198" operator="lessThan">
      <formula>$C$4</formula>
    </cfRule>
  </conditionalFormatting>
  <conditionalFormatting sqref="AY26">
    <cfRule type="cellIs" dxfId="7943" priority="3199" operator="lessThan">
      <formula>$C$4</formula>
    </cfRule>
  </conditionalFormatting>
  <conditionalFormatting sqref="AY27">
    <cfRule type="cellIs" dxfId="7942" priority="3200" operator="lessThan">
      <formula>$C$4</formula>
    </cfRule>
  </conditionalFormatting>
  <conditionalFormatting sqref="AY27">
    <cfRule type="cellIs" dxfId="7941" priority="3201" operator="lessThan">
      <formula>$C$4</formula>
    </cfRule>
  </conditionalFormatting>
  <conditionalFormatting sqref="AY28">
    <cfRule type="cellIs" dxfId="7940" priority="3202" operator="lessThan">
      <formula>$C$4</formula>
    </cfRule>
  </conditionalFormatting>
  <conditionalFormatting sqref="AY28">
    <cfRule type="cellIs" dxfId="7939" priority="3203" operator="lessThan">
      <formula>$C$4</formula>
    </cfRule>
  </conditionalFormatting>
  <conditionalFormatting sqref="AY29">
    <cfRule type="cellIs" dxfId="7938" priority="3204" operator="lessThan">
      <formula>$C$4</formula>
    </cfRule>
  </conditionalFormatting>
  <conditionalFormatting sqref="AY29">
    <cfRule type="cellIs" dxfId="7937" priority="3205" operator="lessThan">
      <formula>$C$4</formula>
    </cfRule>
  </conditionalFormatting>
  <conditionalFormatting sqref="AY30">
    <cfRule type="cellIs" dxfId="7936" priority="3206" operator="lessThan">
      <formula>$C$4</formula>
    </cfRule>
  </conditionalFormatting>
  <conditionalFormatting sqref="AY30">
    <cfRule type="cellIs" dxfId="7935" priority="3207" operator="lessThan">
      <formula>$C$4</formula>
    </cfRule>
  </conditionalFormatting>
  <conditionalFormatting sqref="AY31">
    <cfRule type="cellIs" dxfId="7934" priority="3208" operator="lessThan">
      <formula>$C$4</formula>
    </cfRule>
  </conditionalFormatting>
  <conditionalFormatting sqref="AY31">
    <cfRule type="cellIs" dxfId="7933" priority="3209" operator="lessThan">
      <formula>$C$4</formula>
    </cfRule>
  </conditionalFormatting>
  <conditionalFormatting sqref="AY32">
    <cfRule type="cellIs" dxfId="7932" priority="3210" operator="lessThan">
      <formula>$C$4</formula>
    </cfRule>
  </conditionalFormatting>
  <conditionalFormatting sqref="AY32">
    <cfRule type="cellIs" dxfId="7931" priority="3211" operator="lessThan">
      <formula>$C$4</formula>
    </cfRule>
  </conditionalFormatting>
  <conditionalFormatting sqref="AY33">
    <cfRule type="cellIs" dxfId="7930" priority="3212" operator="lessThan">
      <formula>$C$4</formula>
    </cfRule>
  </conditionalFormatting>
  <conditionalFormatting sqref="AY33">
    <cfRule type="cellIs" dxfId="7929" priority="3213" operator="lessThan">
      <formula>$C$4</formula>
    </cfRule>
  </conditionalFormatting>
  <conditionalFormatting sqref="AY34">
    <cfRule type="cellIs" dxfId="7928" priority="3214" operator="lessThan">
      <formula>$C$4</formula>
    </cfRule>
  </conditionalFormatting>
  <conditionalFormatting sqref="AY34">
    <cfRule type="cellIs" dxfId="7927" priority="3215" operator="lessThan">
      <formula>$C$4</formula>
    </cfRule>
  </conditionalFormatting>
  <conditionalFormatting sqref="AY35">
    <cfRule type="cellIs" dxfId="7926" priority="3216" operator="lessThan">
      <formula>$C$4</formula>
    </cfRule>
  </conditionalFormatting>
  <conditionalFormatting sqref="AY35">
    <cfRule type="cellIs" dxfId="7925" priority="3217" operator="lessThan">
      <formula>$C$4</formula>
    </cfRule>
  </conditionalFormatting>
  <conditionalFormatting sqref="AY36">
    <cfRule type="cellIs" dxfId="7924" priority="3218" operator="lessThan">
      <formula>$C$4</formula>
    </cfRule>
  </conditionalFormatting>
  <conditionalFormatting sqref="AY36">
    <cfRule type="cellIs" dxfId="7923" priority="3219" operator="lessThan">
      <formula>$C$4</formula>
    </cfRule>
  </conditionalFormatting>
  <conditionalFormatting sqref="AY37">
    <cfRule type="cellIs" dxfId="7922" priority="3220" operator="lessThan">
      <formula>$C$4</formula>
    </cfRule>
  </conditionalFormatting>
  <conditionalFormatting sqref="AY37">
    <cfRule type="cellIs" dxfId="7921" priority="3221" operator="lessThan">
      <formula>$C$4</formula>
    </cfRule>
  </conditionalFormatting>
  <conditionalFormatting sqref="AY38">
    <cfRule type="cellIs" dxfId="7920" priority="3222" operator="lessThan">
      <formula>$C$4</formula>
    </cfRule>
  </conditionalFormatting>
  <conditionalFormatting sqref="AY38">
    <cfRule type="cellIs" dxfId="7919" priority="3223" operator="lessThan">
      <formula>$C$4</formula>
    </cfRule>
  </conditionalFormatting>
  <conditionalFormatting sqref="AY39">
    <cfRule type="cellIs" dxfId="7918" priority="3224" operator="lessThan">
      <formula>$C$4</formula>
    </cfRule>
  </conditionalFormatting>
  <conditionalFormatting sqref="AY39">
    <cfRule type="cellIs" dxfId="7917" priority="3225" operator="lessThan">
      <formula>$C$4</formula>
    </cfRule>
  </conditionalFormatting>
  <conditionalFormatting sqref="AY40">
    <cfRule type="cellIs" dxfId="7916" priority="3226" operator="lessThan">
      <formula>$C$4</formula>
    </cfRule>
  </conditionalFormatting>
  <conditionalFormatting sqref="AY40">
    <cfRule type="cellIs" dxfId="7915" priority="3227" operator="lessThan">
      <formula>$C$4</formula>
    </cfRule>
  </conditionalFormatting>
  <conditionalFormatting sqref="AY41">
    <cfRule type="cellIs" dxfId="7914" priority="3228" operator="lessThan">
      <formula>$C$4</formula>
    </cfRule>
  </conditionalFormatting>
  <conditionalFormatting sqref="AY41">
    <cfRule type="cellIs" dxfId="7913" priority="3229" operator="lessThan">
      <formula>$C$4</formula>
    </cfRule>
  </conditionalFormatting>
  <conditionalFormatting sqref="AY42">
    <cfRule type="cellIs" dxfId="7912" priority="3230" operator="lessThan">
      <formula>$C$4</formula>
    </cfRule>
  </conditionalFormatting>
  <conditionalFormatting sqref="AY42">
    <cfRule type="cellIs" dxfId="7911" priority="3231" operator="lessThan">
      <formula>$C$4</formula>
    </cfRule>
  </conditionalFormatting>
  <conditionalFormatting sqref="AY43">
    <cfRule type="cellIs" dxfId="7910" priority="3232" operator="lessThan">
      <formula>$C$4</formula>
    </cfRule>
  </conditionalFormatting>
  <conditionalFormatting sqref="AY43">
    <cfRule type="cellIs" dxfId="7909" priority="3233" operator="lessThan">
      <formula>$C$4</formula>
    </cfRule>
  </conditionalFormatting>
  <conditionalFormatting sqref="AY44">
    <cfRule type="cellIs" dxfId="7908" priority="3234" operator="lessThan">
      <formula>$C$4</formula>
    </cfRule>
  </conditionalFormatting>
  <conditionalFormatting sqref="AY44">
    <cfRule type="cellIs" dxfId="7907" priority="3235" operator="lessThan">
      <formula>$C$4</formula>
    </cfRule>
  </conditionalFormatting>
  <conditionalFormatting sqref="AY45">
    <cfRule type="cellIs" dxfId="7906" priority="3236" operator="lessThan">
      <formula>$C$4</formula>
    </cfRule>
  </conditionalFormatting>
  <conditionalFormatting sqref="AY45">
    <cfRule type="cellIs" dxfId="7905" priority="3237" operator="lessThan">
      <formula>$C$4</formula>
    </cfRule>
  </conditionalFormatting>
  <conditionalFormatting sqref="AY46">
    <cfRule type="cellIs" dxfId="7904" priority="3238" operator="lessThan">
      <formula>$C$4</formula>
    </cfRule>
  </conditionalFormatting>
  <conditionalFormatting sqref="AY46">
    <cfRule type="cellIs" dxfId="7903" priority="3239" operator="lessThan">
      <formula>$C$4</formula>
    </cfRule>
  </conditionalFormatting>
  <conditionalFormatting sqref="AY47">
    <cfRule type="cellIs" dxfId="7902" priority="3240" operator="lessThan">
      <formula>$C$4</formula>
    </cfRule>
  </conditionalFormatting>
  <conditionalFormatting sqref="AY47">
    <cfRule type="cellIs" dxfId="7901" priority="3241" operator="lessThan">
      <formula>$C$4</formula>
    </cfRule>
  </conditionalFormatting>
  <conditionalFormatting sqref="AY48">
    <cfRule type="cellIs" dxfId="7900" priority="3242" operator="lessThan">
      <formula>$C$4</formula>
    </cfRule>
  </conditionalFormatting>
  <conditionalFormatting sqref="AY48">
    <cfRule type="cellIs" dxfId="7899" priority="3243" operator="lessThan">
      <formula>$C$4</formula>
    </cfRule>
  </conditionalFormatting>
  <conditionalFormatting sqref="AY49">
    <cfRule type="cellIs" dxfId="7898" priority="3244" operator="lessThan">
      <formula>$C$4</formula>
    </cfRule>
  </conditionalFormatting>
  <conditionalFormatting sqref="AY49">
    <cfRule type="cellIs" dxfId="7897" priority="3245" operator="lessThan">
      <formula>$C$4</formula>
    </cfRule>
  </conditionalFormatting>
  <conditionalFormatting sqref="AY50">
    <cfRule type="cellIs" dxfId="7896" priority="3246" operator="lessThan">
      <formula>$C$4</formula>
    </cfRule>
  </conditionalFormatting>
  <conditionalFormatting sqref="AY50">
    <cfRule type="cellIs" dxfId="7895" priority="3247" operator="lessThan">
      <formula>$C$4</formula>
    </cfRule>
  </conditionalFormatting>
  <conditionalFormatting sqref="AY51">
    <cfRule type="cellIs" dxfId="7894" priority="3248" operator="lessThan">
      <formula>$C$4</formula>
    </cfRule>
  </conditionalFormatting>
  <conditionalFormatting sqref="AY51">
    <cfRule type="cellIs" dxfId="7893" priority="3249" operator="lessThan">
      <formula>$C$4</formula>
    </cfRule>
  </conditionalFormatting>
  <conditionalFormatting sqref="AY52">
    <cfRule type="cellIs" dxfId="7892" priority="3250" operator="lessThan">
      <formula>$C$4</formula>
    </cfRule>
  </conditionalFormatting>
  <conditionalFormatting sqref="AY52">
    <cfRule type="cellIs" dxfId="7891" priority="3251" operator="lessThan">
      <formula>$C$4</formula>
    </cfRule>
  </conditionalFormatting>
  <conditionalFormatting sqref="AY53">
    <cfRule type="cellIs" dxfId="7890" priority="3252" operator="lessThan">
      <formula>$C$4</formula>
    </cfRule>
  </conditionalFormatting>
  <conditionalFormatting sqref="AY53">
    <cfRule type="cellIs" dxfId="7889" priority="3253" operator="lessThan">
      <formula>$C$4</formula>
    </cfRule>
  </conditionalFormatting>
  <conditionalFormatting sqref="AY54">
    <cfRule type="cellIs" dxfId="7888" priority="3254" operator="lessThan">
      <formula>$C$4</formula>
    </cfRule>
  </conditionalFormatting>
  <conditionalFormatting sqref="AY54">
    <cfRule type="cellIs" dxfId="7887" priority="3255" operator="lessThan">
      <formula>$C$4</formula>
    </cfRule>
  </conditionalFormatting>
  <conditionalFormatting sqref="AY55">
    <cfRule type="cellIs" dxfId="7886" priority="3256" operator="lessThan">
      <formula>$C$4</formula>
    </cfRule>
  </conditionalFormatting>
  <conditionalFormatting sqref="AY55">
    <cfRule type="cellIs" dxfId="7885" priority="3257" operator="lessThan">
      <formula>$C$4</formula>
    </cfRule>
  </conditionalFormatting>
  <conditionalFormatting sqref="AY56">
    <cfRule type="cellIs" dxfId="7884" priority="3258" operator="lessThan">
      <formula>$C$4</formula>
    </cfRule>
  </conditionalFormatting>
  <conditionalFormatting sqref="AY56">
    <cfRule type="cellIs" dxfId="7883" priority="3259" operator="lessThan">
      <formula>$C$4</formula>
    </cfRule>
  </conditionalFormatting>
  <conditionalFormatting sqref="AY57">
    <cfRule type="cellIs" dxfId="7882" priority="3260" operator="lessThan">
      <formula>$C$4</formula>
    </cfRule>
  </conditionalFormatting>
  <conditionalFormatting sqref="AY57">
    <cfRule type="cellIs" dxfId="7881" priority="3261" operator="lessThan">
      <formula>$C$4</formula>
    </cfRule>
  </conditionalFormatting>
  <conditionalFormatting sqref="AY58">
    <cfRule type="cellIs" dxfId="7880" priority="3262" operator="lessThan">
      <formula>$C$4</formula>
    </cfRule>
  </conditionalFormatting>
  <conditionalFormatting sqref="AY58">
    <cfRule type="cellIs" dxfId="7879" priority="3263" operator="lessThan">
      <formula>$C$4</formula>
    </cfRule>
  </conditionalFormatting>
  <conditionalFormatting sqref="AY59">
    <cfRule type="cellIs" dxfId="7878" priority="3264" operator="lessThan">
      <formula>$C$4</formula>
    </cfRule>
  </conditionalFormatting>
  <conditionalFormatting sqref="AY59">
    <cfRule type="cellIs" dxfId="7877" priority="3265" operator="lessThan">
      <formula>$C$4</formula>
    </cfRule>
  </conditionalFormatting>
  <conditionalFormatting sqref="AY60">
    <cfRule type="cellIs" dxfId="7876" priority="3266" operator="lessThan">
      <formula>$C$4</formula>
    </cfRule>
  </conditionalFormatting>
  <conditionalFormatting sqref="AY60">
    <cfRule type="cellIs" dxfId="7875" priority="3267" operator="lessThan">
      <formula>$C$4</formula>
    </cfRule>
  </conditionalFormatting>
  <conditionalFormatting sqref="AZ11:AZ45">
    <cfRule type="cellIs" dxfId="7874" priority="3268" operator="lessThan">
      <formula>$C$4</formula>
    </cfRule>
  </conditionalFormatting>
  <conditionalFormatting sqref="AZ11:AZ45">
    <cfRule type="cellIs" dxfId="7873" priority="3269" operator="lessThan">
      <formula>$C$4</formula>
    </cfRule>
  </conditionalFormatting>
  <conditionalFormatting sqref="AZ46">
    <cfRule type="cellIs" dxfId="7872" priority="3338" operator="lessThan">
      <formula>$C$4</formula>
    </cfRule>
  </conditionalFormatting>
  <conditionalFormatting sqref="AZ46">
    <cfRule type="cellIs" dxfId="7871" priority="3339" operator="lessThan">
      <formula>$C$4</formula>
    </cfRule>
  </conditionalFormatting>
  <conditionalFormatting sqref="AZ47">
    <cfRule type="cellIs" dxfId="7870" priority="3340" operator="lessThan">
      <formula>$C$4</formula>
    </cfRule>
  </conditionalFormatting>
  <conditionalFormatting sqref="AZ47">
    <cfRule type="cellIs" dxfId="7869" priority="3341" operator="lessThan">
      <formula>$C$4</formula>
    </cfRule>
  </conditionalFormatting>
  <conditionalFormatting sqref="AZ48">
    <cfRule type="cellIs" dxfId="7868" priority="3342" operator="lessThan">
      <formula>$C$4</formula>
    </cfRule>
  </conditionalFormatting>
  <conditionalFormatting sqref="AZ48">
    <cfRule type="cellIs" dxfId="7867" priority="3343" operator="lessThan">
      <formula>$C$4</formula>
    </cfRule>
  </conditionalFormatting>
  <conditionalFormatting sqref="AZ49">
    <cfRule type="cellIs" dxfId="7866" priority="3344" operator="lessThan">
      <formula>$C$4</formula>
    </cfRule>
  </conditionalFormatting>
  <conditionalFormatting sqref="AZ49">
    <cfRule type="cellIs" dxfId="7865" priority="3345" operator="lessThan">
      <formula>$C$4</formula>
    </cfRule>
  </conditionalFormatting>
  <conditionalFormatting sqref="AZ50">
    <cfRule type="cellIs" dxfId="7864" priority="3346" operator="lessThan">
      <formula>$C$4</formula>
    </cfRule>
  </conditionalFormatting>
  <conditionalFormatting sqref="AZ50">
    <cfRule type="cellIs" dxfId="7863" priority="3347" operator="lessThan">
      <formula>$C$4</formula>
    </cfRule>
  </conditionalFormatting>
  <conditionalFormatting sqref="AZ51">
    <cfRule type="cellIs" dxfId="7862" priority="3348" operator="lessThan">
      <formula>$C$4</formula>
    </cfRule>
  </conditionalFormatting>
  <conditionalFormatting sqref="AZ51">
    <cfRule type="cellIs" dxfId="7861" priority="3349" operator="lessThan">
      <formula>$C$4</formula>
    </cfRule>
  </conditionalFormatting>
  <conditionalFormatting sqref="AZ52">
    <cfRule type="cellIs" dxfId="7860" priority="3350" operator="lessThan">
      <formula>$C$4</formula>
    </cfRule>
  </conditionalFormatting>
  <conditionalFormatting sqref="AZ52">
    <cfRule type="cellIs" dxfId="7859" priority="3351" operator="lessThan">
      <formula>$C$4</formula>
    </cfRule>
  </conditionalFormatting>
  <conditionalFormatting sqref="AZ53">
    <cfRule type="cellIs" dxfId="7858" priority="3352" operator="lessThan">
      <formula>$C$4</formula>
    </cfRule>
  </conditionalFormatting>
  <conditionalFormatting sqref="AZ53">
    <cfRule type="cellIs" dxfId="7857" priority="3353" operator="lessThan">
      <formula>$C$4</formula>
    </cfRule>
  </conditionalFormatting>
  <conditionalFormatting sqref="AZ54">
    <cfRule type="cellIs" dxfId="7856" priority="3354" operator="lessThan">
      <formula>$C$4</formula>
    </cfRule>
  </conditionalFormatting>
  <conditionalFormatting sqref="AZ54">
    <cfRule type="cellIs" dxfId="7855" priority="3355" operator="lessThan">
      <formula>$C$4</formula>
    </cfRule>
  </conditionalFormatting>
  <conditionalFormatting sqref="AZ55">
    <cfRule type="cellIs" dxfId="7854" priority="3356" operator="lessThan">
      <formula>$C$4</formula>
    </cfRule>
  </conditionalFormatting>
  <conditionalFormatting sqref="AZ55">
    <cfRule type="cellIs" dxfId="7853" priority="3357" operator="lessThan">
      <formula>$C$4</formula>
    </cfRule>
  </conditionalFormatting>
  <conditionalFormatting sqref="AZ56">
    <cfRule type="cellIs" dxfId="7852" priority="3358" operator="lessThan">
      <formula>$C$4</formula>
    </cfRule>
  </conditionalFormatting>
  <conditionalFormatting sqref="AZ56">
    <cfRule type="cellIs" dxfId="7851" priority="3359" operator="lessThan">
      <formula>$C$4</formula>
    </cfRule>
  </conditionalFormatting>
  <conditionalFormatting sqref="AZ57">
    <cfRule type="cellIs" dxfId="7850" priority="3360" operator="lessThan">
      <formula>$C$4</formula>
    </cfRule>
  </conditionalFormatting>
  <conditionalFormatting sqref="AZ57">
    <cfRule type="cellIs" dxfId="7849" priority="3361" operator="lessThan">
      <formula>$C$4</formula>
    </cfRule>
  </conditionalFormatting>
  <conditionalFormatting sqref="AZ58">
    <cfRule type="cellIs" dxfId="7848" priority="3362" operator="lessThan">
      <formula>$C$4</formula>
    </cfRule>
  </conditionalFormatting>
  <conditionalFormatting sqref="AZ58">
    <cfRule type="cellIs" dxfId="7847" priority="3363" operator="lessThan">
      <formula>$C$4</formula>
    </cfRule>
  </conditionalFormatting>
  <conditionalFormatting sqref="AZ59">
    <cfRule type="cellIs" dxfId="7846" priority="3364" operator="lessThan">
      <formula>$C$4</formula>
    </cfRule>
  </conditionalFormatting>
  <conditionalFormatting sqref="AZ59">
    <cfRule type="cellIs" dxfId="7845" priority="3365" operator="lessThan">
      <formula>$C$4</formula>
    </cfRule>
  </conditionalFormatting>
  <conditionalFormatting sqref="AZ60">
    <cfRule type="cellIs" dxfId="7844" priority="3366" operator="lessThan">
      <formula>$C$4</formula>
    </cfRule>
  </conditionalFormatting>
  <conditionalFormatting sqref="AZ60">
    <cfRule type="cellIs" dxfId="7843" priority="3367" operator="lessThan">
      <formula>$C$4</formula>
    </cfRule>
  </conditionalFormatting>
  <conditionalFormatting sqref="BA11">
    <cfRule type="cellIs" dxfId="7842" priority="3368" operator="lessThan">
      <formula>$C$4</formula>
    </cfRule>
  </conditionalFormatting>
  <conditionalFormatting sqref="BA11">
    <cfRule type="cellIs" dxfId="7841" priority="3369" operator="lessThan">
      <formula>$C$4</formula>
    </cfRule>
  </conditionalFormatting>
  <conditionalFormatting sqref="BA12">
    <cfRule type="cellIs" dxfId="7840" priority="3370" operator="lessThan">
      <formula>$C$4</formula>
    </cfRule>
  </conditionalFormatting>
  <conditionalFormatting sqref="BA12">
    <cfRule type="cellIs" dxfId="7839" priority="3371" operator="lessThan">
      <formula>$C$4</formula>
    </cfRule>
  </conditionalFormatting>
  <conditionalFormatting sqref="BA13">
    <cfRule type="cellIs" dxfId="7838" priority="3372" operator="lessThan">
      <formula>$C$4</formula>
    </cfRule>
  </conditionalFormatting>
  <conditionalFormatting sqref="BA13">
    <cfRule type="cellIs" dxfId="7837" priority="3373" operator="lessThan">
      <formula>$C$4</formula>
    </cfRule>
  </conditionalFormatting>
  <conditionalFormatting sqref="BA14">
    <cfRule type="cellIs" dxfId="7836" priority="3374" operator="lessThan">
      <formula>$C$4</formula>
    </cfRule>
  </conditionalFormatting>
  <conditionalFormatting sqref="BA14">
    <cfRule type="cellIs" dxfId="7835" priority="3375" operator="lessThan">
      <formula>$C$4</formula>
    </cfRule>
  </conditionalFormatting>
  <conditionalFormatting sqref="BA15">
    <cfRule type="cellIs" dxfId="7834" priority="3376" operator="lessThan">
      <formula>$C$4</formula>
    </cfRule>
  </conditionalFormatting>
  <conditionalFormatting sqref="BA15">
    <cfRule type="cellIs" dxfId="7833" priority="3377" operator="lessThan">
      <formula>$C$4</formula>
    </cfRule>
  </conditionalFormatting>
  <conditionalFormatting sqref="BA16">
    <cfRule type="cellIs" dxfId="7832" priority="3378" operator="lessThan">
      <formula>$C$4</formula>
    </cfRule>
  </conditionalFormatting>
  <conditionalFormatting sqref="BA16">
    <cfRule type="cellIs" dxfId="7831" priority="3379" operator="lessThan">
      <formula>$C$4</formula>
    </cfRule>
  </conditionalFormatting>
  <conditionalFormatting sqref="BA17">
    <cfRule type="cellIs" dxfId="7830" priority="3380" operator="lessThan">
      <formula>$C$4</formula>
    </cfRule>
  </conditionalFormatting>
  <conditionalFormatting sqref="BA17">
    <cfRule type="cellIs" dxfId="7829" priority="3381" operator="lessThan">
      <formula>$C$4</formula>
    </cfRule>
  </conditionalFormatting>
  <conditionalFormatting sqref="BA18">
    <cfRule type="cellIs" dxfId="7828" priority="3382" operator="lessThan">
      <formula>$C$4</formula>
    </cfRule>
  </conditionalFormatting>
  <conditionalFormatting sqref="BA18">
    <cfRule type="cellIs" dxfId="7827" priority="3383" operator="lessThan">
      <formula>$C$4</formula>
    </cfRule>
  </conditionalFormatting>
  <conditionalFormatting sqref="BA19">
    <cfRule type="cellIs" dxfId="7826" priority="3384" operator="lessThan">
      <formula>$C$4</formula>
    </cfRule>
  </conditionalFormatting>
  <conditionalFormatting sqref="BA19">
    <cfRule type="cellIs" dxfId="7825" priority="3385" operator="lessThan">
      <formula>$C$4</formula>
    </cfRule>
  </conditionalFormatting>
  <conditionalFormatting sqref="BA20">
    <cfRule type="cellIs" dxfId="7824" priority="3386" operator="lessThan">
      <formula>$C$4</formula>
    </cfRule>
  </conditionalFormatting>
  <conditionalFormatting sqref="BA20">
    <cfRule type="cellIs" dxfId="7823" priority="3387" operator="lessThan">
      <formula>$C$4</formula>
    </cfRule>
  </conditionalFormatting>
  <conditionalFormatting sqref="BA21">
    <cfRule type="cellIs" dxfId="7822" priority="3388" operator="lessThan">
      <formula>$C$4</formula>
    </cfRule>
  </conditionalFormatting>
  <conditionalFormatting sqref="BA21">
    <cfRule type="cellIs" dxfId="7821" priority="3389" operator="lessThan">
      <formula>$C$4</formula>
    </cfRule>
  </conditionalFormatting>
  <conditionalFormatting sqref="BA22">
    <cfRule type="cellIs" dxfId="7820" priority="3390" operator="lessThan">
      <formula>$C$4</formula>
    </cfRule>
  </conditionalFormatting>
  <conditionalFormatting sqref="BA22">
    <cfRule type="cellIs" dxfId="7819" priority="3391" operator="lessThan">
      <formula>$C$4</formula>
    </cfRule>
  </conditionalFormatting>
  <conditionalFormatting sqref="BA23">
    <cfRule type="cellIs" dxfId="7818" priority="3392" operator="lessThan">
      <formula>$C$4</formula>
    </cfRule>
  </conditionalFormatting>
  <conditionalFormatting sqref="BA23">
    <cfRule type="cellIs" dxfId="7817" priority="3393" operator="lessThan">
      <formula>$C$4</formula>
    </cfRule>
  </conditionalFormatting>
  <conditionalFormatting sqref="BA24">
    <cfRule type="cellIs" dxfId="7816" priority="3394" operator="lessThan">
      <formula>$C$4</formula>
    </cfRule>
  </conditionalFormatting>
  <conditionalFormatting sqref="BA24">
    <cfRule type="cellIs" dxfId="7815" priority="3395" operator="lessThan">
      <formula>$C$4</formula>
    </cfRule>
  </conditionalFormatting>
  <conditionalFormatting sqref="BA25">
    <cfRule type="cellIs" dxfId="7814" priority="3396" operator="lessThan">
      <formula>$C$4</formula>
    </cfRule>
  </conditionalFormatting>
  <conditionalFormatting sqref="BA25">
    <cfRule type="cellIs" dxfId="7813" priority="3397" operator="lessThan">
      <formula>$C$4</formula>
    </cfRule>
  </conditionalFormatting>
  <conditionalFormatting sqref="BA26">
    <cfRule type="cellIs" dxfId="7812" priority="3398" operator="lessThan">
      <formula>$C$4</formula>
    </cfRule>
  </conditionalFormatting>
  <conditionalFormatting sqref="BA26">
    <cfRule type="cellIs" dxfId="7811" priority="3399" operator="lessThan">
      <formula>$C$4</formula>
    </cfRule>
  </conditionalFormatting>
  <conditionalFormatting sqref="BA27">
    <cfRule type="cellIs" dxfId="7810" priority="3400" operator="lessThan">
      <formula>$C$4</formula>
    </cfRule>
  </conditionalFormatting>
  <conditionalFormatting sqref="BA27">
    <cfRule type="cellIs" dxfId="7809" priority="3401" operator="lessThan">
      <formula>$C$4</formula>
    </cfRule>
  </conditionalFormatting>
  <conditionalFormatting sqref="BA28">
    <cfRule type="cellIs" dxfId="7808" priority="3402" operator="lessThan">
      <formula>$C$4</formula>
    </cfRule>
  </conditionalFormatting>
  <conditionalFormatting sqref="BA28">
    <cfRule type="cellIs" dxfId="7807" priority="3403" operator="lessThan">
      <formula>$C$4</formula>
    </cfRule>
  </conditionalFormatting>
  <conditionalFormatting sqref="BA29">
    <cfRule type="cellIs" dxfId="7806" priority="3404" operator="lessThan">
      <formula>$C$4</formula>
    </cfRule>
  </conditionalFormatting>
  <conditionalFormatting sqref="BA29">
    <cfRule type="cellIs" dxfId="7805" priority="3405" operator="lessThan">
      <formula>$C$4</formula>
    </cfRule>
  </conditionalFormatting>
  <conditionalFormatting sqref="BA30">
    <cfRule type="cellIs" dxfId="7804" priority="3406" operator="lessThan">
      <formula>$C$4</formula>
    </cfRule>
  </conditionalFormatting>
  <conditionalFormatting sqref="BA30">
    <cfRule type="cellIs" dxfId="7803" priority="3407" operator="lessThan">
      <formula>$C$4</formula>
    </cfRule>
  </conditionalFormatting>
  <conditionalFormatting sqref="BA31">
    <cfRule type="cellIs" dxfId="7802" priority="3408" operator="lessThan">
      <formula>$C$4</formula>
    </cfRule>
  </conditionalFormatting>
  <conditionalFormatting sqref="BA31">
    <cfRule type="cellIs" dxfId="7801" priority="3409" operator="lessThan">
      <formula>$C$4</formula>
    </cfRule>
  </conditionalFormatting>
  <conditionalFormatting sqref="BA32">
    <cfRule type="cellIs" dxfId="7800" priority="3410" operator="lessThan">
      <formula>$C$4</formula>
    </cfRule>
  </conditionalFormatting>
  <conditionalFormatting sqref="BA32">
    <cfRule type="cellIs" dxfId="7799" priority="3411" operator="lessThan">
      <formula>$C$4</formula>
    </cfRule>
  </conditionalFormatting>
  <conditionalFormatting sqref="BA33">
    <cfRule type="cellIs" dxfId="7798" priority="3412" operator="lessThan">
      <formula>$C$4</formula>
    </cfRule>
  </conditionalFormatting>
  <conditionalFormatting sqref="BA33">
    <cfRule type="cellIs" dxfId="7797" priority="3413" operator="lessThan">
      <formula>$C$4</formula>
    </cfRule>
  </conditionalFormatting>
  <conditionalFormatting sqref="BA34">
    <cfRule type="cellIs" dxfId="7796" priority="3414" operator="lessThan">
      <formula>$C$4</formula>
    </cfRule>
  </conditionalFormatting>
  <conditionalFormatting sqref="BA34">
    <cfRule type="cellIs" dxfId="7795" priority="3415" operator="lessThan">
      <formula>$C$4</formula>
    </cfRule>
  </conditionalFormatting>
  <conditionalFormatting sqref="BA35">
    <cfRule type="cellIs" dxfId="7794" priority="3416" operator="lessThan">
      <formula>$C$4</formula>
    </cfRule>
  </conditionalFormatting>
  <conditionalFormatting sqref="BA35">
    <cfRule type="cellIs" dxfId="7793" priority="3417" operator="lessThan">
      <formula>$C$4</formula>
    </cfRule>
  </conditionalFormatting>
  <conditionalFormatting sqref="BA36">
    <cfRule type="cellIs" dxfId="7792" priority="3418" operator="lessThan">
      <formula>$C$4</formula>
    </cfRule>
  </conditionalFormatting>
  <conditionalFormatting sqref="BA36">
    <cfRule type="cellIs" dxfId="7791" priority="3419" operator="lessThan">
      <formula>$C$4</formula>
    </cfRule>
  </conditionalFormatting>
  <conditionalFormatting sqref="BA37">
    <cfRule type="cellIs" dxfId="7790" priority="3420" operator="lessThan">
      <formula>$C$4</formula>
    </cfRule>
  </conditionalFormatting>
  <conditionalFormatting sqref="BA37">
    <cfRule type="cellIs" dxfId="7789" priority="3421" operator="lessThan">
      <formula>$C$4</formula>
    </cfRule>
  </conditionalFormatting>
  <conditionalFormatting sqref="BA38">
    <cfRule type="cellIs" dxfId="7788" priority="3422" operator="lessThan">
      <formula>$C$4</formula>
    </cfRule>
  </conditionalFormatting>
  <conditionalFormatting sqref="BA38">
    <cfRule type="cellIs" dxfId="7787" priority="3423" operator="lessThan">
      <formula>$C$4</formula>
    </cfRule>
  </conditionalFormatting>
  <conditionalFormatting sqref="BA39">
    <cfRule type="cellIs" dxfId="7786" priority="3424" operator="lessThan">
      <formula>$C$4</formula>
    </cfRule>
  </conditionalFormatting>
  <conditionalFormatting sqref="BA39">
    <cfRule type="cellIs" dxfId="7785" priority="3425" operator="lessThan">
      <formula>$C$4</formula>
    </cfRule>
  </conditionalFormatting>
  <conditionalFormatting sqref="BA40">
    <cfRule type="cellIs" dxfId="7784" priority="3426" operator="lessThan">
      <formula>$C$4</formula>
    </cfRule>
  </conditionalFormatting>
  <conditionalFormatting sqref="BA40">
    <cfRule type="cellIs" dxfId="7783" priority="3427" operator="lessThan">
      <formula>$C$4</formula>
    </cfRule>
  </conditionalFormatting>
  <conditionalFormatting sqref="BA41">
    <cfRule type="cellIs" dxfId="7782" priority="3428" operator="lessThan">
      <formula>$C$4</formula>
    </cfRule>
  </conditionalFormatting>
  <conditionalFormatting sqref="BA41">
    <cfRule type="cellIs" dxfId="7781" priority="3429" operator="lessThan">
      <formula>$C$4</formula>
    </cfRule>
  </conditionalFormatting>
  <conditionalFormatting sqref="BA42">
    <cfRule type="cellIs" dxfId="7780" priority="3430" operator="lessThan">
      <formula>$C$4</formula>
    </cfRule>
  </conditionalFormatting>
  <conditionalFormatting sqref="BA42">
    <cfRule type="cellIs" dxfId="7779" priority="3431" operator="lessThan">
      <formula>$C$4</formula>
    </cfRule>
  </conditionalFormatting>
  <conditionalFormatting sqref="BA43">
    <cfRule type="cellIs" dxfId="7778" priority="3432" operator="lessThan">
      <formula>$C$4</formula>
    </cfRule>
  </conditionalFormatting>
  <conditionalFormatting sqref="BA43">
    <cfRule type="cellIs" dxfId="7777" priority="3433" operator="lessThan">
      <formula>$C$4</formula>
    </cfRule>
  </conditionalFormatting>
  <conditionalFormatting sqref="BA44">
    <cfRule type="cellIs" dxfId="7776" priority="3434" operator="lessThan">
      <formula>$C$4</formula>
    </cfRule>
  </conditionalFormatting>
  <conditionalFormatting sqref="BA44">
    <cfRule type="cellIs" dxfId="7775" priority="3435" operator="lessThan">
      <formula>$C$4</formula>
    </cfRule>
  </conditionalFormatting>
  <conditionalFormatting sqref="BA45">
    <cfRule type="cellIs" dxfId="7774" priority="3436" operator="lessThan">
      <formula>$C$4</formula>
    </cfRule>
  </conditionalFormatting>
  <conditionalFormatting sqref="BA45">
    <cfRule type="cellIs" dxfId="7773" priority="3437" operator="lessThan">
      <formula>$C$4</formula>
    </cfRule>
  </conditionalFormatting>
  <conditionalFormatting sqref="BA46">
    <cfRule type="cellIs" dxfId="7772" priority="3438" operator="lessThan">
      <formula>$C$4</formula>
    </cfRule>
  </conditionalFormatting>
  <conditionalFormatting sqref="BA46">
    <cfRule type="cellIs" dxfId="7771" priority="3439" operator="lessThan">
      <formula>$C$4</formula>
    </cfRule>
  </conditionalFormatting>
  <conditionalFormatting sqref="BA47">
    <cfRule type="cellIs" dxfId="7770" priority="3440" operator="lessThan">
      <formula>$C$4</formula>
    </cfRule>
  </conditionalFormatting>
  <conditionalFormatting sqref="BA47">
    <cfRule type="cellIs" dxfId="7769" priority="3441" operator="lessThan">
      <formula>$C$4</formula>
    </cfRule>
  </conditionalFormatting>
  <conditionalFormatting sqref="BA48">
    <cfRule type="cellIs" dxfId="7768" priority="3442" operator="lessThan">
      <formula>$C$4</formula>
    </cfRule>
  </conditionalFormatting>
  <conditionalFormatting sqref="BA48">
    <cfRule type="cellIs" dxfId="7767" priority="3443" operator="lessThan">
      <formula>$C$4</formula>
    </cfRule>
  </conditionalFormatting>
  <conditionalFormatting sqref="BA49">
    <cfRule type="cellIs" dxfId="7766" priority="3444" operator="lessThan">
      <formula>$C$4</formula>
    </cfRule>
  </conditionalFormatting>
  <conditionalFormatting sqref="BA49">
    <cfRule type="cellIs" dxfId="7765" priority="3445" operator="lessThan">
      <formula>$C$4</formula>
    </cfRule>
  </conditionalFormatting>
  <conditionalFormatting sqref="BA50">
    <cfRule type="cellIs" dxfId="7764" priority="3446" operator="lessThan">
      <formula>$C$4</formula>
    </cfRule>
  </conditionalFormatting>
  <conditionalFormatting sqref="BA50">
    <cfRule type="cellIs" dxfId="7763" priority="3447" operator="lessThan">
      <formula>$C$4</formula>
    </cfRule>
  </conditionalFormatting>
  <conditionalFormatting sqref="BA51">
    <cfRule type="cellIs" dxfId="7762" priority="3448" operator="lessThan">
      <formula>$C$4</formula>
    </cfRule>
  </conditionalFormatting>
  <conditionalFormatting sqref="BA51">
    <cfRule type="cellIs" dxfId="7761" priority="3449" operator="lessThan">
      <formula>$C$4</formula>
    </cfRule>
  </conditionalFormatting>
  <conditionalFormatting sqref="BA52">
    <cfRule type="cellIs" dxfId="7760" priority="3450" operator="lessThan">
      <formula>$C$4</formula>
    </cfRule>
  </conditionalFormatting>
  <conditionalFormatting sqref="BA52">
    <cfRule type="cellIs" dxfId="7759" priority="3451" operator="lessThan">
      <formula>$C$4</formula>
    </cfRule>
  </conditionalFormatting>
  <conditionalFormatting sqref="BA53">
    <cfRule type="cellIs" dxfId="7758" priority="3452" operator="lessThan">
      <formula>$C$4</formula>
    </cfRule>
  </conditionalFormatting>
  <conditionalFormatting sqref="BA53">
    <cfRule type="cellIs" dxfId="7757" priority="3453" operator="lessThan">
      <formula>$C$4</formula>
    </cfRule>
  </conditionalFormatting>
  <conditionalFormatting sqref="BA54">
    <cfRule type="cellIs" dxfId="7756" priority="3454" operator="lessThan">
      <formula>$C$4</formula>
    </cfRule>
  </conditionalFormatting>
  <conditionalFormatting sqref="BA54">
    <cfRule type="cellIs" dxfId="7755" priority="3455" operator="lessThan">
      <formula>$C$4</formula>
    </cfRule>
  </conditionalFormatting>
  <conditionalFormatting sqref="BA55">
    <cfRule type="cellIs" dxfId="7754" priority="3456" operator="lessThan">
      <formula>$C$4</formula>
    </cfRule>
  </conditionalFormatting>
  <conditionalFormatting sqref="BA55">
    <cfRule type="cellIs" dxfId="7753" priority="3457" operator="lessThan">
      <formula>$C$4</formula>
    </cfRule>
  </conditionalFormatting>
  <conditionalFormatting sqref="BA56">
    <cfRule type="cellIs" dxfId="7752" priority="3458" operator="lessThan">
      <formula>$C$4</formula>
    </cfRule>
  </conditionalFormatting>
  <conditionalFormatting sqref="BA56">
    <cfRule type="cellIs" dxfId="7751" priority="3459" operator="lessThan">
      <formula>$C$4</formula>
    </cfRule>
  </conditionalFormatting>
  <conditionalFormatting sqref="BA57">
    <cfRule type="cellIs" dxfId="7750" priority="3460" operator="lessThan">
      <formula>$C$4</formula>
    </cfRule>
  </conditionalFormatting>
  <conditionalFormatting sqref="BA57">
    <cfRule type="cellIs" dxfId="7749" priority="3461" operator="lessThan">
      <formula>$C$4</formula>
    </cfRule>
  </conditionalFormatting>
  <conditionalFormatting sqref="BA58">
    <cfRule type="cellIs" dxfId="7748" priority="3462" operator="lessThan">
      <formula>$C$4</formula>
    </cfRule>
  </conditionalFormatting>
  <conditionalFormatting sqref="BA58">
    <cfRule type="cellIs" dxfId="7747" priority="3463" operator="lessThan">
      <formula>$C$4</formula>
    </cfRule>
  </conditionalFormatting>
  <conditionalFormatting sqref="BA59">
    <cfRule type="cellIs" dxfId="7746" priority="3464" operator="lessThan">
      <formula>$C$4</formula>
    </cfRule>
  </conditionalFormatting>
  <conditionalFormatting sqref="BA59">
    <cfRule type="cellIs" dxfId="7745" priority="3465" operator="lessThan">
      <formula>$C$4</formula>
    </cfRule>
  </conditionalFormatting>
  <conditionalFormatting sqref="BA60">
    <cfRule type="cellIs" dxfId="7744" priority="3466" operator="lessThan">
      <formula>$C$4</formula>
    </cfRule>
  </conditionalFormatting>
  <conditionalFormatting sqref="BA60">
    <cfRule type="cellIs" dxfId="7743" priority="3467" operator="lessThan">
      <formula>$C$4</formula>
    </cfRule>
  </conditionalFormatting>
  <conditionalFormatting sqref="BB11">
    <cfRule type="cellIs" dxfId="7742" priority="3468" operator="lessThan">
      <formula>$C$4</formula>
    </cfRule>
  </conditionalFormatting>
  <conditionalFormatting sqref="BB11">
    <cfRule type="cellIs" dxfId="7741" priority="3469" operator="lessThan">
      <formula>$C$4</formula>
    </cfRule>
  </conditionalFormatting>
  <conditionalFormatting sqref="BB12">
    <cfRule type="cellIs" dxfId="7740" priority="3470" operator="lessThan">
      <formula>$C$4</formula>
    </cfRule>
  </conditionalFormatting>
  <conditionalFormatting sqref="BB12">
    <cfRule type="cellIs" dxfId="7739" priority="3471" operator="lessThan">
      <formula>$C$4</formula>
    </cfRule>
  </conditionalFormatting>
  <conditionalFormatting sqref="BB13">
    <cfRule type="cellIs" dxfId="7738" priority="3472" operator="lessThan">
      <formula>$C$4</formula>
    </cfRule>
  </conditionalFormatting>
  <conditionalFormatting sqref="BB13">
    <cfRule type="cellIs" dxfId="7737" priority="3473" operator="lessThan">
      <formula>$C$4</formula>
    </cfRule>
  </conditionalFormatting>
  <conditionalFormatting sqref="BB14">
    <cfRule type="cellIs" dxfId="7736" priority="3474" operator="lessThan">
      <formula>$C$4</formula>
    </cfRule>
  </conditionalFormatting>
  <conditionalFormatting sqref="BB14">
    <cfRule type="cellIs" dxfId="7735" priority="3475" operator="lessThan">
      <formula>$C$4</formula>
    </cfRule>
  </conditionalFormatting>
  <conditionalFormatting sqref="BB15">
    <cfRule type="cellIs" dxfId="7734" priority="3476" operator="lessThan">
      <formula>$C$4</formula>
    </cfRule>
  </conditionalFormatting>
  <conditionalFormatting sqref="BB15">
    <cfRule type="cellIs" dxfId="7733" priority="3477" operator="lessThan">
      <formula>$C$4</formula>
    </cfRule>
  </conditionalFormatting>
  <conditionalFormatting sqref="BB16">
    <cfRule type="cellIs" dxfId="7732" priority="3478" operator="lessThan">
      <formula>$C$4</formula>
    </cfRule>
  </conditionalFormatting>
  <conditionalFormatting sqref="BB16">
    <cfRule type="cellIs" dxfId="7731" priority="3479" operator="lessThan">
      <formula>$C$4</formula>
    </cfRule>
  </conditionalFormatting>
  <conditionalFormatting sqref="BB17">
    <cfRule type="cellIs" dxfId="7730" priority="3480" operator="lessThan">
      <formula>$C$4</formula>
    </cfRule>
  </conditionalFormatting>
  <conditionalFormatting sqref="BB17">
    <cfRule type="cellIs" dxfId="7729" priority="3481" operator="lessThan">
      <formula>$C$4</formula>
    </cfRule>
  </conditionalFormatting>
  <conditionalFormatting sqref="BB18">
    <cfRule type="cellIs" dxfId="7728" priority="3482" operator="lessThan">
      <formula>$C$4</formula>
    </cfRule>
  </conditionalFormatting>
  <conditionalFormatting sqref="BB18">
    <cfRule type="cellIs" dxfId="7727" priority="3483" operator="lessThan">
      <formula>$C$4</formula>
    </cfRule>
  </conditionalFormatting>
  <conditionalFormatting sqref="BB19">
    <cfRule type="cellIs" dxfId="7726" priority="3484" operator="lessThan">
      <formula>$C$4</formula>
    </cfRule>
  </conditionalFormatting>
  <conditionalFormatting sqref="BB19">
    <cfRule type="cellIs" dxfId="7725" priority="3485" operator="lessThan">
      <formula>$C$4</formula>
    </cfRule>
  </conditionalFormatting>
  <conditionalFormatting sqref="BB20">
    <cfRule type="cellIs" dxfId="7724" priority="3486" operator="lessThan">
      <formula>$C$4</formula>
    </cfRule>
  </conditionalFormatting>
  <conditionalFormatting sqref="BB20">
    <cfRule type="cellIs" dxfId="7723" priority="3487" operator="lessThan">
      <formula>$C$4</formula>
    </cfRule>
  </conditionalFormatting>
  <conditionalFormatting sqref="BB21">
    <cfRule type="cellIs" dxfId="7722" priority="3488" operator="lessThan">
      <formula>$C$4</formula>
    </cfRule>
  </conditionalFormatting>
  <conditionalFormatting sqref="BB21">
    <cfRule type="cellIs" dxfId="7721" priority="3489" operator="lessThan">
      <formula>$C$4</formula>
    </cfRule>
  </conditionalFormatting>
  <conditionalFormatting sqref="BB22">
    <cfRule type="cellIs" dxfId="7720" priority="3490" operator="lessThan">
      <formula>$C$4</formula>
    </cfRule>
  </conditionalFormatting>
  <conditionalFormatting sqref="BB22">
    <cfRule type="cellIs" dxfId="7719" priority="3491" operator="lessThan">
      <formula>$C$4</formula>
    </cfRule>
  </conditionalFormatting>
  <conditionalFormatting sqref="BB23">
    <cfRule type="cellIs" dxfId="7718" priority="3492" operator="lessThan">
      <formula>$C$4</formula>
    </cfRule>
  </conditionalFormatting>
  <conditionalFormatting sqref="BB23">
    <cfRule type="cellIs" dxfId="7717" priority="3493" operator="lessThan">
      <formula>$C$4</formula>
    </cfRule>
  </conditionalFormatting>
  <conditionalFormatting sqref="BB24">
    <cfRule type="cellIs" dxfId="7716" priority="3494" operator="lessThan">
      <formula>$C$4</formula>
    </cfRule>
  </conditionalFormatting>
  <conditionalFormatting sqref="BB24">
    <cfRule type="cellIs" dxfId="7715" priority="3495" operator="lessThan">
      <formula>$C$4</formula>
    </cfRule>
  </conditionalFormatting>
  <conditionalFormatting sqref="BB25">
    <cfRule type="cellIs" dxfId="7714" priority="3496" operator="lessThan">
      <formula>$C$4</formula>
    </cfRule>
  </conditionalFormatting>
  <conditionalFormatting sqref="BB25">
    <cfRule type="cellIs" dxfId="7713" priority="3497" operator="lessThan">
      <formula>$C$4</formula>
    </cfRule>
  </conditionalFormatting>
  <conditionalFormatting sqref="BB26">
    <cfRule type="cellIs" dxfId="7712" priority="3498" operator="lessThan">
      <formula>$C$4</formula>
    </cfRule>
  </conditionalFormatting>
  <conditionalFormatting sqref="BB26">
    <cfRule type="cellIs" dxfId="7711" priority="3499" operator="lessThan">
      <formula>$C$4</formula>
    </cfRule>
  </conditionalFormatting>
  <conditionalFormatting sqref="BB27">
    <cfRule type="cellIs" dxfId="7710" priority="3500" operator="lessThan">
      <formula>$C$4</formula>
    </cfRule>
  </conditionalFormatting>
  <conditionalFormatting sqref="BB27">
    <cfRule type="cellIs" dxfId="7709" priority="3501" operator="lessThan">
      <formula>$C$4</formula>
    </cfRule>
  </conditionalFormatting>
  <conditionalFormatting sqref="BB28">
    <cfRule type="cellIs" dxfId="7708" priority="3502" operator="lessThan">
      <formula>$C$4</formula>
    </cfRule>
  </conditionalFormatting>
  <conditionalFormatting sqref="BB28">
    <cfRule type="cellIs" dxfId="7707" priority="3503" operator="lessThan">
      <formula>$C$4</formula>
    </cfRule>
  </conditionalFormatting>
  <conditionalFormatting sqref="BB29">
    <cfRule type="cellIs" dxfId="7706" priority="3504" operator="lessThan">
      <formula>$C$4</formula>
    </cfRule>
  </conditionalFormatting>
  <conditionalFormatting sqref="BB29">
    <cfRule type="cellIs" dxfId="7705" priority="3505" operator="lessThan">
      <formula>$C$4</formula>
    </cfRule>
  </conditionalFormatting>
  <conditionalFormatting sqref="BB30">
    <cfRule type="cellIs" dxfId="7704" priority="3506" operator="lessThan">
      <formula>$C$4</formula>
    </cfRule>
  </conditionalFormatting>
  <conditionalFormatting sqref="BB30">
    <cfRule type="cellIs" dxfId="7703" priority="3507" operator="lessThan">
      <formula>$C$4</formula>
    </cfRule>
  </conditionalFormatting>
  <conditionalFormatting sqref="BB31">
    <cfRule type="cellIs" dxfId="7702" priority="3508" operator="lessThan">
      <formula>$C$4</formula>
    </cfRule>
  </conditionalFormatting>
  <conditionalFormatting sqref="BB31">
    <cfRule type="cellIs" dxfId="7701" priority="3509" operator="lessThan">
      <formula>$C$4</formula>
    </cfRule>
  </conditionalFormatting>
  <conditionalFormatting sqref="BB32">
    <cfRule type="cellIs" dxfId="7700" priority="3510" operator="lessThan">
      <formula>$C$4</formula>
    </cfRule>
  </conditionalFormatting>
  <conditionalFormatting sqref="BB32">
    <cfRule type="cellIs" dxfId="7699" priority="3511" operator="lessThan">
      <formula>$C$4</formula>
    </cfRule>
  </conditionalFormatting>
  <conditionalFormatting sqref="BB33">
    <cfRule type="cellIs" dxfId="7698" priority="3512" operator="lessThan">
      <formula>$C$4</formula>
    </cfRule>
  </conditionalFormatting>
  <conditionalFormatting sqref="BB33">
    <cfRule type="cellIs" dxfId="7697" priority="3513" operator="lessThan">
      <formula>$C$4</formula>
    </cfRule>
  </conditionalFormatting>
  <conditionalFormatting sqref="BB34">
    <cfRule type="cellIs" dxfId="7696" priority="3514" operator="lessThan">
      <formula>$C$4</formula>
    </cfRule>
  </conditionalFormatting>
  <conditionalFormatting sqref="BB34">
    <cfRule type="cellIs" dxfId="7695" priority="3515" operator="lessThan">
      <formula>$C$4</formula>
    </cfRule>
  </conditionalFormatting>
  <conditionalFormatting sqref="BB35">
    <cfRule type="cellIs" dxfId="7694" priority="3516" operator="lessThan">
      <formula>$C$4</formula>
    </cfRule>
  </conditionalFormatting>
  <conditionalFormatting sqref="BB35">
    <cfRule type="cellIs" dxfId="7693" priority="3517" operator="lessThan">
      <formula>$C$4</formula>
    </cfRule>
  </conditionalFormatting>
  <conditionalFormatting sqref="BB36">
    <cfRule type="cellIs" dxfId="7692" priority="3518" operator="lessThan">
      <formula>$C$4</formula>
    </cfRule>
  </conditionalFormatting>
  <conditionalFormatting sqref="BB36">
    <cfRule type="cellIs" dxfId="7691" priority="3519" operator="lessThan">
      <formula>$C$4</formula>
    </cfRule>
  </conditionalFormatting>
  <conditionalFormatting sqref="BB37">
    <cfRule type="cellIs" dxfId="7690" priority="3520" operator="lessThan">
      <formula>$C$4</formula>
    </cfRule>
  </conditionalFormatting>
  <conditionalFormatting sqref="BB37">
    <cfRule type="cellIs" dxfId="7689" priority="3521" operator="lessThan">
      <formula>$C$4</formula>
    </cfRule>
  </conditionalFormatting>
  <conditionalFormatting sqref="BB38">
    <cfRule type="cellIs" dxfId="7688" priority="3522" operator="lessThan">
      <formula>$C$4</formula>
    </cfRule>
  </conditionalFormatting>
  <conditionalFormatting sqref="BB38">
    <cfRule type="cellIs" dxfId="7687" priority="3523" operator="lessThan">
      <formula>$C$4</formula>
    </cfRule>
  </conditionalFormatting>
  <conditionalFormatting sqref="BB39">
    <cfRule type="cellIs" dxfId="7686" priority="3524" operator="lessThan">
      <formula>$C$4</formula>
    </cfRule>
  </conditionalFormatting>
  <conditionalFormatting sqref="BB39">
    <cfRule type="cellIs" dxfId="7685" priority="3525" operator="lessThan">
      <formula>$C$4</formula>
    </cfRule>
  </conditionalFormatting>
  <conditionalFormatting sqref="BB40">
    <cfRule type="cellIs" dxfId="7684" priority="3526" operator="lessThan">
      <formula>$C$4</formula>
    </cfRule>
  </conditionalFormatting>
  <conditionalFormatting sqref="BB40">
    <cfRule type="cellIs" dxfId="7683" priority="3527" operator="lessThan">
      <formula>$C$4</formula>
    </cfRule>
  </conditionalFormatting>
  <conditionalFormatting sqref="BB41">
    <cfRule type="cellIs" dxfId="7682" priority="3528" operator="lessThan">
      <formula>$C$4</formula>
    </cfRule>
  </conditionalFormatting>
  <conditionalFormatting sqref="BB41">
    <cfRule type="cellIs" dxfId="7681" priority="3529" operator="lessThan">
      <formula>$C$4</formula>
    </cfRule>
  </conditionalFormatting>
  <conditionalFormatting sqref="BB42">
    <cfRule type="cellIs" dxfId="7680" priority="3530" operator="lessThan">
      <formula>$C$4</formula>
    </cfRule>
  </conditionalFormatting>
  <conditionalFormatting sqref="BB42">
    <cfRule type="cellIs" dxfId="7679" priority="3531" operator="lessThan">
      <formula>$C$4</formula>
    </cfRule>
  </conditionalFormatting>
  <conditionalFormatting sqref="BB43">
    <cfRule type="cellIs" dxfId="7678" priority="3532" operator="lessThan">
      <formula>$C$4</formula>
    </cfRule>
  </conditionalFormatting>
  <conditionalFormatting sqref="BB43">
    <cfRule type="cellIs" dxfId="7677" priority="3533" operator="lessThan">
      <formula>$C$4</formula>
    </cfRule>
  </conditionalFormatting>
  <conditionalFormatting sqref="BB44">
    <cfRule type="cellIs" dxfId="7676" priority="3534" operator="lessThan">
      <formula>$C$4</formula>
    </cfRule>
  </conditionalFormatting>
  <conditionalFormatting sqref="BB44">
    <cfRule type="cellIs" dxfId="7675" priority="3535" operator="lessThan">
      <formula>$C$4</formula>
    </cfRule>
  </conditionalFormatting>
  <conditionalFormatting sqref="BB45">
    <cfRule type="cellIs" dxfId="7674" priority="3536" operator="lessThan">
      <formula>$C$4</formula>
    </cfRule>
  </conditionalFormatting>
  <conditionalFormatting sqref="BB45">
    <cfRule type="cellIs" dxfId="7673" priority="3537" operator="lessThan">
      <formula>$C$4</formula>
    </cfRule>
  </conditionalFormatting>
  <conditionalFormatting sqref="BB46">
    <cfRule type="cellIs" dxfId="7672" priority="3538" operator="lessThan">
      <formula>$C$4</formula>
    </cfRule>
  </conditionalFormatting>
  <conditionalFormatting sqref="BB46">
    <cfRule type="cellIs" dxfId="7671" priority="3539" operator="lessThan">
      <formula>$C$4</formula>
    </cfRule>
  </conditionalFormatting>
  <conditionalFormatting sqref="BB47">
    <cfRule type="cellIs" dxfId="7670" priority="3540" operator="lessThan">
      <formula>$C$4</formula>
    </cfRule>
  </conditionalFormatting>
  <conditionalFormatting sqref="BB47">
    <cfRule type="cellIs" dxfId="7669" priority="3541" operator="lessThan">
      <formula>$C$4</formula>
    </cfRule>
  </conditionalFormatting>
  <conditionalFormatting sqref="BB48">
    <cfRule type="cellIs" dxfId="7668" priority="3542" operator="lessThan">
      <formula>$C$4</formula>
    </cfRule>
  </conditionalFormatting>
  <conditionalFormatting sqref="BB48">
    <cfRule type="cellIs" dxfId="7667" priority="3543" operator="lessThan">
      <formula>$C$4</formula>
    </cfRule>
  </conditionalFormatting>
  <conditionalFormatting sqref="BB49">
    <cfRule type="cellIs" dxfId="7666" priority="3544" operator="lessThan">
      <formula>$C$4</formula>
    </cfRule>
  </conditionalFormatting>
  <conditionalFormatting sqref="BB49">
    <cfRule type="cellIs" dxfId="7665" priority="3545" operator="lessThan">
      <formula>$C$4</formula>
    </cfRule>
  </conditionalFormatting>
  <conditionalFormatting sqref="BB50">
    <cfRule type="cellIs" dxfId="7664" priority="3546" operator="lessThan">
      <formula>$C$4</formula>
    </cfRule>
  </conditionalFormatting>
  <conditionalFormatting sqref="BB50">
    <cfRule type="cellIs" dxfId="7663" priority="3547" operator="lessThan">
      <formula>$C$4</formula>
    </cfRule>
  </conditionalFormatting>
  <conditionalFormatting sqref="BB51">
    <cfRule type="cellIs" dxfId="7662" priority="3548" operator="lessThan">
      <formula>$C$4</formula>
    </cfRule>
  </conditionalFormatting>
  <conditionalFormatting sqref="BB51">
    <cfRule type="cellIs" dxfId="7661" priority="3549" operator="lessThan">
      <formula>$C$4</formula>
    </cfRule>
  </conditionalFormatting>
  <conditionalFormatting sqref="BB52">
    <cfRule type="cellIs" dxfId="7660" priority="3550" operator="lessThan">
      <formula>$C$4</formula>
    </cfRule>
  </conditionalFormatting>
  <conditionalFormatting sqref="BB52">
    <cfRule type="cellIs" dxfId="7659" priority="3551" operator="lessThan">
      <formula>$C$4</formula>
    </cfRule>
  </conditionalFormatting>
  <conditionalFormatting sqref="BB53">
    <cfRule type="cellIs" dxfId="7658" priority="3552" operator="lessThan">
      <formula>$C$4</formula>
    </cfRule>
  </conditionalFormatting>
  <conditionalFormatting sqref="BB53">
    <cfRule type="cellIs" dxfId="7657" priority="3553" operator="lessThan">
      <formula>$C$4</formula>
    </cfRule>
  </conditionalFormatting>
  <conditionalFormatting sqref="BB54">
    <cfRule type="cellIs" dxfId="7656" priority="3554" operator="lessThan">
      <formula>$C$4</formula>
    </cfRule>
  </conditionalFormatting>
  <conditionalFormatting sqref="BB54">
    <cfRule type="cellIs" dxfId="7655" priority="3555" operator="lessThan">
      <formula>$C$4</formula>
    </cfRule>
  </conditionalFormatting>
  <conditionalFormatting sqref="BB55">
    <cfRule type="cellIs" dxfId="7654" priority="3556" operator="lessThan">
      <formula>$C$4</formula>
    </cfRule>
  </conditionalFormatting>
  <conditionalFormatting sqref="BB55">
    <cfRule type="cellIs" dxfId="7653" priority="3557" operator="lessThan">
      <formula>$C$4</formula>
    </cfRule>
  </conditionalFormatting>
  <conditionalFormatting sqref="BB56">
    <cfRule type="cellIs" dxfId="7652" priority="3558" operator="lessThan">
      <formula>$C$4</formula>
    </cfRule>
  </conditionalFormatting>
  <conditionalFormatting sqref="BB56">
    <cfRule type="cellIs" dxfId="7651" priority="3559" operator="lessThan">
      <formula>$C$4</formula>
    </cfRule>
  </conditionalFormatting>
  <conditionalFormatting sqref="BB57">
    <cfRule type="cellIs" dxfId="7650" priority="3560" operator="lessThan">
      <formula>$C$4</formula>
    </cfRule>
  </conditionalFormatting>
  <conditionalFormatting sqref="BB57">
    <cfRule type="cellIs" dxfId="7649" priority="3561" operator="lessThan">
      <formula>$C$4</formula>
    </cfRule>
  </conditionalFormatting>
  <conditionalFormatting sqref="BB58">
    <cfRule type="cellIs" dxfId="7648" priority="3562" operator="lessThan">
      <formula>$C$4</formula>
    </cfRule>
  </conditionalFormatting>
  <conditionalFormatting sqref="BB58">
    <cfRule type="cellIs" dxfId="7647" priority="3563" operator="lessThan">
      <formula>$C$4</formula>
    </cfRule>
  </conditionalFormatting>
  <conditionalFormatting sqref="BB59">
    <cfRule type="cellIs" dxfId="7646" priority="3564" operator="lessThan">
      <formula>$C$4</formula>
    </cfRule>
  </conditionalFormatting>
  <conditionalFormatting sqref="BB59">
    <cfRule type="cellIs" dxfId="7645" priority="3565" operator="lessThan">
      <formula>$C$4</formula>
    </cfRule>
  </conditionalFormatting>
  <conditionalFormatting sqref="BB60">
    <cfRule type="cellIs" dxfId="7644" priority="3566" operator="lessThan">
      <formula>$C$4</formula>
    </cfRule>
  </conditionalFormatting>
  <conditionalFormatting sqref="BB60">
    <cfRule type="cellIs" dxfId="7643" priority="3567" operator="lessThan">
      <formula>$C$4</formula>
    </cfRule>
  </conditionalFormatting>
  <conditionalFormatting sqref="BC11:BC45">
    <cfRule type="cellIs" dxfId="7642" priority="3568" operator="lessThan">
      <formula>$C$4</formula>
    </cfRule>
  </conditionalFormatting>
  <conditionalFormatting sqref="BC11:BC45">
    <cfRule type="cellIs" dxfId="7641" priority="3569" operator="lessThan">
      <formula>$C$4</formula>
    </cfRule>
  </conditionalFormatting>
  <conditionalFormatting sqref="BC46">
    <cfRule type="cellIs" dxfId="7640" priority="3638" operator="lessThan">
      <formula>$C$4</formula>
    </cfRule>
  </conditionalFormatting>
  <conditionalFormatting sqref="BC46">
    <cfRule type="cellIs" dxfId="7639" priority="3639" operator="lessThan">
      <formula>$C$4</formula>
    </cfRule>
  </conditionalFormatting>
  <conditionalFormatting sqref="BC47">
    <cfRule type="cellIs" dxfId="7638" priority="3640" operator="lessThan">
      <formula>$C$4</formula>
    </cfRule>
  </conditionalFormatting>
  <conditionalFormatting sqref="BC47">
    <cfRule type="cellIs" dxfId="7637" priority="3641" operator="lessThan">
      <formula>$C$4</formula>
    </cfRule>
  </conditionalFormatting>
  <conditionalFormatting sqref="BC48">
    <cfRule type="cellIs" dxfId="7636" priority="3642" operator="lessThan">
      <formula>$C$4</formula>
    </cfRule>
  </conditionalFormatting>
  <conditionalFormatting sqref="BC48">
    <cfRule type="cellIs" dxfId="7635" priority="3643" operator="lessThan">
      <formula>$C$4</formula>
    </cfRule>
  </conditionalFormatting>
  <conditionalFormatting sqref="BC49">
    <cfRule type="cellIs" dxfId="7634" priority="3644" operator="lessThan">
      <formula>$C$4</formula>
    </cfRule>
  </conditionalFormatting>
  <conditionalFormatting sqref="BC49">
    <cfRule type="cellIs" dxfId="7633" priority="3645" operator="lessThan">
      <formula>$C$4</formula>
    </cfRule>
  </conditionalFormatting>
  <conditionalFormatting sqref="BC50">
    <cfRule type="cellIs" dxfId="7632" priority="3646" operator="lessThan">
      <formula>$C$4</formula>
    </cfRule>
  </conditionalFormatting>
  <conditionalFormatting sqref="BC50">
    <cfRule type="cellIs" dxfId="7631" priority="3647" operator="lessThan">
      <formula>$C$4</formula>
    </cfRule>
  </conditionalFormatting>
  <conditionalFormatting sqref="BC51">
    <cfRule type="cellIs" dxfId="7630" priority="3648" operator="lessThan">
      <formula>$C$4</formula>
    </cfRule>
  </conditionalFormatting>
  <conditionalFormatting sqref="BC51">
    <cfRule type="cellIs" dxfId="7629" priority="3649" operator="lessThan">
      <formula>$C$4</formula>
    </cfRule>
  </conditionalFormatting>
  <conditionalFormatting sqref="BC52">
    <cfRule type="cellIs" dxfId="7628" priority="3650" operator="lessThan">
      <formula>$C$4</formula>
    </cfRule>
  </conditionalFormatting>
  <conditionalFormatting sqref="BC52">
    <cfRule type="cellIs" dxfId="7627" priority="3651" operator="lessThan">
      <formula>$C$4</formula>
    </cfRule>
  </conditionalFormatting>
  <conditionalFormatting sqref="BC53">
    <cfRule type="cellIs" dxfId="7626" priority="3652" operator="lessThan">
      <formula>$C$4</formula>
    </cfRule>
  </conditionalFormatting>
  <conditionalFormatting sqref="BC53">
    <cfRule type="cellIs" dxfId="7625" priority="3653" operator="lessThan">
      <formula>$C$4</formula>
    </cfRule>
  </conditionalFormatting>
  <conditionalFormatting sqref="BC54">
    <cfRule type="cellIs" dxfId="7624" priority="3654" operator="lessThan">
      <formula>$C$4</formula>
    </cfRule>
  </conditionalFormatting>
  <conditionalFormatting sqref="BC54">
    <cfRule type="cellIs" dxfId="7623" priority="3655" operator="lessThan">
      <formula>$C$4</formula>
    </cfRule>
  </conditionalFormatting>
  <conditionalFormatting sqref="BC55">
    <cfRule type="cellIs" dxfId="7622" priority="3656" operator="lessThan">
      <formula>$C$4</formula>
    </cfRule>
  </conditionalFormatting>
  <conditionalFormatting sqref="BC55">
    <cfRule type="cellIs" dxfId="7621" priority="3657" operator="lessThan">
      <formula>$C$4</formula>
    </cfRule>
  </conditionalFormatting>
  <conditionalFormatting sqref="BC56">
    <cfRule type="cellIs" dxfId="7620" priority="3658" operator="lessThan">
      <formula>$C$4</formula>
    </cfRule>
  </conditionalFormatting>
  <conditionalFormatting sqref="BC56">
    <cfRule type="cellIs" dxfId="7619" priority="3659" operator="lessThan">
      <formula>$C$4</formula>
    </cfRule>
  </conditionalFormatting>
  <conditionalFormatting sqref="BC57">
    <cfRule type="cellIs" dxfId="7618" priority="3660" operator="lessThan">
      <formula>$C$4</formula>
    </cfRule>
  </conditionalFormatting>
  <conditionalFormatting sqref="BC57">
    <cfRule type="cellIs" dxfId="7617" priority="3661" operator="lessThan">
      <formula>$C$4</formula>
    </cfRule>
  </conditionalFormatting>
  <conditionalFormatting sqref="BC58">
    <cfRule type="cellIs" dxfId="7616" priority="3662" operator="lessThan">
      <formula>$C$4</formula>
    </cfRule>
  </conditionalFormatting>
  <conditionalFormatting sqref="BC58">
    <cfRule type="cellIs" dxfId="7615" priority="3663" operator="lessThan">
      <formula>$C$4</formula>
    </cfRule>
  </conditionalFormatting>
  <conditionalFormatting sqref="BC59">
    <cfRule type="cellIs" dxfId="7614" priority="3664" operator="lessThan">
      <formula>$C$4</formula>
    </cfRule>
  </conditionalFormatting>
  <conditionalFormatting sqref="BC59">
    <cfRule type="cellIs" dxfId="7613" priority="3665" operator="lessThan">
      <formula>$C$4</formula>
    </cfRule>
  </conditionalFormatting>
  <conditionalFormatting sqref="BC60">
    <cfRule type="cellIs" dxfId="7612" priority="3666" operator="lessThan">
      <formula>$C$4</formula>
    </cfRule>
  </conditionalFormatting>
  <conditionalFormatting sqref="BC60">
    <cfRule type="cellIs" dxfId="7611" priority="3667" operator="lessThan">
      <formula>$C$4</formula>
    </cfRule>
  </conditionalFormatting>
  <conditionalFormatting sqref="BD11">
    <cfRule type="cellIs" dxfId="7610" priority="3668" operator="lessThan">
      <formula>$C$4</formula>
    </cfRule>
  </conditionalFormatting>
  <conditionalFormatting sqref="BD11">
    <cfRule type="cellIs" dxfId="7609" priority="3669" operator="lessThan">
      <formula>$C$4</formula>
    </cfRule>
  </conditionalFormatting>
  <conditionalFormatting sqref="BD12">
    <cfRule type="cellIs" dxfId="7608" priority="3670" operator="lessThan">
      <formula>$C$4</formula>
    </cfRule>
  </conditionalFormatting>
  <conditionalFormatting sqref="BD12">
    <cfRule type="cellIs" dxfId="7607" priority="3671" operator="lessThan">
      <formula>$C$4</formula>
    </cfRule>
  </conditionalFormatting>
  <conditionalFormatting sqref="BD13">
    <cfRule type="cellIs" dxfId="7606" priority="3672" operator="lessThan">
      <formula>$C$4</formula>
    </cfRule>
  </conditionalFormatting>
  <conditionalFormatting sqref="BD13">
    <cfRule type="cellIs" dxfId="7605" priority="3673" operator="lessThan">
      <formula>$C$4</formula>
    </cfRule>
  </conditionalFormatting>
  <conditionalFormatting sqref="BD14">
    <cfRule type="cellIs" dxfId="7604" priority="3674" operator="lessThan">
      <formula>$C$4</formula>
    </cfRule>
  </conditionalFormatting>
  <conditionalFormatting sqref="BD14">
    <cfRule type="cellIs" dxfId="7603" priority="3675" operator="lessThan">
      <formula>$C$4</formula>
    </cfRule>
  </conditionalFormatting>
  <conditionalFormatting sqref="BD15">
    <cfRule type="cellIs" dxfId="7602" priority="3676" operator="lessThan">
      <formula>$C$4</formula>
    </cfRule>
  </conditionalFormatting>
  <conditionalFormatting sqref="BD15">
    <cfRule type="cellIs" dxfId="7601" priority="3677" operator="lessThan">
      <formula>$C$4</formula>
    </cfRule>
  </conditionalFormatting>
  <conditionalFormatting sqref="BD16">
    <cfRule type="cellIs" dxfId="7600" priority="3678" operator="lessThan">
      <formula>$C$4</formula>
    </cfRule>
  </conditionalFormatting>
  <conditionalFormatting sqref="BD16">
    <cfRule type="cellIs" dxfId="7599" priority="3679" operator="lessThan">
      <formula>$C$4</formula>
    </cfRule>
  </conditionalFormatting>
  <conditionalFormatting sqref="BD17">
    <cfRule type="cellIs" dxfId="7598" priority="3680" operator="lessThan">
      <formula>$C$4</formula>
    </cfRule>
  </conditionalFormatting>
  <conditionalFormatting sqref="BD17">
    <cfRule type="cellIs" dxfId="7597" priority="3681" operator="lessThan">
      <formula>$C$4</formula>
    </cfRule>
  </conditionalFormatting>
  <conditionalFormatting sqref="BD18">
    <cfRule type="cellIs" dxfId="7596" priority="3682" operator="lessThan">
      <formula>$C$4</formula>
    </cfRule>
  </conditionalFormatting>
  <conditionalFormatting sqref="BD18">
    <cfRule type="cellIs" dxfId="7595" priority="3683" operator="lessThan">
      <formula>$C$4</formula>
    </cfRule>
  </conditionalFormatting>
  <conditionalFormatting sqref="BD19">
    <cfRule type="cellIs" dxfId="7594" priority="3684" operator="lessThan">
      <formula>$C$4</formula>
    </cfRule>
  </conditionalFormatting>
  <conditionalFormatting sqref="BD19">
    <cfRule type="cellIs" dxfId="7593" priority="3685" operator="lessThan">
      <formula>$C$4</formula>
    </cfRule>
  </conditionalFormatting>
  <conditionalFormatting sqref="BD20">
    <cfRule type="cellIs" dxfId="7592" priority="3686" operator="lessThan">
      <formula>$C$4</formula>
    </cfRule>
  </conditionalFormatting>
  <conditionalFormatting sqref="BD20">
    <cfRule type="cellIs" dxfId="7591" priority="3687" operator="lessThan">
      <formula>$C$4</formula>
    </cfRule>
  </conditionalFormatting>
  <conditionalFormatting sqref="BD21">
    <cfRule type="cellIs" dxfId="7590" priority="3688" operator="lessThan">
      <formula>$C$4</formula>
    </cfRule>
  </conditionalFormatting>
  <conditionalFormatting sqref="BD21">
    <cfRule type="cellIs" dxfId="7589" priority="3689" operator="lessThan">
      <formula>$C$4</formula>
    </cfRule>
  </conditionalFormatting>
  <conditionalFormatting sqref="BD22">
    <cfRule type="cellIs" dxfId="7588" priority="3690" operator="lessThan">
      <formula>$C$4</formula>
    </cfRule>
  </conditionalFormatting>
  <conditionalFormatting sqref="BD22">
    <cfRule type="cellIs" dxfId="7587" priority="3691" operator="lessThan">
      <formula>$C$4</formula>
    </cfRule>
  </conditionalFormatting>
  <conditionalFormatting sqref="BD23">
    <cfRule type="cellIs" dxfId="7586" priority="3692" operator="lessThan">
      <formula>$C$4</formula>
    </cfRule>
  </conditionalFormatting>
  <conditionalFormatting sqref="BD23">
    <cfRule type="cellIs" dxfId="7585" priority="3693" operator="lessThan">
      <formula>$C$4</formula>
    </cfRule>
  </conditionalFormatting>
  <conditionalFormatting sqref="BD24">
    <cfRule type="cellIs" dxfId="7584" priority="3694" operator="lessThan">
      <formula>$C$4</formula>
    </cfRule>
  </conditionalFormatting>
  <conditionalFormatting sqref="BD24">
    <cfRule type="cellIs" dxfId="7583" priority="3695" operator="lessThan">
      <formula>$C$4</formula>
    </cfRule>
  </conditionalFormatting>
  <conditionalFormatting sqref="BD25">
    <cfRule type="cellIs" dxfId="7582" priority="3696" operator="lessThan">
      <formula>$C$4</formula>
    </cfRule>
  </conditionalFormatting>
  <conditionalFormatting sqref="BD25">
    <cfRule type="cellIs" dxfId="7581" priority="3697" operator="lessThan">
      <formula>$C$4</formula>
    </cfRule>
  </conditionalFormatting>
  <conditionalFormatting sqref="BD26">
    <cfRule type="cellIs" dxfId="7580" priority="3698" operator="lessThan">
      <formula>$C$4</formula>
    </cfRule>
  </conditionalFormatting>
  <conditionalFormatting sqref="BD26">
    <cfRule type="cellIs" dxfId="7579" priority="3699" operator="lessThan">
      <formula>$C$4</formula>
    </cfRule>
  </conditionalFormatting>
  <conditionalFormatting sqref="BD27">
    <cfRule type="cellIs" dxfId="7578" priority="3700" operator="lessThan">
      <formula>$C$4</formula>
    </cfRule>
  </conditionalFormatting>
  <conditionalFormatting sqref="BD27">
    <cfRule type="cellIs" dxfId="7577" priority="3701" operator="lessThan">
      <formula>$C$4</formula>
    </cfRule>
  </conditionalFormatting>
  <conditionalFormatting sqref="BD28">
    <cfRule type="cellIs" dxfId="7576" priority="3702" operator="lessThan">
      <formula>$C$4</formula>
    </cfRule>
  </conditionalFormatting>
  <conditionalFormatting sqref="BD28">
    <cfRule type="cellIs" dxfId="7575" priority="3703" operator="lessThan">
      <formula>$C$4</formula>
    </cfRule>
  </conditionalFormatting>
  <conditionalFormatting sqref="BD29">
    <cfRule type="cellIs" dxfId="7574" priority="3704" operator="lessThan">
      <formula>$C$4</formula>
    </cfRule>
  </conditionalFormatting>
  <conditionalFormatting sqref="BD29">
    <cfRule type="cellIs" dxfId="7573" priority="3705" operator="lessThan">
      <formula>$C$4</formula>
    </cfRule>
  </conditionalFormatting>
  <conditionalFormatting sqref="BD30">
    <cfRule type="cellIs" dxfId="7572" priority="3706" operator="lessThan">
      <formula>$C$4</formula>
    </cfRule>
  </conditionalFormatting>
  <conditionalFormatting sqref="BD30">
    <cfRule type="cellIs" dxfId="7571" priority="3707" operator="lessThan">
      <formula>$C$4</formula>
    </cfRule>
  </conditionalFormatting>
  <conditionalFormatting sqref="BD31">
    <cfRule type="cellIs" dxfId="7570" priority="3708" operator="lessThan">
      <formula>$C$4</formula>
    </cfRule>
  </conditionalFormatting>
  <conditionalFormatting sqref="BD31">
    <cfRule type="cellIs" dxfId="7569" priority="3709" operator="lessThan">
      <formula>$C$4</formula>
    </cfRule>
  </conditionalFormatting>
  <conditionalFormatting sqref="BD32">
    <cfRule type="cellIs" dxfId="7568" priority="3710" operator="lessThan">
      <formula>$C$4</formula>
    </cfRule>
  </conditionalFormatting>
  <conditionalFormatting sqref="BD32">
    <cfRule type="cellIs" dxfId="7567" priority="3711" operator="lessThan">
      <formula>$C$4</formula>
    </cfRule>
  </conditionalFormatting>
  <conditionalFormatting sqref="BD33">
    <cfRule type="cellIs" dxfId="7566" priority="3712" operator="lessThan">
      <formula>$C$4</formula>
    </cfRule>
  </conditionalFormatting>
  <conditionalFormatting sqref="BD33">
    <cfRule type="cellIs" dxfId="7565" priority="3713" operator="lessThan">
      <formula>$C$4</formula>
    </cfRule>
  </conditionalFormatting>
  <conditionalFormatting sqref="BD34">
    <cfRule type="cellIs" dxfId="7564" priority="3714" operator="lessThan">
      <formula>$C$4</formula>
    </cfRule>
  </conditionalFormatting>
  <conditionalFormatting sqref="BD34">
    <cfRule type="cellIs" dxfId="7563" priority="3715" operator="lessThan">
      <formula>$C$4</formula>
    </cfRule>
  </conditionalFormatting>
  <conditionalFormatting sqref="BD35">
    <cfRule type="cellIs" dxfId="7562" priority="3716" operator="lessThan">
      <formula>$C$4</formula>
    </cfRule>
  </conditionalFormatting>
  <conditionalFormatting sqref="BD35">
    <cfRule type="cellIs" dxfId="7561" priority="3717" operator="lessThan">
      <formula>$C$4</formula>
    </cfRule>
  </conditionalFormatting>
  <conditionalFormatting sqref="BD36">
    <cfRule type="cellIs" dxfId="7560" priority="3718" operator="lessThan">
      <formula>$C$4</formula>
    </cfRule>
  </conditionalFormatting>
  <conditionalFormatting sqref="BD36">
    <cfRule type="cellIs" dxfId="7559" priority="3719" operator="lessThan">
      <formula>$C$4</formula>
    </cfRule>
  </conditionalFormatting>
  <conditionalFormatting sqref="BD37">
    <cfRule type="cellIs" dxfId="7558" priority="3720" operator="lessThan">
      <formula>$C$4</formula>
    </cfRule>
  </conditionalFormatting>
  <conditionalFormatting sqref="BD37">
    <cfRule type="cellIs" dxfId="7557" priority="3721" operator="lessThan">
      <formula>$C$4</formula>
    </cfRule>
  </conditionalFormatting>
  <conditionalFormatting sqref="BD38">
    <cfRule type="cellIs" dxfId="7556" priority="3722" operator="lessThan">
      <formula>$C$4</formula>
    </cfRule>
  </conditionalFormatting>
  <conditionalFormatting sqref="BD38">
    <cfRule type="cellIs" dxfId="7555" priority="3723" operator="lessThan">
      <formula>$C$4</formula>
    </cfRule>
  </conditionalFormatting>
  <conditionalFormatting sqref="BD39">
    <cfRule type="cellIs" dxfId="7554" priority="3724" operator="lessThan">
      <formula>$C$4</formula>
    </cfRule>
  </conditionalFormatting>
  <conditionalFormatting sqref="BD39">
    <cfRule type="cellIs" dxfId="7553" priority="3725" operator="lessThan">
      <formula>$C$4</formula>
    </cfRule>
  </conditionalFormatting>
  <conditionalFormatting sqref="BD40">
    <cfRule type="cellIs" dxfId="7552" priority="3726" operator="lessThan">
      <formula>$C$4</formula>
    </cfRule>
  </conditionalFormatting>
  <conditionalFormatting sqref="BD40">
    <cfRule type="cellIs" dxfId="7551" priority="3727" operator="lessThan">
      <formula>$C$4</formula>
    </cfRule>
  </conditionalFormatting>
  <conditionalFormatting sqref="BD41">
    <cfRule type="cellIs" dxfId="7550" priority="3728" operator="lessThan">
      <formula>$C$4</formula>
    </cfRule>
  </conditionalFormatting>
  <conditionalFormatting sqref="BD41">
    <cfRule type="cellIs" dxfId="7549" priority="3729" operator="lessThan">
      <formula>$C$4</formula>
    </cfRule>
  </conditionalFormatting>
  <conditionalFormatting sqref="BD42">
    <cfRule type="cellIs" dxfId="7548" priority="3730" operator="lessThan">
      <formula>$C$4</formula>
    </cfRule>
  </conditionalFormatting>
  <conditionalFormatting sqref="BD42">
    <cfRule type="cellIs" dxfId="7547" priority="3731" operator="lessThan">
      <formula>$C$4</formula>
    </cfRule>
  </conditionalFormatting>
  <conditionalFormatting sqref="BD43">
    <cfRule type="cellIs" dxfId="7546" priority="3732" operator="lessThan">
      <formula>$C$4</formula>
    </cfRule>
  </conditionalFormatting>
  <conditionalFormatting sqref="BD43">
    <cfRule type="cellIs" dxfId="7545" priority="3733" operator="lessThan">
      <formula>$C$4</formula>
    </cfRule>
  </conditionalFormatting>
  <conditionalFormatting sqref="BD44">
    <cfRule type="cellIs" dxfId="7544" priority="3734" operator="lessThan">
      <formula>$C$4</formula>
    </cfRule>
  </conditionalFormatting>
  <conditionalFormatting sqref="BD44">
    <cfRule type="cellIs" dxfId="7543" priority="3735" operator="lessThan">
      <formula>$C$4</formula>
    </cfRule>
  </conditionalFormatting>
  <conditionalFormatting sqref="BD45">
    <cfRule type="cellIs" dxfId="7542" priority="3736" operator="lessThan">
      <formula>$C$4</formula>
    </cfRule>
  </conditionalFormatting>
  <conditionalFormatting sqref="BD45">
    <cfRule type="cellIs" dxfId="7541" priority="3737" operator="lessThan">
      <formula>$C$4</formula>
    </cfRule>
  </conditionalFormatting>
  <conditionalFormatting sqref="BD46">
    <cfRule type="cellIs" dxfId="7540" priority="3738" operator="lessThan">
      <formula>$C$4</formula>
    </cfRule>
  </conditionalFormatting>
  <conditionalFormatting sqref="BD46">
    <cfRule type="cellIs" dxfId="7539" priority="3739" operator="lessThan">
      <formula>$C$4</formula>
    </cfRule>
  </conditionalFormatting>
  <conditionalFormatting sqref="BD47">
    <cfRule type="cellIs" dxfId="7538" priority="3740" operator="lessThan">
      <formula>$C$4</formula>
    </cfRule>
  </conditionalFormatting>
  <conditionalFormatting sqref="BD47">
    <cfRule type="cellIs" dxfId="7537" priority="3741" operator="lessThan">
      <formula>$C$4</formula>
    </cfRule>
  </conditionalFormatting>
  <conditionalFormatting sqref="BD48">
    <cfRule type="cellIs" dxfId="7536" priority="3742" operator="lessThan">
      <formula>$C$4</formula>
    </cfRule>
  </conditionalFormatting>
  <conditionalFormatting sqref="BD48">
    <cfRule type="cellIs" dxfId="7535" priority="3743" operator="lessThan">
      <formula>$C$4</formula>
    </cfRule>
  </conditionalFormatting>
  <conditionalFormatting sqref="BD49">
    <cfRule type="cellIs" dxfId="7534" priority="3744" operator="lessThan">
      <formula>$C$4</formula>
    </cfRule>
  </conditionalFormatting>
  <conditionalFormatting sqref="BD49">
    <cfRule type="cellIs" dxfId="7533" priority="3745" operator="lessThan">
      <formula>$C$4</formula>
    </cfRule>
  </conditionalFormatting>
  <conditionalFormatting sqref="BD50">
    <cfRule type="cellIs" dxfId="7532" priority="3746" operator="lessThan">
      <formula>$C$4</formula>
    </cfRule>
  </conditionalFormatting>
  <conditionalFormatting sqref="BD50">
    <cfRule type="cellIs" dxfId="7531" priority="3747" operator="lessThan">
      <formula>$C$4</formula>
    </cfRule>
  </conditionalFormatting>
  <conditionalFormatting sqref="BD51">
    <cfRule type="cellIs" dxfId="7530" priority="3748" operator="lessThan">
      <formula>$C$4</formula>
    </cfRule>
  </conditionalFormatting>
  <conditionalFormatting sqref="BD51">
    <cfRule type="cellIs" dxfId="7529" priority="3749" operator="lessThan">
      <formula>$C$4</formula>
    </cfRule>
  </conditionalFormatting>
  <conditionalFormatting sqref="BD52">
    <cfRule type="cellIs" dxfId="7528" priority="3750" operator="lessThan">
      <formula>$C$4</formula>
    </cfRule>
  </conditionalFormatting>
  <conditionalFormatting sqref="BD52">
    <cfRule type="cellIs" dxfId="7527" priority="3751" operator="lessThan">
      <formula>$C$4</formula>
    </cfRule>
  </conditionalFormatting>
  <conditionalFormatting sqref="BD53">
    <cfRule type="cellIs" dxfId="7526" priority="3752" operator="lessThan">
      <formula>$C$4</formula>
    </cfRule>
  </conditionalFormatting>
  <conditionalFormatting sqref="BD53">
    <cfRule type="cellIs" dxfId="7525" priority="3753" operator="lessThan">
      <formula>$C$4</formula>
    </cfRule>
  </conditionalFormatting>
  <conditionalFormatting sqref="BD54">
    <cfRule type="cellIs" dxfId="7524" priority="3754" operator="lessThan">
      <formula>$C$4</formula>
    </cfRule>
  </conditionalFormatting>
  <conditionalFormatting sqref="BD54">
    <cfRule type="cellIs" dxfId="7523" priority="3755" operator="lessThan">
      <formula>$C$4</formula>
    </cfRule>
  </conditionalFormatting>
  <conditionalFormatting sqref="BD55">
    <cfRule type="cellIs" dxfId="7522" priority="3756" operator="lessThan">
      <formula>$C$4</formula>
    </cfRule>
  </conditionalFormatting>
  <conditionalFormatting sqref="BD55">
    <cfRule type="cellIs" dxfId="7521" priority="3757" operator="lessThan">
      <formula>$C$4</formula>
    </cfRule>
  </conditionalFormatting>
  <conditionalFormatting sqref="BD56">
    <cfRule type="cellIs" dxfId="7520" priority="3758" operator="lessThan">
      <formula>$C$4</formula>
    </cfRule>
  </conditionalFormatting>
  <conditionalFormatting sqref="BD56">
    <cfRule type="cellIs" dxfId="7519" priority="3759" operator="lessThan">
      <formula>$C$4</formula>
    </cfRule>
  </conditionalFormatting>
  <conditionalFormatting sqref="BD57">
    <cfRule type="cellIs" dxfId="7518" priority="3760" operator="lessThan">
      <formula>$C$4</formula>
    </cfRule>
  </conditionalFormatting>
  <conditionalFormatting sqref="BD57">
    <cfRule type="cellIs" dxfId="7517" priority="3761" operator="lessThan">
      <formula>$C$4</formula>
    </cfRule>
  </conditionalFormatting>
  <conditionalFormatting sqref="BD58">
    <cfRule type="cellIs" dxfId="7516" priority="3762" operator="lessThan">
      <formula>$C$4</formula>
    </cfRule>
  </conditionalFormatting>
  <conditionalFormatting sqref="BD58">
    <cfRule type="cellIs" dxfId="7515" priority="3763" operator="lessThan">
      <formula>$C$4</formula>
    </cfRule>
  </conditionalFormatting>
  <conditionalFormatting sqref="BD59">
    <cfRule type="cellIs" dxfId="7514" priority="3764" operator="lessThan">
      <formula>$C$4</formula>
    </cfRule>
  </conditionalFormatting>
  <conditionalFormatting sqref="BD59">
    <cfRule type="cellIs" dxfId="7513" priority="3765" operator="lessThan">
      <formula>$C$4</formula>
    </cfRule>
  </conditionalFormatting>
  <conditionalFormatting sqref="BD60">
    <cfRule type="cellIs" dxfId="7512" priority="3766" operator="lessThan">
      <formula>$C$4</formula>
    </cfRule>
  </conditionalFormatting>
  <conditionalFormatting sqref="BD60">
    <cfRule type="cellIs" dxfId="7511" priority="3767" operator="lessThan">
      <formula>$C$4</formula>
    </cfRule>
  </conditionalFormatting>
  <conditionalFormatting sqref="BE11">
    <cfRule type="cellIs" dxfId="7510" priority="3768" operator="lessThan">
      <formula>$C$4</formula>
    </cfRule>
  </conditionalFormatting>
  <conditionalFormatting sqref="BE11">
    <cfRule type="cellIs" dxfId="7509" priority="3769" operator="lessThan">
      <formula>$C$4</formula>
    </cfRule>
  </conditionalFormatting>
  <conditionalFormatting sqref="BE12">
    <cfRule type="cellIs" dxfId="7508" priority="3770" operator="lessThan">
      <formula>$C$4</formula>
    </cfRule>
  </conditionalFormatting>
  <conditionalFormatting sqref="BE12">
    <cfRule type="cellIs" dxfId="7507" priority="3771" operator="lessThan">
      <formula>$C$4</formula>
    </cfRule>
  </conditionalFormatting>
  <conditionalFormatting sqref="BE13">
    <cfRule type="cellIs" dxfId="7506" priority="3772" operator="lessThan">
      <formula>$C$4</formula>
    </cfRule>
  </conditionalFormatting>
  <conditionalFormatting sqref="BE13">
    <cfRule type="cellIs" dxfId="7505" priority="3773" operator="lessThan">
      <formula>$C$4</formula>
    </cfRule>
  </conditionalFormatting>
  <conditionalFormatting sqref="BE14">
    <cfRule type="cellIs" dxfId="7504" priority="3774" operator="lessThan">
      <formula>$C$4</formula>
    </cfRule>
  </conditionalFormatting>
  <conditionalFormatting sqref="BE14">
    <cfRule type="cellIs" dxfId="7503" priority="3775" operator="lessThan">
      <formula>$C$4</formula>
    </cfRule>
  </conditionalFormatting>
  <conditionalFormatting sqref="BE15">
    <cfRule type="cellIs" dxfId="7502" priority="3776" operator="lessThan">
      <formula>$C$4</formula>
    </cfRule>
  </conditionalFormatting>
  <conditionalFormatting sqref="BE15">
    <cfRule type="cellIs" dxfId="7501" priority="3777" operator="lessThan">
      <formula>$C$4</formula>
    </cfRule>
  </conditionalFormatting>
  <conditionalFormatting sqref="BE16">
    <cfRule type="cellIs" dxfId="7500" priority="3778" operator="lessThan">
      <formula>$C$4</formula>
    </cfRule>
  </conditionalFormatting>
  <conditionalFormatting sqref="BE16">
    <cfRule type="cellIs" dxfId="7499" priority="3779" operator="lessThan">
      <formula>$C$4</formula>
    </cfRule>
  </conditionalFormatting>
  <conditionalFormatting sqref="BE17">
    <cfRule type="cellIs" dxfId="7498" priority="3780" operator="lessThan">
      <formula>$C$4</formula>
    </cfRule>
  </conditionalFormatting>
  <conditionalFormatting sqref="BE17">
    <cfRule type="cellIs" dxfId="7497" priority="3781" operator="lessThan">
      <formula>$C$4</formula>
    </cfRule>
  </conditionalFormatting>
  <conditionalFormatting sqref="BE18">
    <cfRule type="cellIs" dxfId="7496" priority="3782" operator="lessThan">
      <formula>$C$4</formula>
    </cfRule>
  </conditionalFormatting>
  <conditionalFormatting sqref="BE18">
    <cfRule type="cellIs" dxfId="7495" priority="3783" operator="lessThan">
      <formula>$C$4</formula>
    </cfRule>
  </conditionalFormatting>
  <conditionalFormatting sqref="BE19">
    <cfRule type="cellIs" dxfId="7494" priority="3784" operator="lessThan">
      <formula>$C$4</formula>
    </cfRule>
  </conditionalFormatting>
  <conditionalFormatting sqref="BE19">
    <cfRule type="cellIs" dxfId="7493" priority="3785" operator="lessThan">
      <formula>$C$4</formula>
    </cfRule>
  </conditionalFormatting>
  <conditionalFormatting sqref="BE20">
    <cfRule type="cellIs" dxfId="7492" priority="3786" operator="lessThan">
      <formula>$C$4</formula>
    </cfRule>
  </conditionalFormatting>
  <conditionalFormatting sqref="BE20">
    <cfRule type="cellIs" dxfId="7491" priority="3787" operator="lessThan">
      <formula>$C$4</formula>
    </cfRule>
  </conditionalFormatting>
  <conditionalFormatting sqref="BE21">
    <cfRule type="cellIs" dxfId="7490" priority="3788" operator="lessThan">
      <formula>$C$4</formula>
    </cfRule>
  </conditionalFormatting>
  <conditionalFormatting sqref="BE21">
    <cfRule type="cellIs" dxfId="7489" priority="3789" operator="lessThan">
      <formula>$C$4</formula>
    </cfRule>
  </conditionalFormatting>
  <conditionalFormatting sqref="BE22">
    <cfRule type="cellIs" dxfId="7488" priority="3790" operator="lessThan">
      <formula>$C$4</formula>
    </cfRule>
  </conditionalFormatting>
  <conditionalFormatting sqref="BE22">
    <cfRule type="cellIs" dxfId="7487" priority="3791" operator="lessThan">
      <formula>$C$4</formula>
    </cfRule>
  </conditionalFormatting>
  <conditionalFormatting sqref="BE23">
    <cfRule type="cellIs" dxfId="7486" priority="3792" operator="lessThan">
      <formula>$C$4</formula>
    </cfRule>
  </conditionalFormatting>
  <conditionalFormatting sqref="BE23">
    <cfRule type="cellIs" dxfId="7485" priority="3793" operator="lessThan">
      <formula>$C$4</formula>
    </cfRule>
  </conditionalFormatting>
  <conditionalFormatting sqref="BE24">
    <cfRule type="cellIs" dxfId="7484" priority="3794" operator="lessThan">
      <formula>$C$4</formula>
    </cfRule>
  </conditionalFormatting>
  <conditionalFormatting sqref="BE24">
    <cfRule type="cellIs" dxfId="7483" priority="3795" operator="lessThan">
      <formula>$C$4</formula>
    </cfRule>
  </conditionalFormatting>
  <conditionalFormatting sqref="BE25">
    <cfRule type="cellIs" dxfId="7482" priority="3796" operator="lessThan">
      <formula>$C$4</formula>
    </cfRule>
  </conditionalFormatting>
  <conditionalFormatting sqref="BE25">
    <cfRule type="cellIs" dxfId="7481" priority="3797" operator="lessThan">
      <formula>$C$4</formula>
    </cfRule>
  </conditionalFormatting>
  <conditionalFormatting sqref="BE26">
    <cfRule type="cellIs" dxfId="7480" priority="3798" operator="lessThan">
      <formula>$C$4</formula>
    </cfRule>
  </conditionalFormatting>
  <conditionalFormatting sqref="BE26">
    <cfRule type="cellIs" dxfId="7479" priority="3799" operator="lessThan">
      <formula>$C$4</formula>
    </cfRule>
  </conditionalFormatting>
  <conditionalFormatting sqref="BE27">
    <cfRule type="cellIs" dxfId="7478" priority="3800" operator="lessThan">
      <formula>$C$4</formula>
    </cfRule>
  </conditionalFormatting>
  <conditionalFormatting sqref="BE27">
    <cfRule type="cellIs" dxfId="7477" priority="3801" operator="lessThan">
      <formula>$C$4</formula>
    </cfRule>
  </conditionalFormatting>
  <conditionalFormatting sqref="BE28">
    <cfRule type="cellIs" dxfId="7476" priority="3802" operator="lessThan">
      <formula>$C$4</formula>
    </cfRule>
  </conditionalFormatting>
  <conditionalFormatting sqref="BE28">
    <cfRule type="cellIs" dxfId="7475" priority="3803" operator="lessThan">
      <formula>$C$4</formula>
    </cfRule>
  </conditionalFormatting>
  <conditionalFormatting sqref="BE29">
    <cfRule type="cellIs" dxfId="7474" priority="3804" operator="lessThan">
      <formula>$C$4</formula>
    </cfRule>
  </conditionalFormatting>
  <conditionalFormatting sqref="BE29">
    <cfRule type="cellIs" dxfId="7473" priority="3805" operator="lessThan">
      <formula>$C$4</formula>
    </cfRule>
  </conditionalFormatting>
  <conditionalFormatting sqref="BE30">
    <cfRule type="cellIs" dxfId="7472" priority="3806" operator="lessThan">
      <formula>$C$4</formula>
    </cfRule>
  </conditionalFormatting>
  <conditionalFormatting sqref="BE30">
    <cfRule type="cellIs" dxfId="7471" priority="3807" operator="lessThan">
      <formula>$C$4</formula>
    </cfRule>
  </conditionalFormatting>
  <conditionalFormatting sqref="BE31">
    <cfRule type="cellIs" dxfId="7470" priority="3808" operator="lessThan">
      <formula>$C$4</formula>
    </cfRule>
  </conditionalFormatting>
  <conditionalFormatting sqref="BE31">
    <cfRule type="cellIs" dxfId="7469" priority="3809" operator="lessThan">
      <formula>$C$4</formula>
    </cfRule>
  </conditionalFormatting>
  <conditionalFormatting sqref="BE32">
    <cfRule type="cellIs" dxfId="7468" priority="3810" operator="lessThan">
      <formula>$C$4</formula>
    </cfRule>
  </conditionalFormatting>
  <conditionalFormatting sqref="BE32">
    <cfRule type="cellIs" dxfId="7467" priority="3811" operator="lessThan">
      <formula>$C$4</formula>
    </cfRule>
  </conditionalFormatting>
  <conditionalFormatting sqref="BE33">
    <cfRule type="cellIs" dxfId="7466" priority="3812" operator="lessThan">
      <formula>$C$4</formula>
    </cfRule>
  </conditionalFormatting>
  <conditionalFormatting sqref="BE33">
    <cfRule type="cellIs" dxfId="7465" priority="3813" operator="lessThan">
      <formula>$C$4</formula>
    </cfRule>
  </conditionalFormatting>
  <conditionalFormatting sqref="BE34">
    <cfRule type="cellIs" dxfId="7464" priority="3814" operator="lessThan">
      <formula>$C$4</formula>
    </cfRule>
  </conditionalFormatting>
  <conditionalFormatting sqref="BE34">
    <cfRule type="cellIs" dxfId="7463" priority="3815" operator="lessThan">
      <formula>$C$4</formula>
    </cfRule>
  </conditionalFormatting>
  <conditionalFormatting sqref="BE35">
    <cfRule type="cellIs" dxfId="7462" priority="3816" operator="lessThan">
      <formula>$C$4</formula>
    </cfRule>
  </conditionalFormatting>
  <conditionalFormatting sqref="BE35">
    <cfRule type="cellIs" dxfId="7461" priority="3817" operator="lessThan">
      <formula>$C$4</formula>
    </cfRule>
  </conditionalFormatting>
  <conditionalFormatting sqref="BE36">
    <cfRule type="cellIs" dxfId="7460" priority="3818" operator="lessThan">
      <formula>$C$4</formula>
    </cfRule>
  </conditionalFormatting>
  <conditionalFormatting sqref="BE36">
    <cfRule type="cellIs" dxfId="7459" priority="3819" operator="lessThan">
      <formula>$C$4</formula>
    </cfRule>
  </conditionalFormatting>
  <conditionalFormatting sqref="BE37">
    <cfRule type="cellIs" dxfId="7458" priority="3820" operator="lessThan">
      <formula>$C$4</formula>
    </cfRule>
  </conditionalFormatting>
  <conditionalFormatting sqref="BE37">
    <cfRule type="cellIs" dxfId="7457" priority="3821" operator="lessThan">
      <formula>$C$4</formula>
    </cfRule>
  </conditionalFormatting>
  <conditionalFormatting sqref="BE38">
    <cfRule type="cellIs" dxfId="7456" priority="3822" operator="lessThan">
      <formula>$C$4</formula>
    </cfRule>
  </conditionalFormatting>
  <conditionalFormatting sqref="BE38">
    <cfRule type="cellIs" dxfId="7455" priority="3823" operator="lessThan">
      <formula>$C$4</formula>
    </cfRule>
  </conditionalFormatting>
  <conditionalFormatting sqref="BE39">
    <cfRule type="cellIs" dxfId="7454" priority="3824" operator="lessThan">
      <formula>$C$4</formula>
    </cfRule>
  </conditionalFormatting>
  <conditionalFormatting sqref="BE39">
    <cfRule type="cellIs" dxfId="7453" priority="3825" operator="lessThan">
      <formula>$C$4</formula>
    </cfRule>
  </conditionalFormatting>
  <conditionalFormatting sqref="BE40">
    <cfRule type="cellIs" dxfId="7452" priority="3826" operator="lessThan">
      <formula>$C$4</formula>
    </cfRule>
  </conditionalFormatting>
  <conditionalFormatting sqref="BE40">
    <cfRule type="cellIs" dxfId="7451" priority="3827" operator="lessThan">
      <formula>$C$4</formula>
    </cfRule>
  </conditionalFormatting>
  <conditionalFormatting sqref="BE41">
    <cfRule type="cellIs" dxfId="7450" priority="3828" operator="lessThan">
      <formula>$C$4</formula>
    </cfRule>
  </conditionalFormatting>
  <conditionalFormatting sqref="BE41">
    <cfRule type="cellIs" dxfId="7449" priority="3829" operator="lessThan">
      <formula>$C$4</formula>
    </cfRule>
  </conditionalFormatting>
  <conditionalFormatting sqref="BE42">
    <cfRule type="cellIs" dxfId="7448" priority="3830" operator="lessThan">
      <formula>$C$4</formula>
    </cfRule>
  </conditionalFormatting>
  <conditionalFormatting sqref="BE42">
    <cfRule type="cellIs" dxfId="7447" priority="3831" operator="lessThan">
      <formula>$C$4</formula>
    </cfRule>
  </conditionalFormatting>
  <conditionalFormatting sqref="BE43">
    <cfRule type="cellIs" dxfId="7446" priority="3832" operator="lessThan">
      <formula>$C$4</formula>
    </cfRule>
  </conditionalFormatting>
  <conditionalFormatting sqref="BE43">
    <cfRule type="cellIs" dxfId="7445" priority="3833" operator="lessThan">
      <formula>$C$4</formula>
    </cfRule>
  </conditionalFormatting>
  <conditionalFormatting sqref="BE44">
    <cfRule type="cellIs" dxfId="7444" priority="3834" operator="lessThan">
      <formula>$C$4</formula>
    </cfRule>
  </conditionalFormatting>
  <conditionalFormatting sqref="BE44">
    <cfRule type="cellIs" dxfId="7443" priority="3835" operator="lessThan">
      <formula>$C$4</formula>
    </cfRule>
  </conditionalFormatting>
  <conditionalFormatting sqref="BE45">
    <cfRule type="cellIs" dxfId="7442" priority="3836" operator="lessThan">
      <formula>$C$4</formula>
    </cfRule>
  </conditionalFormatting>
  <conditionalFormatting sqref="BE45">
    <cfRule type="cellIs" dxfId="7441" priority="3837" operator="lessThan">
      <formula>$C$4</formula>
    </cfRule>
  </conditionalFormatting>
  <conditionalFormatting sqref="BE46">
    <cfRule type="cellIs" dxfId="7440" priority="3838" operator="lessThan">
      <formula>$C$4</formula>
    </cfRule>
  </conditionalFormatting>
  <conditionalFormatting sqref="BE46">
    <cfRule type="cellIs" dxfId="7439" priority="3839" operator="lessThan">
      <formula>$C$4</formula>
    </cfRule>
  </conditionalFormatting>
  <conditionalFormatting sqref="BE47">
    <cfRule type="cellIs" dxfId="7438" priority="3840" operator="lessThan">
      <formula>$C$4</formula>
    </cfRule>
  </conditionalFormatting>
  <conditionalFormatting sqref="BE47">
    <cfRule type="cellIs" dxfId="7437" priority="3841" operator="lessThan">
      <formula>$C$4</formula>
    </cfRule>
  </conditionalFormatting>
  <conditionalFormatting sqref="BE48">
    <cfRule type="cellIs" dxfId="7436" priority="3842" operator="lessThan">
      <formula>$C$4</formula>
    </cfRule>
  </conditionalFormatting>
  <conditionalFormatting sqref="BE48">
    <cfRule type="cellIs" dxfId="7435" priority="3843" operator="lessThan">
      <formula>$C$4</formula>
    </cfRule>
  </conditionalFormatting>
  <conditionalFormatting sqref="BE49">
    <cfRule type="cellIs" dxfId="7434" priority="3844" operator="lessThan">
      <formula>$C$4</formula>
    </cfRule>
  </conditionalFormatting>
  <conditionalFormatting sqref="BE49">
    <cfRule type="cellIs" dxfId="7433" priority="3845" operator="lessThan">
      <formula>$C$4</formula>
    </cfRule>
  </conditionalFormatting>
  <conditionalFormatting sqref="BE50">
    <cfRule type="cellIs" dxfId="7432" priority="3846" operator="lessThan">
      <formula>$C$4</formula>
    </cfRule>
  </conditionalFormatting>
  <conditionalFormatting sqref="BE50">
    <cfRule type="cellIs" dxfId="7431" priority="3847" operator="lessThan">
      <formula>$C$4</formula>
    </cfRule>
  </conditionalFormatting>
  <conditionalFormatting sqref="BE51">
    <cfRule type="cellIs" dxfId="7430" priority="3848" operator="lessThan">
      <formula>$C$4</formula>
    </cfRule>
  </conditionalFormatting>
  <conditionalFormatting sqref="BE51">
    <cfRule type="cellIs" dxfId="7429" priority="3849" operator="lessThan">
      <formula>$C$4</formula>
    </cfRule>
  </conditionalFormatting>
  <conditionalFormatting sqref="BE52">
    <cfRule type="cellIs" dxfId="7428" priority="3850" operator="lessThan">
      <formula>$C$4</formula>
    </cfRule>
  </conditionalFormatting>
  <conditionalFormatting sqref="BE52">
    <cfRule type="cellIs" dxfId="7427" priority="3851" operator="lessThan">
      <formula>$C$4</formula>
    </cfRule>
  </conditionalFormatting>
  <conditionalFormatting sqref="BE53">
    <cfRule type="cellIs" dxfId="7426" priority="3852" operator="lessThan">
      <formula>$C$4</formula>
    </cfRule>
  </conditionalFormatting>
  <conditionalFormatting sqref="BE53">
    <cfRule type="cellIs" dxfId="7425" priority="3853" operator="lessThan">
      <formula>$C$4</formula>
    </cfRule>
  </conditionalFormatting>
  <conditionalFormatting sqref="BE54">
    <cfRule type="cellIs" dxfId="7424" priority="3854" operator="lessThan">
      <formula>$C$4</formula>
    </cfRule>
  </conditionalFormatting>
  <conditionalFormatting sqref="BE54">
    <cfRule type="cellIs" dxfId="7423" priority="3855" operator="lessThan">
      <formula>$C$4</formula>
    </cfRule>
  </conditionalFormatting>
  <conditionalFormatting sqref="BE55">
    <cfRule type="cellIs" dxfId="7422" priority="3856" operator="lessThan">
      <formula>$C$4</formula>
    </cfRule>
  </conditionalFormatting>
  <conditionalFormatting sqref="BE55">
    <cfRule type="cellIs" dxfId="7421" priority="3857" operator="lessThan">
      <formula>$C$4</formula>
    </cfRule>
  </conditionalFormatting>
  <conditionalFormatting sqref="BE56">
    <cfRule type="cellIs" dxfId="7420" priority="3858" operator="lessThan">
      <formula>$C$4</formula>
    </cfRule>
  </conditionalFormatting>
  <conditionalFormatting sqref="BE56">
    <cfRule type="cellIs" dxfId="7419" priority="3859" operator="lessThan">
      <formula>$C$4</formula>
    </cfRule>
  </conditionalFormatting>
  <conditionalFormatting sqref="BE57">
    <cfRule type="cellIs" dxfId="7418" priority="3860" operator="lessThan">
      <formula>$C$4</formula>
    </cfRule>
  </conditionalFormatting>
  <conditionalFormatting sqref="BE57">
    <cfRule type="cellIs" dxfId="7417" priority="3861" operator="lessThan">
      <formula>$C$4</formula>
    </cfRule>
  </conditionalFormatting>
  <conditionalFormatting sqref="BE58">
    <cfRule type="cellIs" dxfId="7416" priority="3862" operator="lessThan">
      <formula>$C$4</formula>
    </cfRule>
  </conditionalFormatting>
  <conditionalFormatting sqref="BE58">
    <cfRule type="cellIs" dxfId="7415" priority="3863" operator="lessThan">
      <formula>$C$4</formula>
    </cfRule>
  </conditionalFormatting>
  <conditionalFormatting sqref="BE59">
    <cfRule type="cellIs" dxfId="7414" priority="3864" operator="lessThan">
      <formula>$C$4</formula>
    </cfRule>
  </conditionalFormatting>
  <conditionalFormatting sqref="BE59">
    <cfRule type="cellIs" dxfId="7413" priority="3865" operator="lessThan">
      <formula>$C$4</formula>
    </cfRule>
  </conditionalFormatting>
  <conditionalFormatting sqref="BE60">
    <cfRule type="cellIs" dxfId="7412" priority="3866" operator="lessThan">
      <formula>$C$4</formula>
    </cfRule>
  </conditionalFormatting>
  <conditionalFormatting sqref="BE60">
    <cfRule type="cellIs" dxfId="7411" priority="3867" operator="lessThan">
      <formula>$C$4</formula>
    </cfRule>
  </conditionalFormatting>
  <conditionalFormatting sqref="BF11">
    <cfRule type="cellIs" dxfId="7410" priority="3868" operator="lessThan">
      <formula>$C$4</formula>
    </cfRule>
  </conditionalFormatting>
  <conditionalFormatting sqref="BF11">
    <cfRule type="cellIs" dxfId="7409" priority="3869" operator="lessThan">
      <formula>$C$4</formula>
    </cfRule>
  </conditionalFormatting>
  <conditionalFormatting sqref="BF12">
    <cfRule type="cellIs" dxfId="7408" priority="3870" operator="lessThan">
      <formula>$C$4</formula>
    </cfRule>
  </conditionalFormatting>
  <conditionalFormatting sqref="BF12">
    <cfRule type="cellIs" dxfId="7407" priority="3871" operator="lessThan">
      <formula>$C$4</formula>
    </cfRule>
  </conditionalFormatting>
  <conditionalFormatting sqref="BF13">
    <cfRule type="cellIs" dxfId="7406" priority="3872" operator="lessThan">
      <formula>$C$4</formula>
    </cfRule>
  </conditionalFormatting>
  <conditionalFormatting sqref="BF13">
    <cfRule type="cellIs" dxfId="7405" priority="3873" operator="lessThan">
      <formula>$C$4</formula>
    </cfRule>
  </conditionalFormatting>
  <conditionalFormatting sqref="BF14">
    <cfRule type="cellIs" dxfId="7404" priority="3874" operator="lessThan">
      <formula>$C$4</formula>
    </cfRule>
  </conditionalFormatting>
  <conditionalFormatting sqref="BF14">
    <cfRule type="cellIs" dxfId="7403" priority="3875" operator="lessThan">
      <formula>$C$4</formula>
    </cfRule>
  </conditionalFormatting>
  <conditionalFormatting sqref="BF15">
    <cfRule type="cellIs" dxfId="7402" priority="3876" operator="lessThan">
      <formula>$C$4</formula>
    </cfRule>
  </conditionalFormatting>
  <conditionalFormatting sqref="BF15">
    <cfRule type="cellIs" dxfId="7401" priority="3877" operator="lessThan">
      <formula>$C$4</formula>
    </cfRule>
  </conditionalFormatting>
  <conditionalFormatting sqref="BF16">
    <cfRule type="cellIs" dxfId="7400" priority="3878" operator="lessThan">
      <formula>$C$4</formula>
    </cfRule>
  </conditionalFormatting>
  <conditionalFormatting sqref="BF16">
    <cfRule type="cellIs" dxfId="7399" priority="3879" operator="lessThan">
      <formula>$C$4</formula>
    </cfRule>
  </conditionalFormatting>
  <conditionalFormatting sqref="BF17">
    <cfRule type="cellIs" dxfId="7398" priority="3880" operator="lessThan">
      <formula>$C$4</formula>
    </cfRule>
  </conditionalFormatting>
  <conditionalFormatting sqref="BF17">
    <cfRule type="cellIs" dxfId="7397" priority="3881" operator="lessThan">
      <formula>$C$4</formula>
    </cfRule>
  </conditionalFormatting>
  <conditionalFormatting sqref="BF18">
    <cfRule type="cellIs" dxfId="7396" priority="3882" operator="lessThan">
      <formula>$C$4</formula>
    </cfRule>
  </conditionalFormatting>
  <conditionalFormatting sqref="BF18">
    <cfRule type="cellIs" dxfId="7395" priority="3883" operator="lessThan">
      <formula>$C$4</formula>
    </cfRule>
  </conditionalFormatting>
  <conditionalFormatting sqref="BF19">
    <cfRule type="cellIs" dxfId="7394" priority="3884" operator="lessThan">
      <formula>$C$4</formula>
    </cfRule>
  </conditionalFormatting>
  <conditionalFormatting sqref="BF19">
    <cfRule type="cellIs" dxfId="7393" priority="3885" operator="lessThan">
      <formula>$C$4</formula>
    </cfRule>
  </conditionalFormatting>
  <conditionalFormatting sqref="BF20">
    <cfRule type="cellIs" dxfId="7392" priority="3886" operator="lessThan">
      <formula>$C$4</formula>
    </cfRule>
  </conditionalFormatting>
  <conditionalFormatting sqref="BF20">
    <cfRule type="cellIs" dxfId="7391" priority="3887" operator="lessThan">
      <formula>$C$4</formula>
    </cfRule>
  </conditionalFormatting>
  <conditionalFormatting sqref="BF21">
    <cfRule type="cellIs" dxfId="7390" priority="3888" operator="lessThan">
      <formula>$C$4</formula>
    </cfRule>
  </conditionalFormatting>
  <conditionalFormatting sqref="BF21">
    <cfRule type="cellIs" dxfId="7389" priority="3889" operator="lessThan">
      <formula>$C$4</formula>
    </cfRule>
  </conditionalFormatting>
  <conditionalFormatting sqref="BF22">
    <cfRule type="cellIs" dxfId="7388" priority="3890" operator="lessThan">
      <formula>$C$4</formula>
    </cfRule>
  </conditionalFormatting>
  <conditionalFormatting sqref="BF22">
    <cfRule type="cellIs" dxfId="7387" priority="3891" operator="lessThan">
      <formula>$C$4</formula>
    </cfRule>
  </conditionalFormatting>
  <conditionalFormatting sqref="BF23">
    <cfRule type="cellIs" dxfId="7386" priority="3892" operator="lessThan">
      <formula>$C$4</formula>
    </cfRule>
  </conditionalFormatting>
  <conditionalFormatting sqref="BF23">
    <cfRule type="cellIs" dxfId="7385" priority="3893" operator="lessThan">
      <formula>$C$4</formula>
    </cfRule>
  </conditionalFormatting>
  <conditionalFormatting sqref="BF24">
    <cfRule type="cellIs" dxfId="7384" priority="3894" operator="lessThan">
      <formula>$C$4</formula>
    </cfRule>
  </conditionalFormatting>
  <conditionalFormatting sqref="BF24">
    <cfRule type="cellIs" dxfId="7383" priority="3895" operator="lessThan">
      <formula>$C$4</formula>
    </cfRule>
  </conditionalFormatting>
  <conditionalFormatting sqref="BF25">
    <cfRule type="cellIs" dxfId="7382" priority="3896" operator="lessThan">
      <formula>$C$4</formula>
    </cfRule>
  </conditionalFormatting>
  <conditionalFormatting sqref="BF25">
    <cfRule type="cellIs" dxfId="7381" priority="3897" operator="lessThan">
      <formula>$C$4</formula>
    </cfRule>
  </conditionalFormatting>
  <conditionalFormatting sqref="BF26">
    <cfRule type="cellIs" dxfId="7380" priority="3898" operator="lessThan">
      <formula>$C$4</formula>
    </cfRule>
  </conditionalFormatting>
  <conditionalFormatting sqref="BF26">
    <cfRule type="cellIs" dxfId="7379" priority="3899" operator="lessThan">
      <formula>$C$4</formula>
    </cfRule>
  </conditionalFormatting>
  <conditionalFormatting sqref="BF27">
    <cfRule type="cellIs" dxfId="7378" priority="3900" operator="lessThan">
      <formula>$C$4</formula>
    </cfRule>
  </conditionalFormatting>
  <conditionalFormatting sqref="BF27">
    <cfRule type="cellIs" dxfId="7377" priority="3901" operator="lessThan">
      <formula>$C$4</formula>
    </cfRule>
  </conditionalFormatting>
  <conditionalFormatting sqref="BF28">
    <cfRule type="cellIs" dxfId="7376" priority="3902" operator="lessThan">
      <formula>$C$4</formula>
    </cfRule>
  </conditionalFormatting>
  <conditionalFormatting sqref="BF28">
    <cfRule type="cellIs" dxfId="7375" priority="3903" operator="lessThan">
      <formula>$C$4</formula>
    </cfRule>
  </conditionalFormatting>
  <conditionalFormatting sqref="BF29">
    <cfRule type="cellIs" dxfId="7374" priority="3904" operator="lessThan">
      <formula>$C$4</formula>
    </cfRule>
  </conditionalFormatting>
  <conditionalFormatting sqref="BF29">
    <cfRule type="cellIs" dxfId="7373" priority="3905" operator="lessThan">
      <formula>$C$4</formula>
    </cfRule>
  </conditionalFormatting>
  <conditionalFormatting sqref="BF30">
    <cfRule type="cellIs" dxfId="7372" priority="3906" operator="lessThan">
      <formula>$C$4</formula>
    </cfRule>
  </conditionalFormatting>
  <conditionalFormatting sqref="BF30">
    <cfRule type="cellIs" dxfId="7371" priority="3907" operator="lessThan">
      <formula>$C$4</formula>
    </cfRule>
  </conditionalFormatting>
  <conditionalFormatting sqref="BF31">
    <cfRule type="cellIs" dxfId="7370" priority="3908" operator="lessThan">
      <formula>$C$4</formula>
    </cfRule>
  </conditionalFormatting>
  <conditionalFormatting sqref="BF31">
    <cfRule type="cellIs" dxfId="7369" priority="3909" operator="lessThan">
      <formula>$C$4</formula>
    </cfRule>
  </conditionalFormatting>
  <conditionalFormatting sqref="BF32">
    <cfRule type="cellIs" dxfId="7368" priority="3910" operator="lessThan">
      <formula>$C$4</formula>
    </cfRule>
  </conditionalFormatting>
  <conditionalFormatting sqref="BF32">
    <cfRule type="cellIs" dxfId="7367" priority="3911" operator="lessThan">
      <formula>$C$4</formula>
    </cfRule>
  </conditionalFormatting>
  <conditionalFormatting sqref="BF33">
    <cfRule type="cellIs" dxfId="7366" priority="3912" operator="lessThan">
      <formula>$C$4</formula>
    </cfRule>
  </conditionalFormatting>
  <conditionalFormatting sqref="BF33">
    <cfRule type="cellIs" dxfId="7365" priority="3913" operator="lessThan">
      <formula>$C$4</formula>
    </cfRule>
  </conditionalFormatting>
  <conditionalFormatting sqref="BF34">
    <cfRule type="cellIs" dxfId="7364" priority="3914" operator="lessThan">
      <formula>$C$4</formula>
    </cfRule>
  </conditionalFormatting>
  <conditionalFormatting sqref="BF34">
    <cfRule type="cellIs" dxfId="7363" priority="3915" operator="lessThan">
      <formula>$C$4</formula>
    </cfRule>
  </conditionalFormatting>
  <conditionalFormatting sqref="BF35">
    <cfRule type="cellIs" dxfId="7362" priority="3916" operator="lessThan">
      <formula>$C$4</formula>
    </cfRule>
  </conditionalFormatting>
  <conditionalFormatting sqref="BF35">
    <cfRule type="cellIs" dxfId="7361" priority="3917" operator="lessThan">
      <formula>$C$4</formula>
    </cfRule>
  </conditionalFormatting>
  <conditionalFormatting sqref="BF36">
    <cfRule type="cellIs" dxfId="7360" priority="3918" operator="lessThan">
      <formula>$C$4</formula>
    </cfRule>
  </conditionalFormatting>
  <conditionalFormatting sqref="BF36">
    <cfRule type="cellIs" dxfId="7359" priority="3919" operator="lessThan">
      <formula>$C$4</formula>
    </cfRule>
  </conditionalFormatting>
  <conditionalFormatting sqref="BF37">
    <cfRule type="cellIs" dxfId="7358" priority="3920" operator="lessThan">
      <formula>$C$4</formula>
    </cfRule>
  </conditionalFormatting>
  <conditionalFormatting sqref="BF37">
    <cfRule type="cellIs" dxfId="7357" priority="3921" operator="lessThan">
      <formula>$C$4</formula>
    </cfRule>
  </conditionalFormatting>
  <conditionalFormatting sqref="BF38">
    <cfRule type="cellIs" dxfId="7356" priority="3922" operator="lessThan">
      <formula>$C$4</formula>
    </cfRule>
  </conditionalFormatting>
  <conditionalFormatting sqref="BF38">
    <cfRule type="cellIs" dxfId="7355" priority="3923" operator="lessThan">
      <formula>$C$4</formula>
    </cfRule>
  </conditionalFormatting>
  <conditionalFormatting sqref="BF39">
    <cfRule type="cellIs" dxfId="7354" priority="3924" operator="lessThan">
      <formula>$C$4</formula>
    </cfRule>
  </conditionalFormatting>
  <conditionalFormatting sqref="BF39">
    <cfRule type="cellIs" dxfId="7353" priority="3925" operator="lessThan">
      <formula>$C$4</formula>
    </cfRule>
  </conditionalFormatting>
  <conditionalFormatting sqref="BF40">
    <cfRule type="cellIs" dxfId="7352" priority="3926" operator="lessThan">
      <formula>$C$4</formula>
    </cfRule>
  </conditionalFormatting>
  <conditionalFormatting sqref="BF40">
    <cfRule type="cellIs" dxfId="7351" priority="3927" operator="lessThan">
      <formula>$C$4</formula>
    </cfRule>
  </conditionalFormatting>
  <conditionalFormatting sqref="BF41">
    <cfRule type="cellIs" dxfId="7350" priority="3928" operator="lessThan">
      <formula>$C$4</formula>
    </cfRule>
  </conditionalFormatting>
  <conditionalFormatting sqref="BF41">
    <cfRule type="cellIs" dxfId="7349" priority="3929" operator="lessThan">
      <formula>$C$4</formula>
    </cfRule>
  </conditionalFormatting>
  <conditionalFormatting sqref="BF42">
    <cfRule type="cellIs" dxfId="7348" priority="3930" operator="lessThan">
      <formula>$C$4</formula>
    </cfRule>
  </conditionalFormatting>
  <conditionalFormatting sqref="BF42">
    <cfRule type="cellIs" dxfId="7347" priority="3931" operator="lessThan">
      <formula>$C$4</formula>
    </cfRule>
  </conditionalFormatting>
  <conditionalFormatting sqref="BF43">
    <cfRule type="cellIs" dxfId="7346" priority="3932" operator="lessThan">
      <formula>$C$4</formula>
    </cfRule>
  </conditionalFormatting>
  <conditionalFormatting sqref="BF43">
    <cfRule type="cellIs" dxfId="7345" priority="3933" operator="lessThan">
      <formula>$C$4</formula>
    </cfRule>
  </conditionalFormatting>
  <conditionalFormatting sqref="BF44">
    <cfRule type="cellIs" dxfId="7344" priority="3934" operator="lessThan">
      <formula>$C$4</formula>
    </cfRule>
  </conditionalFormatting>
  <conditionalFormatting sqref="BF44">
    <cfRule type="cellIs" dxfId="7343" priority="3935" operator="lessThan">
      <formula>$C$4</formula>
    </cfRule>
  </conditionalFormatting>
  <conditionalFormatting sqref="BF45">
    <cfRule type="cellIs" dxfId="7342" priority="3936" operator="lessThan">
      <formula>$C$4</formula>
    </cfRule>
  </conditionalFormatting>
  <conditionalFormatting sqref="BF45">
    <cfRule type="cellIs" dxfId="7341" priority="3937" operator="lessThan">
      <formula>$C$4</formula>
    </cfRule>
  </conditionalFormatting>
  <conditionalFormatting sqref="BF46">
    <cfRule type="cellIs" dxfId="7340" priority="3938" operator="lessThan">
      <formula>$C$4</formula>
    </cfRule>
  </conditionalFormatting>
  <conditionalFormatting sqref="BF46">
    <cfRule type="cellIs" dxfId="7339" priority="3939" operator="lessThan">
      <formula>$C$4</formula>
    </cfRule>
  </conditionalFormatting>
  <conditionalFormatting sqref="BF47">
    <cfRule type="cellIs" dxfId="7338" priority="3940" operator="lessThan">
      <formula>$C$4</formula>
    </cfRule>
  </conditionalFormatting>
  <conditionalFormatting sqref="BF47">
    <cfRule type="cellIs" dxfId="7337" priority="3941" operator="lessThan">
      <formula>$C$4</formula>
    </cfRule>
  </conditionalFormatting>
  <conditionalFormatting sqref="BF48">
    <cfRule type="cellIs" dxfId="7336" priority="3942" operator="lessThan">
      <formula>$C$4</formula>
    </cfRule>
  </conditionalFormatting>
  <conditionalFormatting sqref="BF48">
    <cfRule type="cellIs" dxfId="7335" priority="3943" operator="lessThan">
      <formula>$C$4</formula>
    </cfRule>
  </conditionalFormatting>
  <conditionalFormatting sqref="BF49">
    <cfRule type="cellIs" dxfId="7334" priority="3944" operator="lessThan">
      <formula>$C$4</formula>
    </cfRule>
  </conditionalFormatting>
  <conditionalFormatting sqref="BF49">
    <cfRule type="cellIs" dxfId="7333" priority="3945" operator="lessThan">
      <formula>$C$4</formula>
    </cfRule>
  </conditionalFormatting>
  <conditionalFormatting sqref="BF50">
    <cfRule type="cellIs" dxfId="7332" priority="3946" operator="lessThan">
      <formula>$C$4</formula>
    </cfRule>
  </conditionalFormatting>
  <conditionalFormatting sqref="BF50">
    <cfRule type="cellIs" dxfId="7331" priority="3947" operator="lessThan">
      <formula>$C$4</formula>
    </cfRule>
  </conditionalFormatting>
  <conditionalFormatting sqref="BF51">
    <cfRule type="cellIs" dxfId="7330" priority="3948" operator="lessThan">
      <formula>$C$4</formula>
    </cfRule>
  </conditionalFormatting>
  <conditionalFormatting sqref="BF51">
    <cfRule type="cellIs" dxfId="7329" priority="3949" operator="lessThan">
      <formula>$C$4</formula>
    </cfRule>
  </conditionalFormatting>
  <conditionalFormatting sqref="BF52">
    <cfRule type="cellIs" dxfId="7328" priority="3950" operator="lessThan">
      <formula>$C$4</formula>
    </cfRule>
  </conditionalFormatting>
  <conditionalFormatting sqref="BF52">
    <cfRule type="cellIs" dxfId="7327" priority="3951" operator="lessThan">
      <formula>$C$4</formula>
    </cfRule>
  </conditionalFormatting>
  <conditionalFormatting sqref="BF53">
    <cfRule type="cellIs" dxfId="7326" priority="3952" operator="lessThan">
      <formula>$C$4</formula>
    </cfRule>
  </conditionalFormatting>
  <conditionalFormatting sqref="BF53">
    <cfRule type="cellIs" dxfId="7325" priority="3953" operator="lessThan">
      <formula>$C$4</formula>
    </cfRule>
  </conditionalFormatting>
  <conditionalFormatting sqref="BF54">
    <cfRule type="cellIs" dxfId="7324" priority="3954" operator="lessThan">
      <formula>$C$4</formula>
    </cfRule>
  </conditionalFormatting>
  <conditionalFormatting sqref="BF54">
    <cfRule type="cellIs" dxfId="7323" priority="3955" operator="lessThan">
      <formula>$C$4</formula>
    </cfRule>
  </conditionalFormatting>
  <conditionalFormatting sqref="BF55">
    <cfRule type="cellIs" dxfId="7322" priority="3956" operator="lessThan">
      <formula>$C$4</formula>
    </cfRule>
  </conditionalFormatting>
  <conditionalFormatting sqref="BF55">
    <cfRule type="cellIs" dxfId="7321" priority="3957" operator="lessThan">
      <formula>$C$4</formula>
    </cfRule>
  </conditionalFormatting>
  <conditionalFormatting sqref="BF56">
    <cfRule type="cellIs" dxfId="7320" priority="3958" operator="lessThan">
      <formula>$C$4</formula>
    </cfRule>
  </conditionalFormatting>
  <conditionalFormatting sqref="BF56">
    <cfRule type="cellIs" dxfId="7319" priority="3959" operator="lessThan">
      <formula>$C$4</formula>
    </cfRule>
  </conditionalFormatting>
  <conditionalFormatting sqref="BF57">
    <cfRule type="cellIs" dxfId="7318" priority="3960" operator="lessThan">
      <formula>$C$4</formula>
    </cfRule>
  </conditionalFormatting>
  <conditionalFormatting sqref="BF57">
    <cfRule type="cellIs" dxfId="7317" priority="3961" operator="lessThan">
      <formula>$C$4</formula>
    </cfRule>
  </conditionalFormatting>
  <conditionalFormatting sqref="BF58">
    <cfRule type="cellIs" dxfId="7316" priority="3962" operator="lessThan">
      <formula>$C$4</formula>
    </cfRule>
  </conditionalFormatting>
  <conditionalFormatting sqref="BF58">
    <cfRule type="cellIs" dxfId="7315" priority="3963" operator="lessThan">
      <formula>$C$4</formula>
    </cfRule>
  </conditionalFormatting>
  <conditionalFormatting sqref="BF59">
    <cfRule type="cellIs" dxfId="7314" priority="3964" operator="lessThan">
      <formula>$C$4</formula>
    </cfRule>
  </conditionalFormatting>
  <conditionalFormatting sqref="BF59">
    <cfRule type="cellIs" dxfId="7313" priority="3965" operator="lessThan">
      <formula>$C$4</formula>
    </cfRule>
  </conditionalFormatting>
  <conditionalFormatting sqref="BF60">
    <cfRule type="cellIs" dxfId="7312" priority="3966" operator="lessThan">
      <formula>$C$4</formula>
    </cfRule>
  </conditionalFormatting>
  <conditionalFormatting sqref="BF60">
    <cfRule type="cellIs" dxfId="7311" priority="3967" operator="lessThan">
      <formula>$C$4</formula>
    </cfRule>
  </conditionalFormatting>
  <conditionalFormatting sqref="BG11">
    <cfRule type="cellIs" dxfId="7310" priority="3968" operator="lessThan">
      <formula>$C$4</formula>
    </cfRule>
  </conditionalFormatting>
  <conditionalFormatting sqref="BG11">
    <cfRule type="cellIs" dxfId="7309" priority="3969" operator="lessThan">
      <formula>$C$4</formula>
    </cfRule>
  </conditionalFormatting>
  <conditionalFormatting sqref="BG12">
    <cfRule type="cellIs" dxfId="7308" priority="3970" operator="lessThan">
      <formula>$C$4</formula>
    </cfRule>
  </conditionalFormatting>
  <conditionalFormatting sqref="BG12">
    <cfRule type="cellIs" dxfId="7307" priority="3971" operator="lessThan">
      <formula>$C$4</formula>
    </cfRule>
  </conditionalFormatting>
  <conditionalFormatting sqref="BG13">
    <cfRule type="cellIs" dxfId="7306" priority="3972" operator="lessThan">
      <formula>$C$4</formula>
    </cfRule>
  </conditionalFormatting>
  <conditionalFormatting sqref="BG13">
    <cfRule type="cellIs" dxfId="7305" priority="3973" operator="lessThan">
      <formula>$C$4</formula>
    </cfRule>
  </conditionalFormatting>
  <conditionalFormatting sqref="BG14">
    <cfRule type="cellIs" dxfId="7304" priority="3974" operator="lessThan">
      <formula>$C$4</formula>
    </cfRule>
  </conditionalFormatting>
  <conditionalFormatting sqref="BG14">
    <cfRule type="cellIs" dxfId="7303" priority="3975" operator="lessThan">
      <formula>$C$4</formula>
    </cfRule>
  </conditionalFormatting>
  <conditionalFormatting sqref="BG15">
    <cfRule type="cellIs" dxfId="7302" priority="3976" operator="lessThan">
      <formula>$C$4</formula>
    </cfRule>
  </conditionalFormatting>
  <conditionalFormatting sqref="BG15">
    <cfRule type="cellIs" dxfId="7301" priority="3977" operator="lessThan">
      <formula>$C$4</formula>
    </cfRule>
  </conditionalFormatting>
  <conditionalFormatting sqref="BG16">
    <cfRule type="cellIs" dxfId="7300" priority="3978" operator="lessThan">
      <formula>$C$4</formula>
    </cfRule>
  </conditionalFormatting>
  <conditionalFormatting sqref="BG16">
    <cfRule type="cellIs" dxfId="7299" priority="3979" operator="lessThan">
      <formula>$C$4</formula>
    </cfRule>
  </conditionalFormatting>
  <conditionalFormatting sqref="BG17">
    <cfRule type="cellIs" dxfId="7298" priority="3980" operator="lessThan">
      <formula>$C$4</formula>
    </cfRule>
  </conditionalFormatting>
  <conditionalFormatting sqref="BG17">
    <cfRule type="cellIs" dxfId="7297" priority="3981" operator="lessThan">
      <formula>$C$4</formula>
    </cfRule>
  </conditionalFormatting>
  <conditionalFormatting sqref="BG18">
    <cfRule type="cellIs" dxfId="7296" priority="3982" operator="lessThan">
      <formula>$C$4</formula>
    </cfRule>
  </conditionalFormatting>
  <conditionalFormatting sqref="BG18">
    <cfRule type="cellIs" dxfId="7295" priority="3983" operator="lessThan">
      <formula>$C$4</formula>
    </cfRule>
  </conditionalFormatting>
  <conditionalFormatting sqref="BG19">
    <cfRule type="cellIs" dxfId="7294" priority="3984" operator="lessThan">
      <formula>$C$4</formula>
    </cfRule>
  </conditionalFormatting>
  <conditionalFormatting sqref="BG19">
    <cfRule type="cellIs" dxfId="7293" priority="3985" operator="lessThan">
      <formula>$C$4</formula>
    </cfRule>
  </conditionalFormatting>
  <conditionalFormatting sqref="BG20">
    <cfRule type="cellIs" dxfId="7292" priority="3986" operator="lessThan">
      <formula>$C$4</formula>
    </cfRule>
  </conditionalFormatting>
  <conditionalFormatting sqref="BG20">
    <cfRule type="cellIs" dxfId="7291" priority="3987" operator="lessThan">
      <formula>$C$4</formula>
    </cfRule>
  </conditionalFormatting>
  <conditionalFormatting sqref="BG21">
    <cfRule type="cellIs" dxfId="7290" priority="3988" operator="lessThan">
      <formula>$C$4</formula>
    </cfRule>
  </conditionalFormatting>
  <conditionalFormatting sqref="BG21">
    <cfRule type="cellIs" dxfId="7289" priority="3989" operator="lessThan">
      <formula>$C$4</formula>
    </cfRule>
  </conditionalFormatting>
  <conditionalFormatting sqref="BG22">
    <cfRule type="cellIs" dxfId="7288" priority="3990" operator="lessThan">
      <formula>$C$4</formula>
    </cfRule>
  </conditionalFormatting>
  <conditionalFormatting sqref="BG22">
    <cfRule type="cellIs" dxfId="7287" priority="3991" operator="lessThan">
      <formula>$C$4</formula>
    </cfRule>
  </conditionalFormatting>
  <conditionalFormatting sqref="BG23">
    <cfRule type="cellIs" dxfId="7286" priority="3992" operator="lessThan">
      <formula>$C$4</formula>
    </cfRule>
  </conditionalFormatting>
  <conditionalFormatting sqref="BG23">
    <cfRule type="cellIs" dxfId="7285" priority="3993" operator="lessThan">
      <formula>$C$4</formula>
    </cfRule>
  </conditionalFormatting>
  <conditionalFormatting sqref="BG24">
    <cfRule type="cellIs" dxfId="7284" priority="3994" operator="lessThan">
      <formula>$C$4</formula>
    </cfRule>
  </conditionalFormatting>
  <conditionalFormatting sqref="BG24">
    <cfRule type="cellIs" dxfId="7283" priority="3995" operator="lessThan">
      <formula>$C$4</formula>
    </cfRule>
  </conditionalFormatting>
  <conditionalFormatting sqref="BG25">
    <cfRule type="cellIs" dxfId="7282" priority="3996" operator="lessThan">
      <formula>$C$4</formula>
    </cfRule>
  </conditionalFormatting>
  <conditionalFormatting sqref="BG25">
    <cfRule type="cellIs" dxfId="7281" priority="3997" operator="lessThan">
      <formula>$C$4</formula>
    </cfRule>
  </conditionalFormatting>
  <conditionalFormatting sqref="BG26">
    <cfRule type="cellIs" dxfId="7280" priority="3998" operator="lessThan">
      <formula>$C$4</formula>
    </cfRule>
  </conditionalFormatting>
  <conditionalFormatting sqref="BG26">
    <cfRule type="cellIs" dxfId="7279" priority="3999" operator="lessThan">
      <formula>$C$4</formula>
    </cfRule>
  </conditionalFormatting>
  <conditionalFormatting sqref="BG27">
    <cfRule type="cellIs" dxfId="7278" priority="4000" operator="lessThan">
      <formula>$C$4</formula>
    </cfRule>
  </conditionalFormatting>
  <conditionalFormatting sqref="BG27">
    <cfRule type="cellIs" dxfId="7277" priority="4001" operator="lessThan">
      <formula>$C$4</formula>
    </cfRule>
  </conditionalFormatting>
  <conditionalFormatting sqref="BG28">
    <cfRule type="cellIs" dxfId="7276" priority="4002" operator="lessThan">
      <formula>$C$4</formula>
    </cfRule>
  </conditionalFormatting>
  <conditionalFormatting sqref="BG28">
    <cfRule type="cellIs" dxfId="7275" priority="4003" operator="lessThan">
      <formula>$C$4</formula>
    </cfRule>
  </conditionalFormatting>
  <conditionalFormatting sqref="BG29">
    <cfRule type="cellIs" dxfId="7274" priority="4004" operator="lessThan">
      <formula>$C$4</formula>
    </cfRule>
  </conditionalFormatting>
  <conditionalFormatting sqref="BG29">
    <cfRule type="cellIs" dxfId="7273" priority="4005" operator="lessThan">
      <formula>$C$4</formula>
    </cfRule>
  </conditionalFormatting>
  <conditionalFormatting sqref="BG30">
    <cfRule type="cellIs" dxfId="7272" priority="4006" operator="lessThan">
      <formula>$C$4</formula>
    </cfRule>
  </conditionalFormatting>
  <conditionalFormatting sqref="BG30">
    <cfRule type="cellIs" dxfId="7271" priority="4007" operator="lessThan">
      <formula>$C$4</formula>
    </cfRule>
  </conditionalFormatting>
  <conditionalFormatting sqref="BG31">
    <cfRule type="cellIs" dxfId="7270" priority="4008" operator="lessThan">
      <formula>$C$4</formula>
    </cfRule>
  </conditionalFormatting>
  <conditionalFormatting sqref="BG31">
    <cfRule type="cellIs" dxfId="7269" priority="4009" operator="lessThan">
      <formula>$C$4</formula>
    </cfRule>
  </conditionalFormatting>
  <conditionalFormatting sqref="BG32">
    <cfRule type="cellIs" dxfId="7268" priority="4010" operator="lessThan">
      <formula>$C$4</formula>
    </cfRule>
  </conditionalFormatting>
  <conditionalFormatting sqref="BG32">
    <cfRule type="cellIs" dxfId="7267" priority="4011" operator="lessThan">
      <formula>$C$4</formula>
    </cfRule>
  </conditionalFormatting>
  <conditionalFormatting sqref="BG33">
    <cfRule type="cellIs" dxfId="7266" priority="4012" operator="lessThan">
      <formula>$C$4</formula>
    </cfRule>
  </conditionalFormatting>
  <conditionalFormatting sqref="BG33">
    <cfRule type="cellIs" dxfId="7265" priority="4013" operator="lessThan">
      <formula>$C$4</formula>
    </cfRule>
  </conditionalFormatting>
  <conditionalFormatting sqref="BG34">
    <cfRule type="cellIs" dxfId="7264" priority="4014" operator="lessThan">
      <formula>$C$4</formula>
    </cfRule>
  </conditionalFormatting>
  <conditionalFormatting sqref="BG34">
    <cfRule type="cellIs" dxfId="7263" priority="4015" operator="lessThan">
      <formula>$C$4</formula>
    </cfRule>
  </conditionalFormatting>
  <conditionalFormatting sqref="BG35">
    <cfRule type="cellIs" dxfId="7262" priority="4016" operator="lessThan">
      <formula>$C$4</formula>
    </cfRule>
  </conditionalFormatting>
  <conditionalFormatting sqref="BG35">
    <cfRule type="cellIs" dxfId="7261" priority="4017" operator="lessThan">
      <formula>$C$4</formula>
    </cfRule>
  </conditionalFormatting>
  <conditionalFormatting sqref="BG36">
    <cfRule type="cellIs" dxfId="7260" priority="4018" operator="lessThan">
      <formula>$C$4</formula>
    </cfRule>
  </conditionalFormatting>
  <conditionalFormatting sqref="BG36">
    <cfRule type="cellIs" dxfId="7259" priority="4019" operator="lessThan">
      <formula>$C$4</formula>
    </cfRule>
  </conditionalFormatting>
  <conditionalFormatting sqref="BG37">
    <cfRule type="cellIs" dxfId="7258" priority="4020" operator="lessThan">
      <formula>$C$4</formula>
    </cfRule>
  </conditionalFormatting>
  <conditionalFormatting sqref="BG37">
    <cfRule type="cellIs" dxfId="7257" priority="4021" operator="lessThan">
      <formula>$C$4</formula>
    </cfRule>
  </conditionalFormatting>
  <conditionalFormatting sqref="BG38">
    <cfRule type="cellIs" dxfId="7256" priority="4022" operator="lessThan">
      <formula>$C$4</formula>
    </cfRule>
  </conditionalFormatting>
  <conditionalFormatting sqref="BG38">
    <cfRule type="cellIs" dxfId="7255" priority="4023" operator="lessThan">
      <formula>$C$4</formula>
    </cfRule>
  </conditionalFormatting>
  <conditionalFormatting sqref="BG39">
    <cfRule type="cellIs" dxfId="7254" priority="4024" operator="lessThan">
      <formula>$C$4</formula>
    </cfRule>
  </conditionalFormatting>
  <conditionalFormatting sqref="BG39">
    <cfRule type="cellIs" dxfId="7253" priority="4025" operator="lessThan">
      <formula>$C$4</formula>
    </cfRule>
  </conditionalFormatting>
  <conditionalFormatting sqref="BG40">
    <cfRule type="cellIs" dxfId="7252" priority="4026" operator="lessThan">
      <formula>$C$4</formula>
    </cfRule>
  </conditionalFormatting>
  <conditionalFormatting sqref="BG40">
    <cfRule type="cellIs" dxfId="7251" priority="4027" operator="lessThan">
      <formula>$C$4</formula>
    </cfRule>
  </conditionalFormatting>
  <conditionalFormatting sqref="BG41">
    <cfRule type="cellIs" dxfId="7250" priority="4028" operator="lessThan">
      <formula>$C$4</formula>
    </cfRule>
  </conditionalFormatting>
  <conditionalFormatting sqref="BG41">
    <cfRule type="cellIs" dxfId="7249" priority="4029" operator="lessThan">
      <formula>$C$4</formula>
    </cfRule>
  </conditionalFormatting>
  <conditionalFormatting sqref="BG42">
    <cfRule type="cellIs" dxfId="7248" priority="4030" operator="lessThan">
      <formula>$C$4</formula>
    </cfRule>
  </conditionalFormatting>
  <conditionalFormatting sqref="BG42">
    <cfRule type="cellIs" dxfId="7247" priority="4031" operator="lessThan">
      <formula>$C$4</formula>
    </cfRule>
  </conditionalFormatting>
  <conditionalFormatting sqref="BG43">
    <cfRule type="cellIs" dxfId="7246" priority="4032" operator="lessThan">
      <formula>$C$4</formula>
    </cfRule>
  </conditionalFormatting>
  <conditionalFormatting sqref="BG43">
    <cfRule type="cellIs" dxfId="7245" priority="4033" operator="lessThan">
      <formula>$C$4</formula>
    </cfRule>
  </conditionalFormatting>
  <conditionalFormatting sqref="BG44">
    <cfRule type="cellIs" dxfId="7244" priority="4034" operator="lessThan">
      <formula>$C$4</formula>
    </cfRule>
  </conditionalFormatting>
  <conditionalFormatting sqref="BG44">
    <cfRule type="cellIs" dxfId="7243" priority="4035" operator="lessThan">
      <formula>$C$4</formula>
    </cfRule>
  </conditionalFormatting>
  <conditionalFormatting sqref="BG45">
    <cfRule type="cellIs" dxfId="7242" priority="4036" operator="lessThan">
      <formula>$C$4</formula>
    </cfRule>
  </conditionalFormatting>
  <conditionalFormatting sqref="BG45">
    <cfRule type="cellIs" dxfId="7241" priority="4037" operator="lessThan">
      <formula>$C$4</formula>
    </cfRule>
  </conditionalFormatting>
  <conditionalFormatting sqref="BG46">
    <cfRule type="cellIs" dxfId="7240" priority="4038" operator="lessThan">
      <formula>$C$4</formula>
    </cfRule>
  </conditionalFormatting>
  <conditionalFormatting sqref="BG46">
    <cfRule type="cellIs" dxfId="7239" priority="4039" operator="lessThan">
      <formula>$C$4</formula>
    </cfRule>
  </conditionalFormatting>
  <conditionalFormatting sqref="BG47">
    <cfRule type="cellIs" dxfId="7238" priority="4040" operator="lessThan">
      <formula>$C$4</formula>
    </cfRule>
  </conditionalFormatting>
  <conditionalFormatting sqref="BG47">
    <cfRule type="cellIs" dxfId="7237" priority="4041" operator="lessThan">
      <formula>$C$4</formula>
    </cfRule>
  </conditionalFormatting>
  <conditionalFormatting sqref="BG48">
    <cfRule type="cellIs" dxfId="7236" priority="4042" operator="lessThan">
      <formula>$C$4</formula>
    </cfRule>
  </conditionalFormatting>
  <conditionalFormatting sqref="BG48">
    <cfRule type="cellIs" dxfId="7235" priority="4043" operator="lessThan">
      <formula>$C$4</formula>
    </cfRule>
  </conditionalFormatting>
  <conditionalFormatting sqref="BG49">
    <cfRule type="cellIs" dxfId="7234" priority="4044" operator="lessThan">
      <formula>$C$4</formula>
    </cfRule>
  </conditionalFormatting>
  <conditionalFormatting sqref="BG49">
    <cfRule type="cellIs" dxfId="7233" priority="4045" operator="lessThan">
      <formula>$C$4</formula>
    </cfRule>
  </conditionalFormatting>
  <conditionalFormatting sqref="BG50">
    <cfRule type="cellIs" dxfId="7232" priority="4046" operator="lessThan">
      <formula>$C$4</formula>
    </cfRule>
  </conditionalFormatting>
  <conditionalFormatting sqref="BG50">
    <cfRule type="cellIs" dxfId="7231" priority="4047" operator="lessThan">
      <formula>$C$4</formula>
    </cfRule>
  </conditionalFormatting>
  <conditionalFormatting sqref="BG51">
    <cfRule type="cellIs" dxfId="7230" priority="4048" operator="lessThan">
      <formula>$C$4</formula>
    </cfRule>
  </conditionalFormatting>
  <conditionalFormatting sqref="BG51">
    <cfRule type="cellIs" dxfId="7229" priority="4049" operator="lessThan">
      <formula>$C$4</formula>
    </cfRule>
  </conditionalFormatting>
  <conditionalFormatting sqref="BG52">
    <cfRule type="cellIs" dxfId="7228" priority="4050" operator="lessThan">
      <formula>$C$4</formula>
    </cfRule>
  </conditionalFormatting>
  <conditionalFormatting sqref="BG52">
    <cfRule type="cellIs" dxfId="7227" priority="4051" operator="lessThan">
      <formula>$C$4</formula>
    </cfRule>
  </conditionalFormatting>
  <conditionalFormatting sqref="BG53">
    <cfRule type="cellIs" dxfId="7226" priority="4052" operator="lessThan">
      <formula>$C$4</formula>
    </cfRule>
  </conditionalFormatting>
  <conditionalFormatting sqref="BG53">
    <cfRule type="cellIs" dxfId="7225" priority="4053" operator="lessThan">
      <formula>$C$4</formula>
    </cfRule>
  </conditionalFormatting>
  <conditionalFormatting sqref="BG54">
    <cfRule type="cellIs" dxfId="7224" priority="4054" operator="lessThan">
      <formula>$C$4</formula>
    </cfRule>
  </conditionalFormatting>
  <conditionalFormatting sqref="BG54">
    <cfRule type="cellIs" dxfId="7223" priority="4055" operator="lessThan">
      <formula>$C$4</formula>
    </cfRule>
  </conditionalFormatting>
  <conditionalFormatting sqref="BG55">
    <cfRule type="cellIs" dxfId="7222" priority="4056" operator="lessThan">
      <formula>$C$4</formula>
    </cfRule>
  </conditionalFormatting>
  <conditionalFormatting sqref="BG55">
    <cfRule type="cellIs" dxfId="7221" priority="4057" operator="lessThan">
      <formula>$C$4</formula>
    </cfRule>
  </conditionalFormatting>
  <conditionalFormatting sqref="BG56">
    <cfRule type="cellIs" dxfId="7220" priority="4058" operator="lessThan">
      <formula>$C$4</formula>
    </cfRule>
  </conditionalFormatting>
  <conditionalFormatting sqref="BG56">
    <cfRule type="cellIs" dxfId="7219" priority="4059" operator="lessThan">
      <formula>$C$4</formula>
    </cfRule>
  </conditionalFormatting>
  <conditionalFormatting sqref="BG57">
    <cfRule type="cellIs" dxfId="7218" priority="4060" operator="lessThan">
      <formula>$C$4</formula>
    </cfRule>
  </conditionalFormatting>
  <conditionalFormatting sqref="BG57">
    <cfRule type="cellIs" dxfId="7217" priority="4061" operator="lessThan">
      <formula>$C$4</formula>
    </cfRule>
  </conditionalFormatting>
  <conditionalFormatting sqref="BG58">
    <cfRule type="cellIs" dxfId="7216" priority="4062" operator="lessThan">
      <formula>$C$4</formula>
    </cfRule>
  </conditionalFormatting>
  <conditionalFormatting sqref="BG58">
    <cfRule type="cellIs" dxfId="7215" priority="4063" operator="lessThan">
      <formula>$C$4</formula>
    </cfRule>
  </conditionalFormatting>
  <conditionalFormatting sqref="BG59">
    <cfRule type="cellIs" dxfId="7214" priority="4064" operator="lessThan">
      <formula>$C$4</formula>
    </cfRule>
  </conditionalFormatting>
  <conditionalFormatting sqref="BG59">
    <cfRule type="cellIs" dxfId="7213" priority="4065" operator="lessThan">
      <formula>$C$4</formula>
    </cfRule>
  </conditionalFormatting>
  <conditionalFormatting sqref="BG60">
    <cfRule type="cellIs" dxfId="7212" priority="4066" operator="lessThan">
      <formula>$C$4</formula>
    </cfRule>
  </conditionalFormatting>
  <conditionalFormatting sqref="BG60">
    <cfRule type="cellIs" dxfId="7211" priority="4067" operator="lessThan">
      <formula>$C$4</formula>
    </cfRule>
  </conditionalFormatting>
  <conditionalFormatting sqref="BH11">
    <cfRule type="cellIs" dxfId="7210" priority="4068" operator="lessThan">
      <formula>$C$4</formula>
    </cfRule>
  </conditionalFormatting>
  <conditionalFormatting sqref="BH11">
    <cfRule type="cellIs" dxfId="7209" priority="4069" operator="lessThan">
      <formula>$C$4</formula>
    </cfRule>
  </conditionalFormatting>
  <conditionalFormatting sqref="BH12">
    <cfRule type="cellIs" dxfId="7208" priority="4070" operator="lessThan">
      <formula>$C$4</formula>
    </cfRule>
  </conditionalFormatting>
  <conditionalFormatting sqref="BH12">
    <cfRule type="cellIs" dxfId="7207" priority="4071" operator="lessThan">
      <formula>$C$4</formula>
    </cfRule>
  </conditionalFormatting>
  <conditionalFormatting sqref="BH13">
    <cfRule type="cellIs" dxfId="7206" priority="4072" operator="lessThan">
      <formula>$C$4</formula>
    </cfRule>
  </conditionalFormatting>
  <conditionalFormatting sqref="BH13">
    <cfRule type="cellIs" dxfId="7205" priority="4073" operator="lessThan">
      <formula>$C$4</formula>
    </cfRule>
  </conditionalFormatting>
  <conditionalFormatting sqref="BH14">
    <cfRule type="cellIs" dxfId="7204" priority="4074" operator="lessThan">
      <formula>$C$4</formula>
    </cfRule>
  </conditionalFormatting>
  <conditionalFormatting sqref="BH14">
    <cfRule type="cellIs" dxfId="7203" priority="4075" operator="lessThan">
      <formula>$C$4</formula>
    </cfRule>
  </conditionalFormatting>
  <conditionalFormatting sqref="BH15">
    <cfRule type="cellIs" dxfId="7202" priority="4076" operator="lessThan">
      <formula>$C$4</formula>
    </cfRule>
  </conditionalFormatting>
  <conditionalFormatting sqref="BH15">
    <cfRule type="cellIs" dxfId="7201" priority="4077" operator="lessThan">
      <formula>$C$4</formula>
    </cfRule>
  </conditionalFormatting>
  <conditionalFormatting sqref="BH16">
    <cfRule type="cellIs" dxfId="7200" priority="4078" operator="lessThan">
      <formula>$C$4</formula>
    </cfRule>
  </conditionalFormatting>
  <conditionalFormatting sqref="BH16">
    <cfRule type="cellIs" dxfId="7199" priority="4079" operator="lessThan">
      <formula>$C$4</formula>
    </cfRule>
  </conditionalFormatting>
  <conditionalFormatting sqref="BH17">
    <cfRule type="cellIs" dxfId="7198" priority="4080" operator="lessThan">
      <formula>$C$4</formula>
    </cfRule>
  </conditionalFormatting>
  <conditionalFormatting sqref="BH17">
    <cfRule type="cellIs" dxfId="7197" priority="4081" operator="lessThan">
      <formula>$C$4</formula>
    </cfRule>
  </conditionalFormatting>
  <conditionalFormatting sqref="BH18">
    <cfRule type="cellIs" dxfId="7196" priority="4082" operator="lessThan">
      <formula>$C$4</formula>
    </cfRule>
  </conditionalFormatting>
  <conditionalFormatting sqref="BH18">
    <cfRule type="cellIs" dxfId="7195" priority="4083" operator="lessThan">
      <formula>$C$4</formula>
    </cfRule>
  </conditionalFormatting>
  <conditionalFormatting sqref="BH19">
    <cfRule type="cellIs" dxfId="7194" priority="4084" operator="lessThan">
      <formula>$C$4</formula>
    </cfRule>
  </conditionalFormatting>
  <conditionalFormatting sqref="BH19">
    <cfRule type="cellIs" dxfId="7193" priority="4085" operator="lessThan">
      <formula>$C$4</formula>
    </cfRule>
  </conditionalFormatting>
  <conditionalFormatting sqref="BH20">
    <cfRule type="cellIs" dxfId="7192" priority="4086" operator="lessThan">
      <formula>$C$4</formula>
    </cfRule>
  </conditionalFormatting>
  <conditionalFormatting sqref="BH20">
    <cfRule type="cellIs" dxfId="7191" priority="4087" operator="lessThan">
      <formula>$C$4</formula>
    </cfRule>
  </conditionalFormatting>
  <conditionalFormatting sqref="BH21">
    <cfRule type="cellIs" dxfId="7190" priority="4088" operator="lessThan">
      <formula>$C$4</formula>
    </cfRule>
  </conditionalFormatting>
  <conditionalFormatting sqref="BH21">
    <cfRule type="cellIs" dxfId="7189" priority="4089" operator="lessThan">
      <formula>$C$4</formula>
    </cfRule>
  </conditionalFormatting>
  <conditionalFormatting sqref="BH22">
    <cfRule type="cellIs" dxfId="7188" priority="4090" operator="lessThan">
      <formula>$C$4</formula>
    </cfRule>
  </conditionalFormatting>
  <conditionalFormatting sqref="BH22">
    <cfRule type="cellIs" dxfId="7187" priority="4091" operator="lessThan">
      <formula>$C$4</formula>
    </cfRule>
  </conditionalFormatting>
  <conditionalFormatting sqref="BH23">
    <cfRule type="cellIs" dxfId="7186" priority="4092" operator="lessThan">
      <formula>$C$4</formula>
    </cfRule>
  </conditionalFormatting>
  <conditionalFormatting sqref="BH23">
    <cfRule type="cellIs" dxfId="7185" priority="4093" operator="lessThan">
      <formula>$C$4</formula>
    </cfRule>
  </conditionalFormatting>
  <conditionalFormatting sqref="BH24">
    <cfRule type="cellIs" dxfId="7184" priority="4094" operator="lessThan">
      <formula>$C$4</formula>
    </cfRule>
  </conditionalFormatting>
  <conditionalFormatting sqref="BH24">
    <cfRule type="cellIs" dxfId="7183" priority="4095" operator="lessThan">
      <formula>$C$4</formula>
    </cfRule>
  </conditionalFormatting>
  <conditionalFormatting sqref="BH25">
    <cfRule type="cellIs" dxfId="7182" priority="4096" operator="lessThan">
      <formula>$C$4</formula>
    </cfRule>
  </conditionalFormatting>
  <conditionalFormatting sqref="BH25">
    <cfRule type="cellIs" dxfId="7181" priority="4097" operator="lessThan">
      <formula>$C$4</formula>
    </cfRule>
  </conditionalFormatting>
  <conditionalFormatting sqref="BH26">
    <cfRule type="cellIs" dxfId="7180" priority="4098" operator="lessThan">
      <formula>$C$4</formula>
    </cfRule>
  </conditionalFormatting>
  <conditionalFormatting sqref="BH26">
    <cfRule type="cellIs" dxfId="7179" priority="4099" operator="lessThan">
      <formula>$C$4</formula>
    </cfRule>
  </conditionalFormatting>
  <conditionalFormatting sqref="BH27">
    <cfRule type="cellIs" dxfId="7178" priority="4100" operator="lessThan">
      <formula>$C$4</formula>
    </cfRule>
  </conditionalFormatting>
  <conditionalFormatting sqref="BH27">
    <cfRule type="cellIs" dxfId="7177" priority="4101" operator="lessThan">
      <formula>$C$4</formula>
    </cfRule>
  </conditionalFormatting>
  <conditionalFormatting sqref="BH28">
    <cfRule type="cellIs" dxfId="7176" priority="4102" operator="lessThan">
      <formula>$C$4</formula>
    </cfRule>
  </conditionalFormatting>
  <conditionalFormatting sqref="BH28">
    <cfRule type="cellIs" dxfId="7175" priority="4103" operator="lessThan">
      <formula>$C$4</formula>
    </cfRule>
  </conditionalFormatting>
  <conditionalFormatting sqref="BH29">
    <cfRule type="cellIs" dxfId="7174" priority="4104" operator="lessThan">
      <formula>$C$4</formula>
    </cfRule>
  </conditionalFormatting>
  <conditionalFormatting sqref="BH29">
    <cfRule type="cellIs" dxfId="7173" priority="4105" operator="lessThan">
      <formula>$C$4</formula>
    </cfRule>
  </conditionalFormatting>
  <conditionalFormatting sqref="BH30">
    <cfRule type="cellIs" dxfId="7172" priority="4106" operator="lessThan">
      <formula>$C$4</formula>
    </cfRule>
  </conditionalFormatting>
  <conditionalFormatting sqref="BH30">
    <cfRule type="cellIs" dxfId="7171" priority="4107" operator="lessThan">
      <formula>$C$4</formula>
    </cfRule>
  </conditionalFormatting>
  <conditionalFormatting sqref="BH31">
    <cfRule type="cellIs" dxfId="7170" priority="4108" operator="lessThan">
      <formula>$C$4</formula>
    </cfRule>
  </conditionalFormatting>
  <conditionalFormatting sqref="BH31">
    <cfRule type="cellIs" dxfId="7169" priority="4109" operator="lessThan">
      <formula>$C$4</formula>
    </cfRule>
  </conditionalFormatting>
  <conditionalFormatting sqref="BH32">
    <cfRule type="cellIs" dxfId="7168" priority="4110" operator="lessThan">
      <formula>$C$4</formula>
    </cfRule>
  </conditionalFormatting>
  <conditionalFormatting sqref="BH32">
    <cfRule type="cellIs" dxfId="7167" priority="4111" operator="lessThan">
      <formula>$C$4</formula>
    </cfRule>
  </conditionalFormatting>
  <conditionalFormatting sqref="BH33">
    <cfRule type="cellIs" dxfId="7166" priority="4112" operator="lessThan">
      <formula>$C$4</formula>
    </cfRule>
  </conditionalFormatting>
  <conditionalFormatting sqref="BH33">
    <cfRule type="cellIs" dxfId="7165" priority="4113" operator="lessThan">
      <formula>$C$4</formula>
    </cfRule>
  </conditionalFormatting>
  <conditionalFormatting sqref="BH34">
    <cfRule type="cellIs" dxfId="7164" priority="4114" operator="lessThan">
      <formula>$C$4</formula>
    </cfRule>
  </conditionalFormatting>
  <conditionalFormatting sqref="BH34">
    <cfRule type="cellIs" dxfId="7163" priority="4115" operator="lessThan">
      <formula>$C$4</formula>
    </cfRule>
  </conditionalFormatting>
  <conditionalFormatting sqref="BH35">
    <cfRule type="cellIs" dxfId="7162" priority="4116" operator="lessThan">
      <formula>$C$4</formula>
    </cfRule>
  </conditionalFormatting>
  <conditionalFormatting sqref="BH35">
    <cfRule type="cellIs" dxfId="7161" priority="4117" operator="lessThan">
      <formula>$C$4</formula>
    </cfRule>
  </conditionalFormatting>
  <conditionalFormatting sqref="BH36">
    <cfRule type="cellIs" dxfId="7160" priority="4118" operator="lessThan">
      <formula>$C$4</formula>
    </cfRule>
  </conditionalFormatting>
  <conditionalFormatting sqref="BH36">
    <cfRule type="cellIs" dxfId="7159" priority="4119" operator="lessThan">
      <formula>$C$4</formula>
    </cfRule>
  </conditionalFormatting>
  <conditionalFormatting sqref="BH37">
    <cfRule type="cellIs" dxfId="7158" priority="4120" operator="lessThan">
      <formula>$C$4</formula>
    </cfRule>
  </conditionalFormatting>
  <conditionalFormatting sqref="BH37">
    <cfRule type="cellIs" dxfId="7157" priority="4121" operator="lessThan">
      <formula>$C$4</formula>
    </cfRule>
  </conditionalFormatting>
  <conditionalFormatting sqref="BH38">
    <cfRule type="cellIs" dxfId="7156" priority="4122" operator="lessThan">
      <formula>$C$4</formula>
    </cfRule>
  </conditionalFormatting>
  <conditionalFormatting sqref="BH38">
    <cfRule type="cellIs" dxfId="7155" priority="4123" operator="lessThan">
      <formula>$C$4</formula>
    </cfRule>
  </conditionalFormatting>
  <conditionalFormatting sqref="BH39">
    <cfRule type="cellIs" dxfId="7154" priority="4124" operator="lessThan">
      <formula>$C$4</formula>
    </cfRule>
  </conditionalFormatting>
  <conditionalFormatting sqref="BH39">
    <cfRule type="cellIs" dxfId="7153" priority="4125" operator="lessThan">
      <formula>$C$4</formula>
    </cfRule>
  </conditionalFormatting>
  <conditionalFormatting sqref="BH40">
    <cfRule type="cellIs" dxfId="7152" priority="4126" operator="lessThan">
      <formula>$C$4</formula>
    </cfRule>
  </conditionalFormatting>
  <conditionalFormatting sqref="BH40">
    <cfRule type="cellIs" dxfId="7151" priority="4127" operator="lessThan">
      <formula>$C$4</formula>
    </cfRule>
  </conditionalFormatting>
  <conditionalFormatting sqref="BH41">
    <cfRule type="cellIs" dxfId="7150" priority="4128" operator="lessThan">
      <formula>$C$4</formula>
    </cfRule>
  </conditionalFormatting>
  <conditionalFormatting sqref="BH41">
    <cfRule type="cellIs" dxfId="7149" priority="4129" operator="lessThan">
      <formula>$C$4</formula>
    </cfRule>
  </conditionalFormatting>
  <conditionalFormatting sqref="BH42">
    <cfRule type="cellIs" dxfId="7148" priority="4130" operator="lessThan">
      <formula>$C$4</formula>
    </cfRule>
  </conditionalFormatting>
  <conditionalFormatting sqref="BH42">
    <cfRule type="cellIs" dxfId="7147" priority="4131" operator="lessThan">
      <formula>$C$4</formula>
    </cfRule>
  </conditionalFormatting>
  <conditionalFormatting sqref="BH43">
    <cfRule type="cellIs" dxfId="7146" priority="4132" operator="lessThan">
      <formula>$C$4</formula>
    </cfRule>
  </conditionalFormatting>
  <conditionalFormatting sqref="BH43">
    <cfRule type="cellIs" dxfId="7145" priority="4133" operator="lessThan">
      <formula>$C$4</formula>
    </cfRule>
  </conditionalFormatting>
  <conditionalFormatting sqref="BH44">
    <cfRule type="cellIs" dxfId="7144" priority="4134" operator="lessThan">
      <formula>$C$4</formula>
    </cfRule>
  </conditionalFormatting>
  <conditionalFormatting sqref="BH44">
    <cfRule type="cellIs" dxfId="7143" priority="4135" operator="lessThan">
      <formula>$C$4</formula>
    </cfRule>
  </conditionalFormatting>
  <conditionalFormatting sqref="BH45">
    <cfRule type="cellIs" dxfId="7142" priority="4136" operator="lessThan">
      <formula>$C$4</formula>
    </cfRule>
  </conditionalFormatting>
  <conditionalFormatting sqref="BH45">
    <cfRule type="cellIs" dxfId="7141" priority="4137" operator="lessThan">
      <formula>$C$4</formula>
    </cfRule>
  </conditionalFormatting>
  <conditionalFormatting sqref="BH46">
    <cfRule type="cellIs" dxfId="7140" priority="4138" operator="lessThan">
      <formula>$C$4</formula>
    </cfRule>
  </conditionalFormatting>
  <conditionalFormatting sqref="BH46">
    <cfRule type="cellIs" dxfId="7139" priority="4139" operator="lessThan">
      <formula>$C$4</formula>
    </cfRule>
  </conditionalFormatting>
  <conditionalFormatting sqref="BH47">
    <cfRule type="cellIs" dxfId="7138" priority="4140" operator="lessThan">
      <formula>$C$4</formula>
    </cfRule>
  </conditionalFormatting>
  <conditionalFormatting sqref="BH47">
    <cfRule type="cellIs" dxfId="7137" priority="4141" operator="lessThan">
      <formula>$C$4</formula>
    </cfRule>
  </conditionalFormatting>
  <conditionalFormatting sqref="BH48">
    <cfRule type="cellIs" dxfId="7136" priority="4142" operator="lessThan">
      <formula>$C$4</formula>
    </cfRule>
  </conditionalFormatting>
  <conditionalFormatting sqref="BH48">
    <cfRule type="cellIs" dxfId="7135" priority="4143" operator="lessThan">
      <formula>$C$4</formula>
    </cfRule>
  </conditionalFormatting>
  <conditionalFormatting sqref="BH49">
    <cfRule type="cellIs" dxfId="7134" priority="4144" operator="lessThan">
      <formula>$C$4</formula>
    </cfRule>
  </conditionalFormatting>
  <conditionalFormatting sqref="BH49">
    <cfRule type="cellIs" dxfId="7133" priority="4145" operator="lessThan">
      <formula>$C$4</formula>
    </cfRule>
  </conditionalFormatting>
  <conditionalFormatting sqref="BH50">
    <cfRule type="cellIs" dxfId="7132" priority="4146" operator="lessThan">
      <formula>$C$4</formula>
    </cfRule>
  </conditionalFormatting>
  <conditionalFormatting sqref="BH50">
    <cfRule type="cellIs" dxfId="7131" priority="4147" operator="lessThan">
      <formula>$C$4</formula>
    </cfRule>
  </conditionalFormatting>
  <conditionalFormatting sqref="BH51">
    <cfRule type="cellIs" dxfId="7130" priority="4148" operator="lessThan">
      <formula>$C$4</formula>
    </cfRule>
  </conditionalFormatting>
  <conditionalFormatting sqref="BH51">
    <cfRule type="cellIs" dxfId="7129" priority="4149" operator="lessThan">
      <formula>$C$4</formula>
    </cfRule>
  </conditionalFormatting>
  <conditionalFormatting sqref="BH52">
    <cfRule type="cellIs" dxfId="7128" priority="4150" operator="lessThan">
      <formula>$C$4</formula>
    </cfRule>
  </conditionalFormatting>
  <conditionalFormatting sqref="BH52">
    <cfRule type="cellIs" dxfId="7127" priority="4151" operator="lessThan">
      <formula>$C$4</formula>
    </cfRule>
  </conditionalFormatting>
  <conditionalFormatting sqref="BH53">
    <cfRule type="cellIs" dxfId="7126" priority="4152" operator="lessThan">
      <formula>$C$4</formula>
    </cfRule>
  </conditionalFormatting>
  <conditionalFormatting sqref="BH53">
    <cfRule type="cellIs" dxfId="7125" priority="4153" operator="lessThan">
      <formula>$C$4</formula>
    </cfRule>
  </conditionalFormatting>
  <conditionalFormatting sqref="BH54">
    <cfRule type="cellIs" dxfId="7124" priority="4154" operator="lessThan">
      <formula>$C$4</formula>
    </cfRule>
  </conditionalFormatting>
  <conditionalFormatting sqref="BH54">
    <cfRule type="cellIs" dxfId="7123" priority="4155" operator="lessThan">
      <formula>$C$4</formula>
    </cfRule>
  </conditionalFormatting>
  <conditionalFormatting sqref="BH55">
    <cfRule type="cellIs" dxfId="7122" priority="4156" operator="lessThan">
      <formula>$C$4</formula>
    </cfRule>
  </conditionalFormatting>
  <conditionalFormatting sqref="BH55">
    <cfRule type="cellIs" dxfId="7121" priority="4157" operator="lessThan">
      <formula>$C$4</formula>
    </cfRule>
  </conditionalFormatting>
  <conditionalFormatting sqref="BH56">
    <cfRule type="cellIs" dxfId="7120" priority="4158" operator="lessThan">
      <formula>$C$4</formula>
    </cfRule>
  </conditionalFormatting>
  <conditionalFormatting sqref="BH56">
    <cfRule type="cellIs" dxfId="7119" priority="4159" operator="lessThan">
      <formula>$C$4</formula>
    </cfRule>
  </conditionalFormatting>
  <conditionalFormatting sqref="BH57">
    <cfRule type="cellIs" dxfId="7118" priority="4160" operator="lessThan">
      <formula>$C$4</formula>
    </cfRule>
  </conditionalFormatting>
  <conditionalFormatting sqref="BH57">
    <cfRule type="cellIs" dxfId="7117" priority="4161" operator="lessThan">
      <formula>$C$4</formula>
    </cfRule>
  </conditionalFormatting>
  <conditionalFormatting sqref="BH58">
    <cfRule type="cellIs" dxfId="7116" priority="4162" operator="lessThan">
      <formula>$C$4</formula>
    </cfRule>
  </conditionalFormatting>
  <conditionalFormatting sqref="BH58">
    <cfRule type="cellIs" dxfId="7115" priority="4163" operator="lessThan">
      <formula>$C$4</formula>
    </cfRule>
  </conditionalFormatting>
  <conditionalFormatting sqref="BH59">
    <cfRule type="cellIs" dxfId="7114" priority="4164" operator="lessThan">
      <formula>$C$4</formula>
    </cfRule>
  </conditionalFormatting>
  <conditionalFormatting sqref="BH59">
    <cfRule type="cellIs" dxfId="7113" priority="4165" operator="lessThan">
      <formula>$C$4</formula>
    </cfRule>
  </conditionalFormatting>
  <conditionalFormatting sqref="BH60">
    <cfRule type="cellIs" dxfId="7112" priority="4166" operator="lessThan">
      <formula>$C$4</formula>
    </cfRule>
  </conditionalFormatting>
  <conditionalFormatting sqref="BH60">
    <cfRule type="cellIs" dxfId="7111" priority="4167" operator="lessThan">
      <formula>$C$4</formula>
    </cfRule>
  </conditionalFormatting>
  <conditionalFormatting sqref="BI11">
    <cfRule type="cellIs" dxfId="7110" priority="4168" operator="lessThan">
      <formula>$C$4</formula>
    </cfRule>
  </conditionalFormatting>
  <conditionalFormatting sqref="BI11">
    <cfRule type="cellIs" dxfId="7109" priority="4169" operator="lessThan">
      <formula>$C$4</formula>
    </cfRule>
  </conditionalFormatting>
  <conditionalFormatting sqref="BI12">
    <cfRule type="cellIs" dxfId="7108" priority="4170" operator="lessThan">
      <formula>$C$4</formula>
    </cfRule>
  </conditionalFormatting>
  <conditionalFormatting sqref="BI12">
    <cfRule type="cellIs" dxfId="7107" priority="4171" operator="lessThan">
      <formula>$C$4</formula>
    </cfRule>
  </conditionalFormatting>
  <conditionalFormatting sqref="BI13">
    <cfRule type="cellIs" dxfId="7106" priority="4172" operator="lessThan">
      <formula>$C$4</formula>
    </cfRule>
  </conditionalFormatting>
  <conditionalFormatting sqref="BI13">
    <cfRule type="cellIs" dxfId="7105" priority="4173" operator="lessThan">
      <formula>$C$4</formula>
    </cfRule>
  </conditionalFormatting>
  <conditionalFormatting sqref="BI14">
    <cfRule type="cellIs" dxfId="7104" priority="4174" operator="lessThan">
      <formula>$C$4</formula>
    </cfRule>
  </conditionalFormatting>
  <conditionalFormatting sqref="BI14">
    <cfRule type="cellIs" dxfId="7103" priority="4175" operator="lessThan">
      <formula>$C$4</formula>
    </cfRule>
  </conditionalFormatting>
  <conditionalFormatting sqref="BI15">
    <cfRule type="cellIs" dxfId="7102" priority="4176" operator="lessThan">
      <formula>$C$4</formula>
    </cfRule>
  </conditionalFormatting>
  <conditionalFormatting sqref="BI15">
    <cfRule type="cellIs" dxfId="7101" priority="4177" operator="lessThan">
      <formula>$C$4</formula>
    </cfRule>
  </conditionalFormatting>
  <conditionalFormatting sqref="BI16">
    <cfRule type="cellIs" dxfId="7100" priority="4178" operator="lessThan">
      <formula>$C$4</formula>
    </cfRule>
  </conditionalFormatting>
  <conditionalFormatting sqref="BI16">
    <cfRule type="cellIs" dxfId="7099" priority="4179" operator="lessThan">
      <formula>$C$4</formula>
    </cfRule>
  </conditionalFormatting>
  <conditionalFormatting sqref="BI17">
    <cfRule type="cellIs" dxfId="7098" priority="4180" operator="lessThan">
      <formula>$C$4</formula>
    </cfRule>
  </conditionalFormatting>
  <conditionalFormatting sqref="BI17">
    <cfRule type="cellIs" dxfId="7097" priority="4181" operator="lessThan">
      <formula>$C$4</formula>
    </cfRule>
  </conditionalFormatting>
  <conditionalFormatting sqref="BI18">
    <cfRule type="cellIs" dxfId="7096" priority="4182" operator="lessThan">
      <formula>$C$4</formula>
    </cfRule>
  </conditionalFormatting>
  <conditionalFormatting sqref="BI18">
    <cfRule type="cellIs" dxfId="7095" priority="4183" operator="lessThan">
      <formula>$C$4</formula>
    </cfRule>
  </conditionalFormatting>
  <conditionalFormatting sqref="BI19">
    <cfRule type="cellIs" dxfId="7094" priority="4184" operator="lessThan">
      <formula>$C$4</formula>
    </cfRule>
  </conditionalFormatting>
  <conditionalFormatting sqref="BI19">
    <cfRule type="cellIs" dxfId="7093" priority="4185" operator="lessThan">
      <formula>$C$4</formula>
    </cfRule>
  </conditionalFormatting>
  <conditionalFormatting sqref="BI20">
    <cfRule type="cellIs" dxfId="7092" priority="4186" operator="lessThan">
      <formula>$C$4</formula>
    </cfRule>
  </conditionalFormatting>
  <conditionalFormatting sqref="BI20">
    <cfRule type="cellIs" dxfId="7091" priority="4187" operator="lessThan">
      <formula>$C$4</formula>
    </cfRule>
  </conditionalFormatting>
  <conditionalFormatting sqref="BI21">
    <cfRule type="cellIs" dxfId="7090" priority="4188" operator="lessThan">
      <formula>$C$4</formula>
    </cfRule>
  </conditionalFormatting>
  <conditionalFormatting sqref="BI21">
    <cfRule type="cellIs" dxfId="7089" priority="4189" operator="lessThan">
      <formula>$C$4</formula>
    </cfRule>
  </conditionalFormatting>
  <conditionalFormatting sqref="BI22">
    <cfRule type="cellIs" dxfId="7088" priority="4190" operator="lessThan">
      <formula>$C$4</formula>
    </cfRule>
  </conditionalFormatting>
  <conditionalFormatting sqref="BI22">
    <cfRule type="cellIs" dxfId="7087" priority="4191" operator="lessThan">
      <formula>$C$4</formula>
    </cfRule>
  </conditionalFormatting>
  <conditionalFormatting sqref="BI23">
    <cfRule type="cellIs" dxfId="7086" priority="4192" operator="lessThan">
      <formula>$C$4</formula>
    </cfRule>
  </conditionalFormatting>
  <conditionalFormatting sqref="BI23">
    <cfRule type="cellIs" dxfId="7085" priority="4193" operator="lessThan">
      <formula>$C$4</formula>
    </cfRule>
  </conditionalFormatting>
  <conditionalFormatting sqref="BI24">
    <cfRule type="cellIs" dxfId="7084" priority="4194" operator="lessThan">
      <formula>$C$4</formula>
    </cfRule>
  </conditionalFormatting>
  <conditionalFormatting sqref="BI24">
    <cfRule type="cellIs" dxfId="7083" priority="4195" operator="lessThan">
      <formula>$C$4</formula>
    </cfRule>
  </conditionalFormatting>
  <conditionalFormatting sqref="BI25">
    <cfRule type="cellIs" dxfId="7082" priority="4196" operator="lessThan">
      <formula>$C$4</formula>
    </cfRule>
  </conditionalFormatting>
  <conditionalFormatting sqref="BI25">
    <cfRule type="cellIs" dxfId="7081" priority="4197" operator="lessThan">
      <formula>$C$4</formula>
    </cfRule>
  </conditionalFormatting>
  <conditionalFormatting sqref="BI26">
    <cfRule type="cellIs" dxfId="7080" priority="4198" operator="lessThan">
      <formula>$C$4</formula>
    </cfRule>
  </conditionalFormatting>
  <conditionalFormatting sqref="BI26">
    <cfRule type="cellIs" dxfId="7079" priority="4199" operator="lessThan">
      <formula>$C$4</formula>
    </cfRule>
  </conditionalFormatting>
  <conditionalFormatting sqref="BI27">
    <cfRule type="cellIs" dxfId="7078" priority="4200" operator="lessThan">
      <formula>$C$4</formula>
    </cfRule>
  </conditionalFormatting>
  <conditionalFormatting sqref="BI27">
    <cfRule type="cellIs" dxfId="7077" priority="4201" operator="lessThan">
      <formula>$C$4</formula>
    </cfRule>
  </conditionalFormatting>
  <conditionalFormatting sqref="BI28">
    <cfRule type="cellIs" dxfId="7076" priority="4202" operator="lessThan">
      <formula>$C$4</formula>
    </cfRule>
  </conditionalFormatting>
  <conditionalFormatting sqref="BI28">
    <cfRule type="cellIs" dxfId="7075" priority="4203" operator="lessThan">
      <formula>$C$4</formula>
    </cfRule>
  </conditionalFormatting>
  <conditionalFormatting sqref="BI29">
    <cfRule type="cellIs" dxfId="7074" priority="4204" operator="lessThan">
      <formula>$C$4</formula>
    </cfRule>
  </conditionalFormatting>
  <conditionalFormatting sqref="BI29">
    <cfRule type="cellIs" dxfId="7073" priority="4205" operator="lessThan">
      <formula>$C$4</formula>
    </cfRule>
  </conditionalFormatting>
  <conditionalFormatting sqref="BI30">
    <cfRule type="cellIs" dxfId="7072" priority="4206" operator="lessThan">
      <formula>$C$4</formula>
    </cfRule>
  </conditionalFormatting>
  <conditionalFormatting sqref="BI30">
    <cfRule type="cellIs" dxfId="7071" priority="4207" operator="lessThan">
      <formula>$C$4</formula>
    </cfRule>
  </conditionalFormatting>
  <conditionalFormatting sqref="BI31">
    <cfRule type="cellIs" dxfId="7070" priority="4208" operator="lessThan">
      <formula>$C$4</formula>
    </cfRule>
  </conditionalFormatting>
  <conditionalFormatting sqref="BI31">
    <cfRule type="cellIs" dxfId="7069" priority="4209" operator="lessThan">
      <formula>$C$4</formula>
    </cfRule>
  </conditionalFormatting>
  <conditionalFormatting sqref="BI32">
    <cfRule type="cellIs" dxfId="7068" priority="4210" operator="lessThan">
      <formula>$C$4</formula>
    </cfRule>
  </conditionalFormatting>
  <conditionalFormatting sqref="BI32">
    <cfRule type="cellIs" dxfId="7067" priority="4211" operator="lessThan">
      <formula>$C$4</formula>
    </cfRule>
  </conditionalFormatting>
  <conditionalFormatting sqref="BI33">
    <cfRule type="cellIs" dxfId="7066" priority="4212" operator="lessThan">
      <formula>$C$4</formula>
    </cfRule>
  </conditionalFormatting>
  <conditionalFormatting sqref="BI33">
    <cfRule type="cellIs" dxfId="7065" priority="4213" operator="lessThan">
      <formula>$C$4</formula>
    </cfRule>
  </conditionalFormatting>
  <conditionalFormatting sqref="BI34">
    <cfRule type="cellIs" dxfId="7064" priority="4214" operator="lessThan">
      <formula>$C$4</formula>
    </cfRule>
  </conditionalFormatting>
  <conditionalFormatting sqref="BI34">
    <cfRule type="cellIs" dxfId="7063" priority="4215" operator="lessThan">
      <formula>$C$4</formula>
    </cfRule>
  </conditionalFormatting>
  <conditionalFormatting sqref="BI35">
    <cfRule type="cellIs" dxfId="7062" priority="4216" operator="lessThan">
      <formula>$C$4</formula>
    </cfRule>
  </conditionalFormatting>
  <conditionalFormatting sqref="BI35">
    <cfRule type="cellIs" dxfId="7061" priority="4217" operator="lessThan">
      <formula>$C$4</formula>
    </cfRule>
  </conditionalFormatting>
  <conditionalFormatting sqref="BI36">
    <cfRule type="cellIs" dxfId="7060" priority="4218" operator="lessThan">
      <formula>$C$4</formula>
    </cfRule>
  </conditionalFormatting>
  <conditionalFormatting sqref="BI36">
    <cfRule type="cellIs" dxfId="7059" priority="4219" operator="lessThan">
      <formula>$C$4</formula>
    </cfRule>
  </conditionalFormatting>
  <conditionalFormatting sqref="BI37">
    <cfRule type="cellIs" dxfId="7058" priority="4220" operator="lessThan">
      <formula>$C$4</formula>
    </cfRule>
  </conditionalFormatting>
  <conditionalFormatting sqref="BI37">
    <cfRule type="cellIs" dxfId="7057" priority="4221" operator="lessThan">
      <formula>$C$4</formula>
    </cfRule>
  </conditionalFormatting>
  <conditionalFormatting sqref="BI38">
    <cfRule type="cellIs" dxfId="7056" priority="4222" operator="lessThan">
      <formula>$C$4</formula>
    </cfRule>
  </conditionalFormatting>
  <conditionalFormatting sqref="BI38">
    <cfRule type="cellIs" dxfId="7055" priority="4223" operator="lessThan">
      <formula>$C$4</formula>
    </cfRule>
  </conditionalFormatting>
  <conditionalFormatting sqref="BI39">
    <cfRule type="cellIs" dxfId="7054" priority="4224" operator="lessThan">
      <formula>$C$4</formula>
    </cfRule>
  </conditionalFormatting>
  <conditionalFormatting sqref="BI39">
    <cfRule type="cellIs" dxfId="7053" priority="4225" operator="lessThan">
      <formula>$C$4</formula>
    </cfRule>
  </conditionalFormatting>
  <conditionalFormatting sqref="BI40">
    <cfRule type="cellIs" dxfId="7052" priority="4226" operator="lessThan">
      <formula>$C$4</formula>
    </cfRule>
  </conditionalFormatting>
  <conditionalFormatting sqref="BI40">
    <cfRule type="cellIs" dxfId="7051" priority="4227" operator="lessThan">
      <formula>$C$4</formula>
    </cfRule>
  </conditionalFormatting>
  <conditionalFormatting sqref="BI41">
    <cfRule type="cellIs" dxfId="7050" priority="4228" operator="lessThan">
      <formula>$C$4</formula>
    </cfRule>
  </conditionalFormatting>
  <conditionalFormatting sqref="BI41">
    <cfRule type="cellIs" dxfId="7049" priority="4229" operator="lessThan">
      <formula>$C$4</formula>
    </cfRule>
  </conditionalFormatting>
  <conditionalFormatting sqref="BI42">
    <cfRule type="cellIs" dxfId="7048" priority="4230" operator="lessThan">
      <formula>$C$4</formula>
    </cfRule>
  </conditionalFormatting>
  <conditionalFormatting sqref="BI42">
    <cfRule type="cellIs" dxfId="7047" priority="4231" operator="lessThan">
      <formula>$C$4</formula>
    </cfRule>
  </conditionalFormatting>
  <conditionalFormatting sqref="BI43">
    <cfRule type="cellIs" dxfId="7046" priority="4232" operator="lessThan">
      <formula>$C$4</formula>
    </cfRule>
  </conditionalFormatting>
  <conditionalFormatting sqref="BI43">
    <cfRule type="cellIs" dxfId="7045" priority="4233" operator="lessThan">
      <formula>$C$4</formula>
    </cfRule>
  </conditionalFormatting>
  <conditionalFormatting sqref="BI44">
    <cfRule type="cellIs" dxfId="7044" priority="4234" operator="lessThan">
      <formula>$C$4</formula>
    </cfRule>
  </conditionalFormatting>
  <conditionalFormatting sqref="BI44">
    <cfRule type="cellIs" dxfId="7043" priority="4235" operator="lessThan">
      <formula>$C$4</formula>
    </cfRule>
  </conditionalFormatting>
  <conditionalFormatting sqref="BI45">
    <cfRule type="cellIs" dxfId="7042" priority="4236" operator="lessThan">
      <formula>$C$4</formula>
    </cfRule>
  </conditionalFormatting>
  <conditionalFormatting sqref="BI45">
    <cfRule type="cellIs" dxfId="7041" priority="4237" operator="lessThan">
      <formula>$C$4</formula>
    </cfRule>
  </conditionalFormatting>
  <conditionalFormatting sqref="BI46">
    <cfRule type="cellIs" dxfId="7040" priority="4238" operator="lessThan">
      <formula>$C$4</formula>
    </cfRule>
  </conditionalFormatting>
  <conditionalFormatting sqref="BI46">
    <cfRule type="cellIs" dxfId="7039" priority="4239" operator="lessThan">
      <formula>$C$4</formula>
    </cfRule>
  </conditionalFormatting>
  <conditionalFormatting sqref="BI47">
    <cfRule type="cellIs" dxfId="7038" priority="4240" operator="lessThan">
      <formula>$C$4</formula>
    </cfRule>
  </conditionalFormatting>
  <conditionalFormatting sqref="BI47">
    <cfRule type="cellIs" dxfId="7037" priority="4241" operator="lessThan">
      <formula>$C$4</formula>
    </cfRule>
  </conditionalFormatting>
  <conditionalFormatting sqref="BI48">
    <cfRule type="cellIs" dxfId="7036" priority="4242" operator="lessThan">
      <formula>$C$4</formula>
    </cfRule>
  </conditionalFormatting>
  <conditionalFormatting sqref="BI48">
    <cfRule type="cellIs" dxfId="7035" priority="4243" operator="lessThan">
      <formula>$C$4</formula>
    </cfRule>
  </conditionalFormatting>
  <conditionalFormatting sqref="BI49">
    <cfRule type="cellIs" dxfId="7034" priority="4244" operator="lessThan">
      <formula>$C$4</formula>
    </cfRule>
  </conditionalFormatting>
  <conditionalFormatting sqref="BI49">
    <cfRule type="cellIs" dxfId="7033" priority="4245" operator="lessThan">
      <formula>$C$4</formula>
    </cfRule>
  </conditionalFormatting>
  <conditionalFormatting sqref="BI50">
    <cfRule type="cellIs" dxfId="7032" priority="4246" operator="lessThan">
      <formula>$C$4</formula>
    </cfRule>
  </conditionalFormatting>
  <conditionalFormatting sqref="BI50">
    <cfRule type="cellIs" dxfId="7031" priority="4247" operator="lessThan">
      <formula>$C$4</formula>
    </cfRule>
  </conditionalFormatting>
  <conditionalFormatting sqref="BI51">
    <cfRule type="cellIs" dxfId="7030" priority="4248" operator="lessThan">
      <formula>$C$4</formula>
    </cfRule>
  </conditionalFormatting>
  <conditionalFormatting sqref="BI51">
    <cfRule type="cellIs" dxfId="7029" priority="4249" operator="lessThan">
      <formula>$C$4</formula>
    </cfRule>
  </conditionalFormatting>
  <conditionalFormatting sqref="BI52">
    <cfRule type="cellIs" dxfId="7028" priority="4250" operator="lessThan">
      <formula>$C$4</formula>
    </cfRule>
  </conditionalFormatting>
  <conditionalFormatting sqref="BI52">
    <cfRule type="cellIs" dxfId="7027" priority="4251" operator="lessThan">
      <formula>$C$4</formula>
    </cfRule>
  </conditionalFormatting>
  <conditionalFormatting sqref="BI53">
    <cfRule type="cellIs" dxfId="7026" priority="4252" operator="lessThan">
      <formula>$C$4</formula>
    </cfRule>
  </conditionalFormatting>
  <conditionalFormatting sqref="BI53">
    <cfRule type="cellIs" dxfId="7025" priority="4253" operator="lessThan">
      <formula>$C$4</formula>
    </cfRule>
  </conditionalFormatting>
  <conditionalFormatting sqref="BI54">
    <cfRule type="cellIs" dxfId="7024" priority="4254" operator="lessThan">
      <formula>$C$4</formula>
    </cfRule>
  </conditionalFormatting>
  <conditionalFormatting sqref="BI54">
    <cfRule type="cellIs" dxfId="7023" priority="4255" operator="lessThan">
      <formula>$C$4</formula>
    </cfRule>
  </conditionalFormatting>
  <conditionalFormatting sqref="BI55">
    <cfRule type="cellIs" dxfId="7022" priority="4256" operator="lessThan">
      <formula>$C$4</formula>
    </cfRule>
  </conditionalFormatting>
  <conditionalFormatting sqref="BI55">
    <cfRule type="cellIs" dxfId="7021" priority="4257" operator="lessThan">
      <formula>$C$4</formula>
    </cfRule>
  </conditionalFormatting>
  <conditionalFormatting sqref="BI56">
    <cfRule type="cellIs" dxfId="7020" priority="4258" operator="lessThan">
      <formula>$C$4</formula>
    </cfRule>
  </conditionalFormatting>
  <conditionalFormatting sqref="BI56">
    <cfRule type="cellIs" dxfId="7019" priority="4259" operator="lessThan">
      <formula>$C$4</formula>
    </cfRule>
  </conditionalFormatting>
  <conditionalFormatting sqref="BI57">
    <cfRule type="cellIs" dxfId="7018" priority="4260" operator="lessThan">
      <formula>$C$4</formula>
    </cfRule>
  </conditionalFormatting>
  <conditionalFormatting sqref="BI57">
    <cfRule type="cellIs" dxfId="7017" priority="4261" operator="lessThan">
      <formula>$C$4</formula>
    </cfRule>
  </conditionalFormatting>
  <conditionalFormatting sqref="BI58">
    <cfRule type="cellIs" dxfId="7016" priority="4262" operator="lessThan">
      <formula>$C$4</formula>
    </cfRule>
  </conditionalFormatting>
  <conditionalFormatting sqref="BI58">
    <cfRule type="cellIs" dxfId="7015" priority="4263" operator="lessThan">
      <formula>$C$4</formula>
    </cfRule>
  </conditionalFormatting>
  <conditionalFormatting sqref="BI59">
    <cfRule type="cellIs" dxfId="7014" priority="4264" operator="lessThan">
      <formula>$C$4</formula>
    </cfRule>
  </conditionalFormatting>
  <conditionalFormatting sqref="BI59">
    <cfRule type="cellIs" dxfId="7013" priority="4265" operator="lessThan">
      <formula>$C$4</formula>
    </cfRule>
  </conditionalFormatting>
  <conditionalFormatting sqref="BI60">
    <cfRule type="cellIs" dxfId="7012" priority="4266" operator="lessThan">
      <formula>$C$4</formula>
    </cfRule>
  </conditionalFormatting>
  <conditionalFormatting sqref="BI60">
    <cfRule type="cellIs" dxfId="7011" priority="4267" operator="lessThan">
      <formula>$C$4</formula>
    </cfRule>
  </conditionalFormatting>
  <conditionalFormatting sqref="BJ11">
    <cfRule type="cellIs" dxfId="7010" priority="4268" operator="lessThan">
      <formula>$C$4</formula>
    </cfRule>
  </conditionalFormatting>
  <conditionalFormatting sqref="BJ11">
    <cfRule type="cellIs" dxfId="7009" priority="4269" operator="lessThan">
      <formula>$C$4</formula>
    </cfRule>
  </conditionalFormatting>
  <conditionalFormatting sqref="BJ12">
    <cfRule type="cellIs" dxfId="7008" priority="4270" operator="lessThan">
      <formula>$C$4</formula>
    </cfRule>
  </conditionalFormatting>
  <conditionalFormatting sqref="BJ12">
    <cfRule type="cellIs" dxfId="7007" priority="4271" operator="lessThan">
      <formula>$C$4</formula>
    </cfRule>
  </conditionalFormatting>
  <conditionalFormatting sqref="BJ13">
    <cfRule type="cellIs" dxfId="7006" priority="4272" operator="lessThan">
      <formula>$C$4</formula>
    </cfRule>
  </conditionalFormatting>
  <conditionalFormatting sqref="BJ13">
    <cfRule type="cellIs" dxfId="7005" priority="4273" operator="lessThan">
      <formula>$C$4</formula>
    </cfRule>
  </conditionalFormatting>
  <conditionalFormatting sqref="BJ14">
    <cfRule type="cellIs" dxfId="7004" priority="4274" operator="lessThan">
      <formula>$C$4</formula>
    </cfRule>
  </conditionalFormatting>
  <conditionalFormatting sqref="BJ14">
    <cfRule type="cellIs" dxfId="7003" priority="4275" operator="lessThan">
      <formula>$C$4</formula>
    </cfRule>
  </conditionalFormatting>
  <conditionalFormatting sqref="BJ15">
    <cfRule type="cellIs" dxfId="7002" priority="4276" operator="lessThan">
      <formula>$C$4</formula>
    </cfRule>
  </conditionalFormatting>
  <conditionalFormatting sqref="BJ15">
    <cfRule type="cellIs" dxfId="7001" priority="4277" operator="lessThan">
      <formula>$C$4</formula>
    </cfRule>
  </conditionalFormatting>
  <conditionalFormatting sqref="BJ16">
    <cfRule type="cellIs" dxfId="7000" priority="4278" operator="lessThan">
      <formula>$C$4</formula>
    </cfRule>
  </conditionalFormatting>
  <conditionalFormatting sqref="BJ16">
    <cfRule type="cellIs" dxfId="6999" priority="4279" operator="lessThan">
      <formula>$C$4</formula>
    </cfRule>
  </conditionalFormatting>
  <conditionalFormatting sqref="BJ17">
    <cfRule type="cellIs" dxfId="6998" priority="4280" operator="lessThan">
      <formula>$C$4</formula>
    </cfRule>
  </conditionalFormatting>
  <conditionalFormatting sqref="BJ17">
    <cfRule type="cellIs" dxfId="6997" priority="4281" operator="lessThan">
      <formula>$C$4</formula>
    </cfRule>
  </conditionalFormatting>
  <conditionalFormatting sqref="BJ18">
    <cfRule type="cellIs" dxfId="6996" priority="4282" operator="lessThan">
      <formula>$C$4</formula>
    </cfRule>
  </conditionalFormatting>
  <conditionalFormatting sqref="BJ18">
    <cfRule type="cellIs" dxfId="6995" priority="4283" operator="lessThan">
      <formula>$C$4</formula>
    </cfRule>
  </conditionalFormatting>
  <conditionalFormatting sqref="BJ19">
    <cfRule type="cellIs" dxfId="6994" priority="4284" operator="lessThan">
      <formula>$C$4</formula>
    </cfRule>
  </conditionalFormatting>
  <conditionalFormatting sqref="BJ19">
    <cfRule type="cellIs" dxfId="6993" priority="4285" operator="lessThan">
      <formula>$C$4</formula>
    </cfRule>
  </conditionalFormatting>
  <conditionalFormatting sqref="BJ20">
    <cfRule type="cellIs" dxfId="6992" priority="4286" operator="lessThan">
      <formula>$C$4</formula>
    </cfRule>
  </conditionalFormatting>
  <conditionalFormatting sqref="BJ20">
    <cfRule type="cellIs" dxfId="6991" priority="4287" operator="lessThan">
      <formula>$C$4</formula>
    </cfRule>
  </conditionalFormatting>
  <conditionalFormatting sqref="BJ21">
    <cfRule type="cellIs" dxfId="6990" priority="4288" operator="lessThan">
      <formula>$C$4</formula>
    </cfRule>
  </conditionalFormatting>
  <conditionalFormatting sqref="BJ21">
    <cfRule type="cellIs" dxfId="6989" priority="4289" operator="lessThan">
      <formula>$C$4</formula>
    </cfRule>
  </conditionalFormatting>
  <conditionalFormatting sqref="BJ22">
    <cfRule type="cellIs" dxfId="6988" priority="4290" operator="lessThan">
      <formula>$C$4</formula>
    </cfRule>
  </conditionalFormatting>
  <conditionalFormatting sqref="BJ22">
    <cfRule type="cellIs" dxfId="6987" priority="4291" operator="lessThan">
      <formula>$C$4</formula>
    </cfRule>
  </conditionalFormatting>
  <conditionalFormatting sqref="BJ23">
    <cfRule type="cellIs" dxfId="6986" priority="4292" operator="lessThan">
      <formula>$C$4</formula>
    </cfRule>
  </conditionalFormatting>
  <conditionalFormatting sqref="BJ23">
    <cfRule type="cellIs" dxfId="6985" priority="4293" operator="lessThan">
      <formula>$C$4</formula>
    </cfRule>
  </conditionalFormatting>
  <conditionalFormatting sqref="BJ24">
    <cfRule type="cellIs" dxfId="6984" priority="4294" operator="lessThan">
      <formula>$C$4</formula>
    </cfRule>
  </conditionalFormatting>
  <conditionalFormatting sqref="BJ24">
    <cfRule type="cellIs" dxfId="6983" priority="4295" operator="lessThan">
      <formula>$C$4</formula>
    </cfRule>
  </conditionalFormatting>
  <conditionalFormatting sqref="BJ25">
    <cfRule type="cellIs" dxfId="6982" priority="4296" operator="lessThan">
      <formula>$C$4</formula>
    </cfRule>
  </conditionalFormatting>
  <conditionalFormatting sqref="BJ25">
    <cfRule type="cellIs" dxfId="6981" priority="4297" operator="lessThan">
      <formula>$C$4</formula>
    </cfRule>
  </conditionalFormatting>
  <conditionalFormatting sqref="BJ26">
    <cfRule type="cellIs" dxfId="6980" priority="4298" operator="lessThan">
      <formula>$C$4</formula>
    </cfRule>
  </conditionalFormatting>
  <conditionalFormatting sqref="BJ26">
    <cfRule type="cellIs" dxfId="6979" priority="4299" operator="lessThan">
      <formula>$C$4</formula>
    </cfRule>
  </conditionalFormatting>
  <conditionalFormatting sqref="BJ27">
    <cfRule type="cellIs" dxfId="6978" priority="4300" operator="lessThan">
      <formula>$C$4</formula>
    </cfRule>
  </conditionalFormatting>
  <conditionalFormatting sqref="BJ27">
    <cfRule type="cellIs" dxfId="6977" priority="4301" operator="lessThan">
      <formula>$C$4</formula>
    </cfRule>
  </conditionalFormatting>
  <conditionalFormatting sqref="BJ28">
    <cfRule type="cellIs" dxfId="6976" priority="4302" operator="lessThan">
      <formula>$C$4</formula>
    </cfRule>
  </conditionalFormatting>
  <conditionalFormatting sqref="BJ28">
    <cfRule type="cellIs" dxfId="6975" priority="4303" operator="lessThan">
      <formula>$C$4</formula>
    </cfRule>
  </conditionalFormatting>
  <conditionalFormatting sqref="BJ29">
    <cfRule type="cellIs" dxfId="6974" priority="4304" operator="lessThan">
      <formula>$C$4</formula>
    </cfRule>
  </conditionalFormatting>
  <conditionalFormatting sqref="BJ29">
    <cfRule type="cellIs" dxfId="6973" priority="4305" operator="lessThan">
      <formula>$C$4</formula>
    </cfRule>
  </conditionalFormatting>
  <conditionalFormatting sqref="BJ30">
    <cfRule type="cellIs" dxfId="6972" priority="4306" operator="lessThan">
      <formula>$C$4</formula>
    </cfRule>
  </conditionalFormatting>
  <conditionalFormatting sqref="BJ30">
    <cfRule type="cellIs" dxfId="6971" priority="4307" operator="lessThan">
      <formula>$C$4</formula>
    </cfRule>
  </conditionalFormatting>
  <conditionalFormatting sqref="BJ31">
    <cfRule type="cellIs" dxfId="6970" priority="4308" operator="lessThan">
      <formula>$C$4</formula>
    </cfRule>
  </conditionalFormatting>
  <conditionalFormatting sqref="BJ31">
    <cfRule type="cellIs" dxfId="6969" priority="4309" operator="lessThan">
      <formula>$C$4</formula>
    </cfRule>
  </conditionalFormatting>
  <conditionalFormatting sqref="BJ32">
    <cfRule type="cellIs" dxfId="6968" priority="4310" operator="lessThan">
      <formula>$C$4</formula>
    </cfRule>
  </conditionalFormatting>
  <conditionalFormatting sqref="BJ32">
    <cfRule type="cellIs" dxfId="6967" priority="4311" operator="lessThan">
      <formula>$C$4</formula>
    </cfRule>
  </conditionalFormatting>
  <conditionalFormatting sqref="BJ33">
    <cfRule type="cellIs" dxfId="6966" priority="4312" operator="lessThan">
      <formula>$C$4</formula>
    </cfRule>
  </conditionalFormatting>
  <conditionalFormatting sqref="BJ33">
    <cfRule type="cellIs" dxfId="6965" priority="4313" operator="lessThan">
      <formula>$C$4</formula>
    </cfRule>
  </conditionalFormatting>
  <conditionalFormatting sqref="BJ34">
    <cfRule type="cellIs" dxfId="6964" priority="4314" operator="lessThan">
      <formula>$C$4</formula>
    </cfRule>
  </conditionalFormatting>
  <conditionalFormatting sqref="BJ34">
    <cfRule type="cellIs" dxfId="6963" priority="4315" operator="lessThan">
      <formula>$C$4</formula>
    </cfRule>
  </conditionalFormatting>
  <conditionalFormatting sqref="BJ35">
    <cfRule type="cellIs" dxfId="6962" priority="4316" operator="lessThan">
      <formula>$C$4</formula>
    </cfRule>
  </conditionalFormatting>
  <conditionalFormatting sqref="BJ35">
    <cfRule type="cellIs" dxfId="6961" priority="4317" operator="lessThan">
      <formula>$C$4</formula>
    </cfRule>
  </conditionalFormatting>
  <conditionalFormatting sqref="BJ36">
    <cfRule type="cellIs" dxfId="6960" priority="4318" operator="lessThan">
      <formula>$C$4</formula>
    </cfRule>
  </conditionalFormatting>
  <conditionalFormatting sqref="BJ36">
    <cfRule type="cellIs" dxfId="6959" priority="4319" operator="lessThan">
      <formula>$C$4</formula>
    </cfRule>
  </conditionalFormatting>
  <conditionalFormatting sqref="BJ37">
    <cfRule type="cellIs" dxfId="6958" priority="4320" operator="lessThan">
      <formula>$C$4</formula>
    </cfRule>
  </conditionalFormatting>
  <conditionalFormatting sqref="BJ37">
    <cfRule type="cellIs" dxfId="6957" priority="4321" operator="lessThan">
      <formula>$C$4</formula>
    </cfRule>
  </conditionalFormatting>
  <conditionalFormatting sqref="BJ38">
    <cfRule type="cellIs" dxfId="6956" priority="4322" operator="lessThan">
      <formula>$C$4</formula>
    </cfRule>
  </conditionalFormatting>
  <conditionalFormatting sqref="BJ38">
    <cfRule type="cellIs" dxfId="6955" priority="4323" operator="lessThan">
      <formula>$C$4</formula>
    </cfRule>
  </conditionalFormatting>
  <conditionalFormatting sqref="BJ39">
    <cfRule type="cellIs" dxfId="6954" priority="4324" operator="lessThan">
      <formula>$C$4</formula>
    </cfRule>
  </conditionalFormatting>
  <conditionalFormatting sqref="BJ39">
    <cfRule type="cellIs" dxfId="6953" priority="4325" operator="lessThan">
      <formula>$C$4</formula>
    </cfRule>
  </conditionalFormatting>
  <conditionalFormatting sqref="BJ40">
    <cfRule type="cellIs" dxfId="6952" priority="4326" operator="lessThan">
      <formula>$C$4</formula>
    </cfRule>
  </conditionalFormatting>
  <conditionalFormatting sqref="BJ40">
    <cfRule type="cellIs" dxfId="6951" priority="4327" operator="lessThan">
      <formula>$C$4</formula>
    </cfRule>
  </conditionalFormatting>
  <conditionalFormatting sqref="BJ41">
    <cfRule type="cellIs" dxfId="6950" priority="4328" operator="lessThan">
      <formula>$C$4</formula>
    </cfRule>
  </conditionalFormatting>
  <conditionalFormatting sqref="BJ41">
    <cfRule type="cellIs" dxfId="6949" priority="4329" operator="lessThan">
      <formula>$C$4</formula>
    </cfRule>
  </conditionalFormatting>
  <conditionalFormatting sqref="BJ42">
    <cfRule type="cellIs" dxfId="6948" priority="4330" operator="lessThan">
      <formula>$C$4</formula>
    </cfRule>
  </conditionalFormatting>
  <conditionalFormatting sqref="BJ42">
    <cfRule type="cellIs" dxfId="6947" priority="4331" operator="lessThan">
      <formula>$C$4</formula>
    </cfRule>
  </conditionalFormatting>
  <conditionalFormatting sqref="BJ43">
    <cfRule type="cellIs" dxfId="6946" priority="4332" operator="lessThan">
      <formula>$C$4</formula>
    </cfRule>
  </conditionalFormatting>
  <conditionalFormatting sqref="BJ43">
    <cfRule type="cellIs" dxfId="6945" priority="4333" operator="lessThan">
      <formula>$C$4</formula>
    </cfRule>
  </conditionalFormatting>
  <conditionalFormatting sqref="BJ44">
    <cfRule type="cellIs" dxfId="6944" priority="4334" operator="lessThan">
      <formula>$C$4</formula>
    </cfRule>
  </conditionalFormatting>
  <conditionalFormatting sqref="BJ44">
    <cfRule type="cellIs" dxfId="6943" priority="4335" operator="lessThan">
      <formula>$C$4</formula>
    </cfRule>
  </conditionalFormatting>
  <conditionalFormatting sqref="BJ45">
    <cfRule type="cellIs" dxfId="6942" priority="4336" operator="lessThan">
      <formula>$C$4</formula>
    </cfRule>
  </conditionalFormatting>
  <conditionalFormatting sqref="BJ45">
    <cfRule type="cellIs" dxfId="6941" priority="4337" operator="lessThan">
      <formula>$C$4</formula>
    </cfRule>
  </conditionalFormatting>
  <conditionalFormatting sqref="BJ46">
    <cfRule type="cellIs" dxfId="6940" priority="4338" operator="lessThan">
      <formula>$C$4</formula>
    </cfRule>
  </conditionalFormatting>
  <conditionalFormatting sqref="BJ46">
    <cfRule type="cellIs" dxfId="6939" priority="4339" operator="lessThan">
      <formula>$C$4</formula>
    </cfRule>
  </conditionalFormatting>
  <conditionalFormatting sqref="BJ47">
    <cfRule type="cellIs" dxfId="6938" priority="4340" operator="lessThan">
      <formula>$C$4</formula>
    </cfRule>
  </conditionalFormatting>
  <conditionalFormatting sqref="BJ47">
    <cfRule type="cellIs" dxfId="6937" priority="4341" operator="lessThan">
      <formula>$C$4</formula>
    </cfRule>
  </conditionalFormatting>
  <conditionalFormatting sqref="BJ48">
    <cfRule type="cellIs" dxfId="6936" priority="4342" operator="lessThan">
      <formula>$C$4</formula>
    </cfRule>
  </conditionalFormatting>
  <conditionalFormatting sqref="BJ48">
    <cfRule type="cellIs" dxfId="6935" priority="4343" operator="lessThan">
      <formula>$C$4</formula>
    </cfRule>
  </conditionalFormatting>
  <conditionalFormatting sqref="BJ49">
    <cfRule type="cellIs" dxfId="6934" priority="4344" operator="lessThan">
      <formula>$C$4</formula>
    </cfRule>
  </conditionalFormatting>
  <conditionalFormatting sqref="BJ49">
    <cfRule type="cellIs" dxfId="6933" priority="4345" operator="lessThan">
      <formula>$C$4</formula>
    </cfRule>
  </conditionalFormatting>
  <conditionalFormatting sqref="BJ50">
    <cfRule type="cellIs" dxfId="6932" priority="4346" operator="lessThan">
      <formula>$C$4</formula>
    </cfRule>
  </conditionalFormatting>
  <conditionalFormatting sqref="BJ50">
    <cfRule type="cellIs" dxfId="6931" priority="4347" operator="lessThan">
      <formula>$C$4</formula>
    </cfRule>
  </conditionalFormatting>
  <conditionalFormatting sqref="BJ51">
    <cfRule type="cellIs" dxfId="6930" priority="4348" operator="lessThan">
      <formula>$C$4</formula>
    </cfRule>
  </conditionalFormatting>
  <conditionalFormatting sqref="BJ51">
    <cfRule type="cellIs" dxfId="6929" priority="4349" operator="lessThan">
      <formula>$C$4</formula>
    </cfRule>
  </conditionalFormatting>
  <conditionalFormatting sqref="BJ52">
    <cfRule type="cellIs" dxfId="6928" priority="4350" operator="lessThan">
      <formula>$C$4</formula>
    </cfRule>
  </conditionalFormatting>
  <conditionalFormatting sqref="BJ52">
    <cfRule type="cellIs" dxfId="6927" priority="4351" operator="lessThan">
      <formula>$C$4</formula>
    </cfRule>
  </conditionalFormatting>
  <conditionalFormatting sqref="BJ53">
    <cfRule type="cellIs" dxfId="6926" priority="4352" operator="lessThan">
      <formula>$C$4</formula>
    </cfRule>
  </conditionalFormatting>
  <conditionalFormatting sqref="BJ53">
    <cfRule type="cellIs" dxfId="6925" priority="4353" operator="lessThan">
      <formula>$C$4</formula>
    </cfRule>
  </conditionalFormatting>
  <conditionalFormatting sqref="BJ54">
    <cfRule type="cellIs" dxfId="6924" priority="4354" operator="lessThan">
      <formula>$C$4</formula>
    </cfRule>
  </conditionalFormatting>
  <conditionalFormatting sqref="BJ54">
    <cfRule type="cellIs" dxfId="6923" priority="4355" operator="lessThan">
      <formula>$C$4</formula>
    </cfRule>
  </conditionalFormatting>
  <conditionalFormatting sqref="BJ55">
    <cfRule type="cellIs" dxfId="6922" priority="4356" operator="lessThan">
      <formula>$C$4</formula>
    </cfRule>
  </conditionalFormatting>
  <conditionalFormatting sqref="BJ55">
    <cfRule type="cellIs" dxfId="6921" priority="4357" operator="lessThan">
      <formula>$C$4</formula>
    </cfRule>
  </conditionalFormatting>
  <conditionalFormatting sqref="BJ56">
    <cfRule type="cellIs" dxfId="6920" priority="4358" operator="lessThan">
      <formula>$C$4</formula>
    </cfRule>
  </conditionalFormatting>
  <conditionalFormatting sqref="BJ56">
    <cfRule type="cellIs" dxfId="6919" priority="4359" operator="lessThan">
      <formula>$C$4</formula>
    </cfRule>
  </conditionalFormatting>
  <conditionalFormatting sqref="BJ57">
    <cfRule type="cellIs" dxfId="6918" priority="4360" operator="lessThan">
      <formula>$C$4</formula>
    </cfRule>
  </conditionalFormatting>
  <conditionalFormatting sqref="BJ57">
    <cfRule type="cellIs" dxfId="6917" priority="4361" operator="lessThan">
      <formula>$C$4</formula>
    </cfRule>
  </conditionalFormatting>
  <conditionalFormatting sqref="BJ58">
    <cfRule type="cellIs" dxfId="6916" priority="4362" operator="lessThan">
      <formula>$C$4</formula>
    </cfRule>
  </conditionalFormatting>
  <conditionalFormatting sqref="BJ58">
    <cfRule type="cellIs" dxfId="6915" priority="4363" operator="lessThan">
      <formula>$C$4</formula>
    </cfRule>
  </conditionalFormatting>
  <conditionalFormatting sqref="BJ59">
    <cfRule type="cellIs" dxfId="6914" priority="4364" operator="lessThan">
      <formula>$C$4</formula>
    </cfRule>
  </conditionalFormatting>
  <conditionalFormatting sqref="BJ59">
    <cfRule type="cellIs" dxfId="6913" priority="4365" operator="lessThan">
      <formula>$C$4</formula>
    </cfRule>
  </conditionalFormatting>
  <conditionalFormatting sqref="BJ60">
    <cfRule type="cellIs" dxfId="6912" priority="4366" operator="lessThan">
      <formula>$C$4</formula>
    </cfRule>
  </conditionalFormatting>
  <conditionalFormatting sqref="BJ60">
    <cfRule type="cellIs" dxfId="6911" priority="4367" operator="lessThan">
      <formula>$C$4</formula>
    </cfRule>
  </conditionalFormatting>
  <conditionalFormatting sqref="BK11">
    <cfRule type="cellIs" dxfId="6910" priority="4368" operator="lessThan">
      <formula>$C$4</formula>
    </cfRule>
  </conditionalFormatting>
  <conditionalFormatting sqref="BK11">
    <cfRule type="cellIs" dxfId="6909" priority="4369" operator="lessThan">
      <formula>$C$4</formula>
    </cfRule>
  </conditionalFormatting>
  <conditionalFormatting sqref="BK12">
    <cfRule type="cellIs" dxfId="6908" priority="4370" operator="lessThan">
      <formula>$C$4</formula>
    </cfRule>
  </conditionalFormatting>
  <conditionalFormatting sqref="BK12">
    <cfRule type="cellIs" dxfId="6907" priority="4371" operator="lessThan">
      <formula>$C$4</formula>
    </cfRule>
  </conditionalFormatting>
  <conditionalFormatting sqref="BK13">
    <cfRule type="cellIs" dxfId="6906" priority="4372" operator="lessThan">
      <formula>$C$4</formula>
    </cfRule>
  </conditionalFormatting>
  <conditionalFormatting sqref="BK13">
    <cfRule type="cellIs" dxfId="6905" priority="4373" operator="lessThan">
      <formula>$C$4</formula>
    </cfRule>
  </conditionalFormatting>
  <conditionalFormatting sqref="BK14">
    <cfRule type="cellIs" dxfId="6904" priority="4374" operator="lessThan">
      <formula>$C$4</formula>
    </cfRule>
  </conditionalFormatting>
  <conditionalFormatting sqref="BK14">
    <cfRule type="cellIs" dxfId="6903" priority="4375" operator="lessThan">
      <formula>$C$4</formula>
    </cfRule>
  </conditionalFormatting>
  <conditionalFormatting sqref="BK15">
    <cfRule type="cellIs" dxfId="6902" priority="4376" operator="lessThan">
      <formula>$C$4</formula>
    </cfRule>
  </conditionalFormatting>
  <conditionalFormatting sqref="BK15">
    <cfRule type="cellIs" dxfId="6901" priority="4377" operator="lessThan">
      <formula>$C$4</formula>
    </cfRule>
  </conditionalFormatting>
  <conditionalFormatting sqref="BK16">
    <cfRule type="cellIs" dxfId="6900" priority="4378" operator="lessThan">
      <formula>$C$4</formula>
    </cfRule>
  </conditionalFormatting>
  <conditionalFormatting sqref="BK16">
    <cfRule type="cellIs" dxfId="6899" priority="4379" operator="lessThan">
      <formula>$C$4</formula>
    </cfRule>
  </conditionalFormatting>
  <conditionalFormatting sqref="BK17">
    <cfRule type="cellIs" dxfId="6898" priority="4380" operator="lessThan">
      <formula>$C$4</formula>
    </cfRule>
  </conditionalFormatting>
  <conditionalFormatting sqref="BK17">
    <cfRule type="cellIs" dxfId="6897" priority="4381" operator="lessThan">
      <formula>$C$4</formula>
    </cfRule>
  </conditionalFormatting>
  <conditionalFormatting sqref="BK18">
    <cfRule type="cellIs" dxfId="6896" priority="4382" operator="lessThan">
      <formula>$C$4</formula>
    </cfRule>
  </conditionalFormatting>
  <conditionalFormatting sqref="BK18">
    <cfRule type="cellIs" dxfId="6895" priority="4383" operator="lessThan">
      <formula>$C$4</formula>
    </cfRule>
  </conditionalFormatting>
  <conditionalFormatting sqref="BK19">
    <cfRule type="cellIs" dxfId="6894" priority="4384" operator="lessThan">
      <formula>$C$4</formula>
    </cfRule>
  </conditionalFormatting>
  <conditionalFormatting sqref="BK19">
    <cfRule type="cellIs" dxfId="6893" priority="4385" operator="lessThan">
      <formula>$C$4</formula>
    </cfRule>
  </conditionalFormatting>
  <conditionalFormatting sqref="BK20">
    <cfRule type="cellIs" dxfId="6892" priority="4386" operator="lessThan">
      <formula>$C$4</formula>
    </cfRule>
  </conditionalFormatting>
  <conditionalFormatting sqref="BK20">
    <cfRule type="cellIs" dxfId="6891" priority="4387" operator="lessThan">
      <formula>$C$4</formula>
    </cfRule>
  </conditionalFormatting>
  <conditionalFormatting sqref="BK21">
    <cfRule type="cellIs" dxfId="6890" priority="4388" operator="lessThan">
      <formula>$C$4</formula>
    </cfRule>
  </conditionalFormatting>
  <conditionalFormatting sqref="BK21">
    <cfRule type="cellIs" dxfId="6889" priority="4389" operator="lessThan">
      <formula>$C$4</formula>
    </cfRule>
  </conditionalFormatting>
  <conditionalFormatting sqref="BK22">
    <cfRule type="cellIs" dxfId="6888" priority="4390" operator="lessThan">
      <formula>$C$4</formula>
    </cfRule>
  </conditionalFormatting>
  <conditionalFormatting sqref="BK22">
    <cfRule type="cellIs" dxfId="6887" priority="4391" operator="lessThan">
      <formula>$C$4</formula>
    </cfRule>
  </conditionalFormatting>
  <conditionalFormatting sqref="BK23">
    <cfRule type="cellIs" dxfId="6886" priority="4392" operator="lessThan">
      <formula>$C$4</formula>
    </cfRule>
  </conditionalFormatting>
  <conditionalFormatting sqref="BK23">
    <cfRule type="cellIs" dxfId="6885" priority="4393" operator="lessThan">
      <formula>$C$4</formula>
    </cfRule>
  </conditionalFormatting>
  <conditionalFormatting sqref="BK24">
    <cfRule type="cellIs" dxfId="6884" priority="4394" operator="lessThan">
      <formula>$C$4</formula>
    </cfRule>
  </conditionalFormatting>
  <conditionalFormatting sqref="BK24">
    <cfRule type="cellIs" dxfId="6883" priority="4395" operator="lessThan">
      <formula>$C$4</formula>
    </cfRule>
  </conditionalFormatting>
  <conditionalFormatting sqref="BK25">
    <cfRule type="cellIs" dxfId="6882" priority="4396" operator="lessThan">
      <formula>$C$4</formula>
    </cfRule>
  </conditionalFormatting>
  <conditionalFormatting sqref="BK25">
    <cfRule type="cellIs" dxfId="6881" priority="4397" operator="lessThan">
      <formula>$C$4</formula>
    </cfRule>
  </conditionalFormatting>
  <conditionalFormatting sqref="BK26">
    <cfRule type="cellIs" dxfId="6880" priority="4398" operator="lessThan">
      <formula>$C$4</formula>
    </cfRule>
  </conditionalFormatting>
  <conditionalFormatting sqref="BK26">
    <cfRule type="cellIs" dxfId="6879" priority="4399" operator="lessThan">
      <formula>$C$4</formula>
    </cfRule>
  </conditionalFormatting>
  <conditionalFormatting sqref="BK27">
    <cfRule type="cellIs" dxfId="6878" priority="4400" operator="lessThan">
      <formula>$C$4</formula>
    </cfRule>
  </conditionalFormatting>
  <conditionalFormatting sqref="BK27">
    <cfRule type="cellIs" dxfId="6877" priority="4401" operator="lessThan">
      <formula>$C$4</formula>
    </cfRule>
  </conditionalFormatting>
  <conditionalFormatting sqref="BK28">
    <cfRule type="cellIs" dxfId="6876" priority="4402" operator="lessThan">
      <formula>$C$4</formula>
    </cfRule>
  </conditionalFormatting>
  <conditionalFormatting sqref="BK28">
    <cfRule type="cellIs" dxfId="6875" priority="4403" operator="lessThan">
      <formula>$C$4</formula>
    </cfRule>
  </conditionalFormatting>
  <conditionalFormatting sqref="BK29">
    <cfRule type="cellIs" dxfId="6874" priority="4404" operator="lessThan">
      <formula>$C$4</formula>
    </cfRule>
  </conditionalFormatting>
  <conditionalFormatting sqref="BK29">
    <cfRule type="cellIs" dxfId="6873" priority="4405" operator="lessThan">
      <formula>$C$4</formula>
    </cfRule>
  </conditionalFormatting>
  <conditionalFormatting sqref="BK30">
    <cfRule type="cellIs" dxfId="6872" priority="4406" operator="lessThan">
      <formula>$C$4</formula>
    </cfRule>
  </conditionalFormatting>
  <conditionalFormatting sqref="BK30">
    <cfRule type="cellIs" dxfId="6871" priority="4407" operator="lessThan">
      <formula>$C$4</formula>
    </cfRule>
  </conditionalFormatting>
  <conditionalFormatting sqref="BK31">
    <cfRule type="cellIs" dxfId="6870" priority="4408" operator="lessThan">
      <formula>$C$4</formula>
    </cfRule>
  </conditionalFormatting>
  <conditionalFormatting sqref="BK31">
    <cfRule type="cellIs" dxfId="6869" priority="4409" operator="lessThan">
      <formula>$C$4</formula>
    </cfRule>
  </conditionalFormatting>
  <conditionalFormatting sqref="BK32">
    <cfRule type="cellIs" dxfId="6868" priority="4410" operator="lessThan">
      <formula>$C$4</formula>
    </cfRule>
  </conditionalFormatting>
  <conditionalFormatting sqref="BK32">
    <cfRule type="cellIs" dxfId="6867" priority="4411" operator="lessThan">
      <formula>$C$4</formula>
    </cfRule>
  </conditionalFormatting>
  <conditionalFormatting sqref="BK33">
    <cfRule type="cellIs" dxfId="6866" priority="4412" operator="lessThan">
      <formula>$C$4</formula>
    </cfRule>
  </conditionalFormatting>
  <conditionalFormatting sqref="BK33">
    <cfRule type="cellIs" dxfId="6865" priority="4413" operator="lessThan">
      <formula>$C$4</formula>
    </cfRule>
  </conditionalFormatting>
  <conditionalFormatting sqref="BK34">
    <cfRule type="cellIs" dxfId="6864" priority="4414" operator="lessThan">
      <formula>$C$4</formula>
    </cfRule>
  </conditionalFormatting>
  <conditionalFormatting sqref="BK34">
    <cfRule type="cellIs" dxfId="6863" priority="4415" operator="lessThan">
      <formula>$C$4</formula>
    </cfRule>
  </conditionalFormatting>
  <conditionalFormatting sqref="BK35">
    <cfRule type="cellIs" dxfId="6862" priority="4416" operator="lessThan">
      <formula>$C$4</formula>
    </cfRule>
  </conditionalFormatting>
  <conditionalFormatting sqref="BK35">
    <cfRule type="cellIs" dxfId="6861" priority="4417" operator="lessThan">
      <formula>$C$4</formula>
    </cfRule>
  </conditionalFormatting>
  <conditionalFormatting sqref="BK36">
    <cfRule type="cellIs" dxfId="6860" priority="4418" operator="lessThan">
      <formula>$C$4</formula>
    </cfRule>
  </conditionalFormatting>
  <conditionalFormatting sqref="BK36">
    <cfRule type="cellIs" dxfId="6859" priority="4419" operator="lessThan">
      <formula>$C$4</formula>
    </cfRule>
  </conditionalFormatting>
  <conditionalFormatting sqref="BK37">
    <cfRule type="cellIs" dxfId="6858" priority="4420" operator="lessThan">
      <formula>$C$4</formula>
    </cfRule>
  </conditionalFormatting>
  <conditionalFormatting sqref="BK37">
    <cfRule type="cellIs" dxfId="6857" priority="4421" operator="lessThan">
      <formula>$C$4</formula>
    </cfRule>
  </conditionalFormatting>
  <conditionalFormatting sqref="BK38">
    <cfRule type="cellIs" dxfId="6856" priority="4422" operator="lessThan">
      <formula>$C$4</formula>
    </cfRule>
  </conditionalFormatting>
  <conditionalFormatting sqref="BK38">
    <cfRule type="cellIs" dxfId="6855" priority="4423" operator="lessThan">
      <formula>$C$4</formula>
    </cfRule>
  </conditionalFormatting>
  <conditionalFormatting sqref="BK39">
    <cfRule type="cellIs" dxfId="6854" priority="4424" operator="lessThan">
      <formula>$C$4</formula>
    </cfRule>
  </conditionalFormatting>
  <conditionalFormatting sqref="BK39">
    <cfRule type="cellIs" dxfId="6853" priority="4425" operator="lessThan">
      <formula>$C$4</formula>
    </cfRule>
  </conditionalFormatting>
  <conditionalFormatting sqref="BK40">
    <cfRule type="cellIs" dxfId="6852" priority="4426" operator="lessThan">
      <formula>$C$4</formula>
    </cfRule>
  </conditionalFormatting>
  <conditionalFormatting sqref="BK40">
    <cfRule type="cellIs" dxfId="6851" priority="4427" operator="lessThan">
      <formula>$C$4</formula>
    </cfRule>
  </conditionalFormatting>
  <conditionalFormatting sqref="BK41">
    <cfRule type="cellIs" dxfId="6850" priority="4428" operator="lessThan">
      <formula>$C$4</formula>
    </cfRule>
  </conditionalFormatting>
  <conditionalFormatting sqref="BK41">
    <cfRule type="cellIs" dxfId="6849" priority="4429" operator="lessThan">
      <formula>$C$4</formula>
    </cfRule>
  </conditionalFormatting>
  <conditionalFormatting sqref="BK42">
    <cfRule type="cellIs" dxfId="6848" priority="4430" operator="lessThan">
      <formula>$C$4</formula>
    </cfRule>
  </conditionalFormatting>
  <conditionalFormatting sqref="BK42">
    <cfRule type="cellIs" dxfId="6847" priority="4431" operator="lessThan">
      <formula>$C$4</formula>
    </cfRule>
  </conditionalFormatting>
  <conditionalFormatting sqref="BK43">
    <cfRule type="cellIs" dxfId="6846" priority="4432" operator="lessThan">
      <formula>$C$4</formula>
    </cfRule>
  </conditionalFormatting>
  <conditionalFormatting sqref="BK43">
    <cfRule type="cellIs" dxfId="6845" priority="4433" operator="lessThan">
      <formula>$C$4</formula>
    </cfRule>
  </conditionalFormatting>
  <conditionalFormatting sqref="BK44">
    <cfRule type="cellIs" dxfId="6844" priority="4434" operator="lessThan">
      <formula>$C$4</formula>
    </cfRule>
  </conditionalFormatting>
  <conditionalFormatting sqref="BK44">
    <cfRule type="cellIs" dxfId="6843" priority="4435" operator="lessThan">
      <formula>$C$4</formula>
    </cfRule>
  </conditionalFormatting>
  <conditionalFormatting sqref="BK45">
    <cfRule type="cellIs" dxfId="6842" priority="4436" operator="lessThan">
      <formula>$C$4</formula>
    </cfRule>
  </conditionalFormatting>
  <conditionalFormatting sqref="BK45">
    <cfRule type="cellIs" dxfId="6841" priority="4437" operator="lessThan">
      <formula>$C$4</formula>
    </cfRule>
  </conditionalFormatting>
  <conditionalFormatting sqref="BK46">
    <cfRule type="cellIs" dxfId="6840" priority="4438" operator="lessThan">
      <formula>$C$4</formula>
    </cfRule>
  </conditionalFormatting>
  <conditionalFormatting sqref="BK46">
    <cfRule type="cellIs" dxfId="6839" priority="4439" operator="lessThan">
      <formula>$C$4</formula>
    </cfRule>
  </conditionalFormatting>
  <conditionalFormatting sqref="BK47">
    <cfRule type="cellIs" dxfId="6838" priority="4440" operator="lessThan">
      <formula>$C$4</formula>
    </cfRule>
  </conditionalFormatting>
  <conditionalFormatting sqref="BK47">
    <cfRule type="cellIs" dxfId="6837" priority="4441" operator="lessThan">
      <formula>$C$4</formula>
    </cfRule>
  </conditionalFormatting>
  <conditionalFormatting sqref="BK48">
    <cfRule type="cellIs" dxfId="6836" priority="4442" operator="lessThan">
      <formula>$C$4</formula>
    </cfRule>
  </conditionalFormatting>
  <conditionalFormatting sqref="BK48">
    <cfRule type="cellIs" dxfId="6835" priority="4443" operator="lessThan">
      <formula>$C$4</formula>
    </cfRule>
  </conditionalFormatting>
  <conditionalFormatting sqref="BK49">
    <cfRule type="cellIs" dxfId="6834" priority="4444" operator="lessThan">
      <formula>$C$4</formula>
    </cfRule>
  </conditionalFormatting>
  <conditionalFormatting sqref="BK49">
    <cfRule type="cellIs" dxfId="6833" priority="4445" operator="lessThan">
      <formula>$C$4</formula>
    </cfRule>
  </conditionalFormatting>
  <conditionalFormatting sqref="BK50">
    <cfRule type="cellIs" dxfId="6832" priority="4446" operator="lessThan">
      <formula>$C$4</formula>
    </cfRule>
  </conditionalFormatting>
  <conditionalFormatting sqref="BK50">
    <cfRule type="cellIs" dxfId="6831" priority="4447" operator="lessThan">
      <formula>$C$4</formula>
    </cfRule>
  </conditionalFormatting>
  <conditionalFormatting sqref="BK51">
    <cfRule type="cellIs" dxfId="6830" priority="4448" operator="lessThan">
      <formula>$C$4</formula>
    </cfRule>
  </conditionalFormatting>
  <conditionalFormatting sqref="BK51">
    <cfRule type="cellIs" dxfId="6829" priority="4449" operator="lessThan">
      <formula>$C$4</formula>
    </cfRule>
  </conditionalFormatting>
  <conditionalFormatting sqref="BK52">
    <cfRule type="cellIs" dxfId="6828" priority="4450" operator="lessThan">
      <formula>$C$4</formula>
    </cfRule>
  </conditionalFormatting>
  <conditionalFormatting sqref="BK52">
    <cfRule type="cellIs" dxfId="6827" priority="4451" operator="lessThan">
      <formula>$C$4</formula>
    </cfRule>
  </conditionalFormatting>
  <conditionalFormatting sqref="BK53">
    <cfRule type="cellIs" dxfId="6826" priority="4452" operator="lessThan">
      <formula>$C$4</formula>
    </cfRule>
  </conditionalFormatting>
  <conditionalFormatting sqref="BK53">
    <cfRule type="cellIs" dxfId="6825" priority="4453" operator="lessThan">
      <formula>$C$4</formula>
    </cfRule>
  </conditionalFormatting>
  <conditionalFormatting sqref="BK54">
    <cfRule type="cellIs" dxfId="6824" priority="4454" operator="lessThan">
      <formula>$C$4</formula>
    </cfRule>
  </conditionalFormatting>
  <conditionalFormatting sqref="BK54">
    <cfRule type="cellIs" dxfId="6823" priority="4455" operator="lessThan">
      <formula>$C$4</formula>
    </cfRule>
  </conditionalFormatting>
  <conditionalFormatting sqref="BK55">
    <cfRule type="cellIs" dxfId="6822" priority="4456" operator="lessThan">
      <formula>$C$4</formula>
    </cfRule>
  </conditionalFormatting>
  <conditionalFormatting sqref="BK55">
    <cfRule type="cellIs" dxfId="6821" priority="4457" operator="lessThan">
      <formula>$C$4</formula>
    </cfRule>
  </conditionalFormatting>
  <conditionalFormatting sqref="BK56">
    <cfRule type="cellIs" dxfId="6820" priority="4458" operator="lessThan">
      <formula>$C$4</formula>
    </cfRule>
  </conditionalFormatting>
  <conditionalFormatting sqref="BK56">
    <cfRule type="cellIs" dxfId="6819" priority="4459" operator="lessThan">
      <formula>$C$4</formula>
    </cfRule>
  </conditionalFormatting>
  <conditionalFormatting sqref="BK57">
    <cfRule type="cellIs" dxfId="6818" priority="4460" operator="lessThan">
      <formula>$C$4</formula>
    </cfRule>
  </conditionalFormatting>
  <conditionalFormatting sqref="BK57">
    <cfRule type="cellIs" dxfId="6817" priority="4461" operator="lessThan">
      <formula>$C$4</formula>
    </cfRule>
  </conditionalFormatting>
  <conditionalFormatting sqref="BK58">
    <cfRule type="cellIs" dxfId="6816" priority="4462" operator="lessThan">
      <formula>$C$4</formula>
    </cfRule>
  </conditionalFormatting>
  <conditionalFormatting sqref="BK58">
    <cfRule type="cellIs" dxfId="6815" priority="4463" operator="lessThan">
      <formula>$C$4</formula>
    </cfRule>
  </conditionalFormatting>
  <conditionalFormatting sqref="BK59">
    <cfRule type="cellIs" dxfId="6814" priority="4464" operator="lessThan">
      <formula>$C$4</formula>
    </cfRule>
  </conditionalFormatting>
  <conditionalFormatting sqref="BK59">
    <cfRule type="cellIs" dxfId="6813" priority="4465" operator="lessThan">
      <formula>$C$4</formula>
    </cfRule>
  </conditionalFormatting>
  <conditionalFormatting sqref="BK60">
    <cfRule type="cellIs" dxfId="6812" priority="4466" operator="lessThan">
      <formula>$C$4</formula>
    </cfRule>
  </conditionalFormatting>
  <conditionalFormatting sqref="BK60">
    <cfRule type="cellIs" dxfId="6811" priority="4467" operator="lessThan">
      <formula>$C$4</formula>
    </cfRule>
  </conditionalFormatting>
  <conditionalFormatting sqref="BL11">
    <cfRule type="cellIs" dxfId="6810" priority="4468" operator="lessThan">
      <formula>$C$4</formula>
    </cfRule>
  </conditionalFormatting>
  <conditionalFormatting sqref="BL11">
    <cfRule type="cellIs" dxfId="6809" priority="4469" operator="lessThan">
      <formula>$C$4</formula>
    </cfRule>
  </conditionalFormatting>
  <conditionalFormatting sqref="BL12">
    <cfRule type="cellIs" dxfId="6808" priority="4470" operator="lessThan">
      <formula>$C$4</formula>
    </cfRule>
  </conditionalFormatting>
  <conditionalFormatting sqref="BL12">
    <cfRule type="cellIs" dxfId="6807" priority="4471" operator="lessThan">
      <formula>$C$4</formula>
    </cfRule>
  </conditionalFormatting>
  <conditionalFormatting sqref="BL13">
    <cfRule type="cellIs" dxfId="6806" priority="4472" operator="lessThan">
      <formula>$C$4</formula>
    </cfRule>
  </conditionalFormatting>
  <conditionalFormatting sqref="BL13">
    <cfRule type="cellIs" dxfId="6805" priority="4473" operator="lessThan">
      <formula>$C$4</formula>
    </cfRule>
  </conditionalFormatting>
  <conditionalFormatting sqref="BL14">
    <cfRule type="cellIs" dxfId="6804" priority="4474" operator="lessThan">
      <formula>$C$4</formula>
    </cfRule>
  </conditionalFormatting>
  <conditionalFormatting sqref="BL14">
    <cfRule type="cellIs" dxfId="6803" priority="4475" operator="lessThan">
      <formula>$C$4</formula>
    </cfRule>
  </conditionalFormatting>
  <conditionalFormatting sqref="BL15">
    <cfRule type="cellIs" dxfId="6802" priority="4476" operator="lessThan">
      <formula>$C$4</formula>
    </cfRule>
  </conditionalFormatting>
  <conditionalFormatting sqref="BL15">
    <cfRule type="cellIs" dxfId="6801" priority="4477" operator="lessThan">
      <formula>$C$4</formula>
    </cfRule>
  </conditionalFormatting>
  <conditionalFormatting sqref="BL16">
    <cfRule type="cellIs" dxfId="6800" priority="4478" operator="lessThan">
      <formula>$C$4</formula>
    </cfRule>
  </conditionalFormatting>
  <conditionalFormatting sqref="BL16">
    <cfRule type="cellIs" dxfId="6799" priority="4479" operator="lessThan">
      <formula>$C$4</formula>
    </cfRule>
  </conditionalFormatting>
  <conditionalFormatting sqref="BL17">
    <cfRule type="cellIs" dxfId="6798" priority="4480" operator="lessThan">
      <formula>$C$4</formula>
    </cfRule>
  </conditionalFormatting>
  <conditionalFormatting sqref="BL17">
    <cfRule type="cellIs" dxfId="6797" priority="4481" operator="lessThan">
      <formula>$C$4</formula>
    </cfRule>
  </conditionalFormatting>
  <conditionalFormatting sqref="BL18">
    <cfRule type="cellIs" dxfId="6796" priority="4482" operator="lessThan">
      <formula>$C$4</formula>
    </cfRule>
  </conditionalFormatting>
  <conditionalFormatting sqref="BL18">
    <cfRule type="cellIs" dxfId="6795" priority="4483" operator="lessThan">
      <formula>$C$4</formula>
    </cfRule>
  </conditionalFormatting>
  <conditionalFormatting sqref="BL19">
    <cfRule type="cellIs" dxfId="6794" priority="4484" operator="lessThan">
      <formula>$C$4</formula>
    </cfRule>
  </conditionalFormatting>
  <conditionalFormatting sqref="BL19">
    <cfRule type="cellIs" dxfId="6793" priority="4485" operator="lessThan">
      <formula>$C$4</formula>
    </cfRule>
  </conditionalFormatting>
  <conditionalFormatting sqref="BL20">
    <cfRule type="cellIs" dxfId="6792" priority="4486" operator="lessThan">
      <formula>$C$4</formula>
    </cfRule>
  </conditionalFormatting>
  <conditionalFormatting sqref="BL20">
    <cfRule type="cellIs" dxfId="6791" priority="4487" operator="lessThan">
      <formula>$C$4</formula>
    </cfRule>
  </conditionalFormatting>
  <conditionalFormatting sqref="BL21">
    <cfRule type="cellIs" dxfId="6790" priority="4488" operator="lessThan">
      <formula>$C$4</formula>
    </cfRule>
  </conditionalFormatting>
  <conditionalFormatting sqref="BL21">
    <cfRule type="cellIs" dxfId="6789" priority="4489" operator="lessThan">
      <formula>$C$4</formula>
    </cfRule>
  </conditionalFormatting>
  <conditionalFormatting sqref="BL22">
    <cfRule type="cellIs" dxfId="6788" priority="4490" operator="lessThan">
      <formula>$C$4</formula>
    </cfRule>
  </conditionalFormatting>
  <conditionalFormatting sqref="BL22">
    <cfRule type="cellIs" dxfId="6787" priority="4491" operator="lessThan">
      <formula>$C$4</formula>
    </cfRule>
  </conditionalFormatting>
  <conditionalFormatting sqref="BL23">
    <cfRule type="cellIs" dxfId="6786" priority="4492" operator="lessThan">
      <formula>$C$4</formula>
    </cfRule>
  </conditionalFormatting>
  <conditionalFormatting sqref="BL23">
    <cfRule type="cellIs" dxfId="6785" priority="4493" operator="lessThan">
      <formula>$C$4</formula>
    </cfRule>
  </conditionalFormatting>
  <conditionalFormatting sqref="BL24">
    <cfRule type="cellIs" dxfId="6784" priority="4494" operator="lessThan">
      <formula>$C$4</formula>
    </cfRule>
  </conditionalFormatting>
  <conditionalFormatting sqref="BL24">
    <cfRule type="cellIs" dxfId="6783" priority="4495" operator="lessThan">
      <formula>$C$4</formula>
    </cfRule>
  </conditionalFormatting>
  <conditionalFormatting sqref="BL25">
    <cfRule type="cellIs" dxfId="6782" priority="4496" operator="lessThan">
      <formula>$C$4</formula>
    </cfRule>
  </conditionalFormatting>
  <conditionalFormatting sqref="BL25">
    <cfRule type="cellIs" dxfId="6781" priority="4497" operator="lessThan">
      <formula>$C$4</formula>
    </cfRule>
  </conditionalFormatting>
  <conditionalFormatting sqref="BL26">
    <cfRule type="cellIs" dxfId="6780" priority="4498" operator="lessThan">
      <formula>$C$4</formula>
    </cfRule>
  </conditionalFormatting>
  <conditionalFormatting sqref="BL26">
    <cfRule type="cellIs" dxfId="6779" priority="4499" operator="lessThan">
      <formula>$C$4</formula>
    </cfRule>
  </conditionalFormatting>
  <conditionalFormatting sqref="BL27">
    <cfRule type="cellIs" dxfId="6778" priority="4500" operator="lessThan">
      <formula>$C$4</formula>
    </cfRule>
  </conditionalFormatting>
  <conditionalFormatting sqref="BL27">
    <cfRule type="cellIs" dxfId="6777" priority="4501" operator="lessThan">
      <formula>$C$4</formula>
    </cfRule>
  </conditionalFormatting>
  <conditionalFormatting sqref="BL28">
    <cfRule type="cellIs" dxfId="6776" priority="4502" operator="lessThan">
      <formula>$C$4</formula>
    </cfRule>
  </conditionalFormatting>
  <conditionalFormatting sqref="BL28">
    <cfRule type="cellIs" dxfId="6775" priority="4503" operator="lessThan">
      <formula>$C$4</formula>
    </cfRule>
  </conditionalFormatting>
  <conditionalFormatting sqref="BL29">
    <cfRule type="cellIs" dxfId="6774" priority="4504" operator="lessThan">
      <formula>$C$4</formula>
    </cfRule>
  </conditionalFormatting>
  <conditionalFormatting sqref="BL29">
    <cfRule type="cellIs" dxfId="6773" priority="4505" operator="lessThan">
      <formula>$C$4</formula>
    </cfRule>
  </conditionalFormatting>
  <conditionalFormatting sqref="BL30">
    <cfRule type="cellIs" dxfId="6772" priority="4506" operator="lessThan">
      <formula>$C$4</formula>
    </cfRule>
  </conditionalFormatting>
  <conditionalFormatting sqref="BL30">
    <cfRule type="cellIs" dxfId="6771" priority="4507" operator="lessThan">
      <formula>$C$4</formula>
    </cfRule>
  </conditionalFormatting>
  <conditionalFormatting sqref="BL31">
    <cfRule type="cellIs" dxfId="6770" priority="4508" operator="lessThan">
      <formula>$C$4</formula>
    </cfRule>
  </conditionalFormatting>
  <conditionalFormatting sqref="BL31">
    <cfRule type="cellIs" dxfId="6769" priority="4509" operator="lessThan">
      <formula>$C$4</formula>
    </cfRule>
  </conditionalFormatting>
  <conditionalFormatting sqref="BL32">
    <cfRule type="cellIs" dxfId="6768" priority="4510" operator="lessThan">
      <formula>$C$4</formula>
    </cfRule>
  </conditionalFormatting>
  <conditionalFormatting sqref="BL32">
    <cfRule type="cellIs" dxfId="6767" priority="4511" operator="lessThan">
      <formula>$C$4</formula>
    </cfRule>
  </conditionalFormatting>
  <conditionalFormatting sqref="BL33">
    <cfRule type="cellIs" dxfId="6766" priority="4512" operator="lessThan">
      <formula>$C$4</formula>
    </cfRule>
  </conditionalFormatting>
  <conditionalFormatting sqref="BL33">
    <cfRule type="cellIs" dxfId="6765" priority="4513" operator="lessThan">
      <formula>$C$4</formula>
    </cfRule>
  </conditionalFormatting>
  <conditionalFormatting sqref="BL34">
    <cfRule type="cellIs" dxfId="6764" priority="4514" operator="lessThan">
      <formula>$C$4</formula>
    </cfRule>
  </conditionalFormatting>
  <conditionalFormatting sqref="BL34">
    <cfRule type="cellIs" dxfId="6763" priority="4515" operator="lessThan">
      <formula>$C$4</formula>
    </cfRule>
  </conditionalFormatting>
  <conditionalFormatting sqref="BL35">
    <cfRule type="cellIs" dxfId="6762" priority="4516" operator="lessThan">
      <formula>$C$4</formula>
    </cfRule>
  </conditionalFormatting>
  <conditionalFormatting sqref="BL35">
    <cfRule type="cellIs" dxfId="6761" priority="4517" operator="lessThan">
      <formula>$C$4</formula>
    </cfRule>
  </conditionalFormatting>
  <conditionalFormatting sqref="BL36">
    <cfRule type="cellIs" dxfId="6760" priority="4518" operator="lessThan">
      <formula>$C$4</formula>
    </cfRule>
  </conditionalFormatting>
  <conditionalFormatting sqref="BL36">
    <cfRule type="cellIs" dxfId="6759" priority="4519" operator="lessThan">
      <formula>$C$4</formula>
    </cfRule>
  </conditionalFormatting>
  <conditionalFormatting sqref="BL37">
    <cfRule type="cellIs" dxfId="6758" priority="4520" operator="lessThan">
      <formula>$C$4</formula>
    </cfRule>
  </conditionalFormatting>
  <conditionalFormatting sqref="BL37">
    <cfRule type="cellIs" dxfId="6757" priority="4521" operator="lessThan">
      <formula>$C$4</formula>
    </cfRule>
  </conditionalFormatting>
  <conditionalFormatting sqref="BL38">
    <cfRule type="cellIs" dxfId="6756" priority="4522" operator="lessThan">
      <formula>$C$4</formula>
    </cfRule>
  </conditionalFormatting>
  <conditionalFormatting sqref="BL38">
    <cfRule type="cellIs" dxfId="6755" priority="4523" operator="lessThan">
      <formula>$C$4</formula>
    </cfRule>
  </conditionalFormatting>
  <conditionalFormatting sqref="BL39">
    <cfRule type="cellIs" dxfId="6754" priority="4524" operator="lessThan">
      <formula>$C$4</formula>
    </cfRule>
  </conditionalFormatting>
  <conditionalFormatting sqref="BL39">
    <cfRule type="cellIs" dxfId="6753" priority="4525" operator="lessThan">
      <formula>$C$4</formula>
    </cfRule>
  </conditionalFormatting>
  <conditionalFormatting sqref="BL40">
    <cfRule type="cellIs" dxfId="6752" priority="4526" operator="lessThan">
      <formula>$C$4</formula>
    </cfRule>
  </conditionalFormatting>
  <conditionalFormatting sqref="BL40">
    <cfRule type="cellIs" dxfId="6751" priority="4527" operator="lessThan">
      <formula>$C$4</formula>
    </cfRule>
  </conditionalFormatting>
  <conditionalFormatting sqref="BL41">
    <cfRule type="cellIs" dxfId="6750" priority="4528" operator="lessThan">
      <formula>$C$4</formula>
    </cfRule>
  </conditionalFormatting>
  <conditionalFormatting sqref="BL41">
    <cfRule type="cellIs" dxfId="6749" priority="4529" operator="lessThan">
      <formula>$C$4</formula>
    </cfRule>
  </conditionalFormatting>
  <conditionalFormatting sqref="BL42">
    <cfRule type="cellIs" dxfId="6748" priority="4530" operator="lessThan">
      <formula>$C$4</formula>
    </cfRule>
  </conditionalFormatting>
  <conditionalFormatting sqref="BL42">
    <cfRule type="cellIs" dxfId="6747" priority="4531" operator="lessThan">
      <formula>$C$4</formula>
    </cfRule>
  </conditionalFormatting>
  <conditionalFormatting sqref="BL43">
    <cfRule type="cellIs" dxfId="6746" priority="4532" operator="lessThan">
      <formula>$C$4</formula>
    </cfRule>
  </conditionalFormatting>
  <conditionalFormatting sqref="BL43">
    <cfRule type="cellIs" dxfId="6745" priority="4533" operator="lessThan">
      <formula>$C$4</formula>
    </cfRule>
  </conditionalFormatting>
  <conditionalFormatting sqref="BL44">
    <cfRule type="cellIs" dxfId="6744" priority="4534" operator="lessThan">
      <formula>$C$4</formula>
    </cfRule>
  </conditionalFormatting>
  <conditionalFormatting sqref="BL44">
    <cfRule type="cellIs" dxfId="6743" priority="4535" operator="lessThan">
      <formula>$C$4</formula>
    </cfRule>
  </conditionalFormatting>
  <conditionalFormatting sqref="BL45">
    <cfRule type="cellIs" dxfId="6742" priority="4536" operator="lessThan">
      <formula>$C$4</formula>
    </cfRule>
  </conditionalFormatting>
  <conditionalFormatting sqref="BL45">
    <cfRule type="cellIs" dxfId="6741" priority="4537" operator="lessThan">
      <formula>$C$4</formula>
    </cfRule>
  </conditionalFormatting>
  <conditionalFormatting sqref="BL46">
    <cfRule type="cellIs" dxfId="6740" priority="4538" operator="lessThan">
      <formula>$C$4</formula>
    </cfRule>
  </conditionalFormatting>
  <conditionalFormatting sqref="BL46">
    <cfRule type="cellIs" dxfId="6739" priority="4539" operator="lessThan">
      <formula>$C$4</formula>
    </cfRule>
  </conditionalFormatting>
  <conditionalFormatting sqref="BL47">
    <cfRule type="cellIs" dxfId="6738" priority="4540" operator="lessThan">
      <formula>$C$4</formula>
    </cfRule>
  </conditionalFormatting>
  <conditionalFormatting sqref="BL47">
    <cfRule type="cellIs" dxfId="6737" priority="4541" operator="lessThan">
      <formula>$C$4</formula>
    </cfRule>
  </conditionalFormatting>
  <conditionalFormatting sqref="BL48">
    <cfRule type="cellIs" dxfId="6736" priority="4542" operator="lessThan">
      <formula>$C$4</formula>
    </cfRule>
  </conditionalFormatting>
  <conditionalFormatting sqref="BL48">
    <cfRule type="cellIs" dxfId="6735" priority="4543" operator="lessThan">
      <formula>$C$4</formula>
    </cfRule>
  </conditionalFormatting>
  <conditionalFormatting sqref="BL49">
    <cfRule type="cellIs" dxfId="6734" priority="4544" operator="lessThan">
      <formula>$C$4</formula>
    </cfRule>
  </conditionalFormatting>
  <conditionalFormatting sqref="BL49">
    <cfRule type="cellIs" dxfId="6733" priority="4545" operator="lessThan">
      <formula>$C$4</formula>
    </cfRule>
  </conditionalFormatting>
  <conditionalFormatting sqref="BL50">
    <cfRule type="cellIs" dxfId="6732" priority="4546" operator="lessThan">
      <formula>$C$4</formula>
    </cfRule>
  </conditionalFormatting>
  <conditionalFormatting sqref="BL50">
    <cfRule type="cellIs" dxfId="6731" priority="4547" operator="lessThan">
      <formula>$C$4</formula>
    </cfRule>
  </conditionalFormatting>
  <conditionalFormatting sqref="BL51">
    <cfRule type="cellIs" dxfId="6730" priority="4548" operator="lessThan">
      <formula>$C$4</formula>
    </cfRule>
  </conditionalFormatting>
  <conditionalFormatting sqref="BL51">
    <cfRule type="cellIs" dxfId="6729" priority="4549" operator="lessThan">
      <formula>$C$4</formula>
    </cfRule>
  </conditionalFormatting>
  <conditionalFormatting sqref="BL52">
    <cfRule type="cellIs" dxfId="6728" priority="4550" operator="lessThan">
      <formula>$C$4</formula>
    </cfRule>
  </conditionalFormatting>
  <conditionalFormatting sqref="BL52">
    <cfRule type="cellIs" dxfId="6727" priority="4551" operator="lessThan">
      <formula>$C$4</formula>
    </cfRule>
  </conditionalFormatting>
  <conditionalFormatting sqref="BL53">
    <cfRule type="cellIs" dxfId="6726" priority="4552" operator="lessThan">
      <formula>$C$4</formula>
    </cfRule>
  </conditionalFormatting>
  <conditionalFormatting sqref="BL53">
    <cfRule type="cellIs" dxfId="6725" priority="4553" operator="lessThan">
      <formula>$C$4</formula>
    </cfRule>
  </conditionalFormatting>
  <conditionalFormatting sqref="BL54">
    <cfRule type="cellIs" dxfId="6724" priority="4554" operator="lessThan">
      <formula>$C$4</formula>
    </cfRule>
  </conditionalFormatting>
  <conditionalFormatting sqref="BL54">
    <cfRule type="cellIs" dxfId="6723" priority="4555" operator="lessThan">
      <formula>$C$4</formula>
    </cfRule>
  </conditionalFormatting>
  <conditionalFormatting sqref="BL55">
    <cfRule type="cellIs" dxfId="6722" priority="4556" operator="lessThan">
      <formula>$C$4</formula>
    </cfRule>
  </conditionalFormatting>
  <conditionalFormatting sqref="BL55">
    <cfRule type="cellIs" dxfId="6721" priority="4557" operator="lessThan">
      <formula>$C$4</formula>
    </cfRule>
  </conditionalFormatting>
  <conditionalFormatting sqref="BL56">
    <cfRule type="cellIs" dxfId="6720" priority="4558" operator="lessThan">
      <formula>$C$4</formula>
    </cfRule>
  </conditionalFormatting>
  <conditionalFormatting sqref="BL56">
    <cfRule type="cellIs" dxfId="6719" priority="4559" operator="lessThan">
      <formula>$C$4</formula>
    </cfRule>
  </conditionalFormatting>
  <conditionalFormatting sqref="BL57">
    <cfRule type="cellIs" dxfId="6718" priority="4560" operator="lessThan">
      <formula>$C$4</formula>
    </cfRule>
  </conditionalFormatting>
  <conditionalFormatting sqref="BL57">
    <cfRule type="cellIs" dxfId="6717" priority="4561" operator="lessThan">
      <formula>$C$4</formula>
    </cfRule>
  </conditionalFormatting>
  <conditionalFormatting sqref="BL58">
    <cfRule type="cellIs" dxfId="6716" priority="4562" operator="lessThan">
      <formula>$C$4</formula>
    </cfRule>
  </conditionalFormatting>
  <conditionalFormatting sqref="BL58">
    <cfRule type="cellIs" dxfId="6715" priority="4563" operator="lessThan">
      <formula>$C$4</formula>
    </cfRule>
  </conditionalFormatting>
  <conditionalFormatting sqref="BL59">
    <cfRule type="cellIs" dxfId="6714" priority="4564" operator="lessThan">
      <formula>$C$4</formula>
    </cfRule>
  </conditionalFormatting>
  <conditionalFormatting sqref="BL59">
    <cfRule type="cellIs" dxfId="6713" priority="4565" operator="lessThan">
      <formula>$C$4</formula>
    </cfRule>
  </conditionalFormatting>
  <conditionalFormatting sqref="BL60">
    <cfRule type="cellIs" dxfId="6712" priority="4566" operator="lessThan">
      <formula>$C$4</formula>
    </cfRule>
  </conditionalFormatting>
  <conditionalFormatting sqref="BL60">
    <cfRule type="cellIs" dxfId="6711" priority="4567" operator="lessThan">
      <formula>$C$4</formula>
    </cfRule>
  </conditionalFormatting>
  <conditionalFormatting sqref="BM11">
    <cfRule type="cellIs" dxfId="6710" priority="4568" operator="lessThan">
      <formula>$C$4</formula>
    </cfRule>
  </conditionalFormatting>
  <conditionalFormatting sqref="BM11">
    <cfRule type="cellIs" dxfId="6709" priority="4569" operator="lessThan">
      <formula>$C$4</formula>
    </cfRule>
  </conditionalFormatting>
  <conditionalFormatting sqref="BM12">
    <cfRule type="cellIs" dxfId="6708" priority="4570" operator="lessThan">
      <formula>$C$4</formula>
    </cfRule>
  </conditionalFormatting>
  <conditionalFormatting sqref="BM12">
    <cfRule type="cellIs" dxfId="6707" priority="4571" operator="lessThan">
      <formula>$C$4</formula>
    </cfRule>
  </conditionalFormatting>
  <conditionalFormatting sqref="BM13">
    <cfRule type="cellIs" dxfId="6706" priority="4572" operator="lessThan">
      <formula>$C$4</formula>
    </cfRule>
  </conditionalFormatting>
  <conditionalFormatting sqref="BM13">
    <cfRule type="cellIs" dxfId="6705" priority="4573" operator="lessThan">
      <formula>$C$4</formula>
    </cfRule>
  </conditionalFormatting>
  <conditionalFormatting sqref="BM14">
    <cfRule type="cellIs" dxfId="6704" priority="4574" operator="lessThan">
      <formula>$C$4</formula>
    </cfRule>
  </conditionalFormatting>
  <conditionalFormatting sqref="BM14">
    <cfRule type="cellIs" dxfId="6703" priority="4575" operator="lessThan">
      <formula>$C$4</formula>
    </cfRule>
  </conditionalFormatting>
  <conditionalFormatting sqref="BM15">
    <cfRule type="cellIs" dxfId="6702" priority="4576" operator="lessThan">
      <formula>$C$4</formula>
    </cfRule>
  </conditionalFormatting>
  <conditionalFormatting sqref="BM15">
    <cfRule type="cellIs" dxfId="6701" priority="4577" operator="lessThan">
      <formula>$C$4</formula>
    </cfRule>
  </conditionalFormatting>
  <conditionalFormatting sqref="BM16">
    <cfRule type="cellIs" dxfId="6700" priority="4578" operator="lessThan">
      <formula>$C$4</formula>
    </cfRule>
  </conditionalFormatting>
  <conditionalFormatting sqref="BM16">
    <cfRule type="cellIs" dxfId="6699" priority="4579" operator="lessThan">
      <formula>$C$4</formula>
    </cfRule>
  </conditionalFormatting>
  <conditionalFormatting sqref="BM17">
    <cfRule type="cellIs" dxfId="6698" priority="4580" operator="lessThan">
      <formula>$C$4</formula>
    </cfRule>
  </conditionalFormatting>
  <conditionalFormatting sqref="BM17">
    <cfRule type="cellIs" dxfId="6697" priority="4581" operator="lessThan">
      <formula>$C$4</formula>
    </cfRule>
  </conditionalFormatting>
  <conditionalFormatting sqref="BM18">
    <cfRule type="cellIs" dxfId="6696" priority="4582" operator="lessThan">
      <formula>$C$4</formula>
    </cfRule>
  </conditionalFormatting>
  <conditionalFormatting sqref="BM18">
    <cfRule type="cellIs" dxfId="6695" priority="4583" operator="lessThan">
      <formula>$C$4</formula>
    </cfRule>
  </conditionalFormatting>
  <conditionalFormatting sqref="BM19">
    <cfRule type="cellIs" dxfId="6694" priority="4584" operator="lessThan">
      <formula>$C$4</formula>
    </cfRule>
  </conditionalFormatting>
  <conditionalFormatting sqref="BM19">
    <cfRule type="cellIs" dxfId="6693" priority="4585" operator="lessThan">
      <formula>$C$4</formula>
    </cfRule>
  </conditionalFormatting>
  <conditionalFormatting sqref="BM20">
    <cfRule type="cellIs" dxfId="6692" priority="4586" operator="lessThan">
      <formula>$C$4</formula>
    </cfRule>
  </conditionalFormatting>
  <conditionalFormatting sqref="BM20">
    <cfRule type="cellIs" dxfId="6691" priority="4587" operator="lessThan">
      <formula>$C$4</formula>
    </cfRule>
  </conditionalFormatting>
  <conditionalFormatting sqref="BM21">
    <cfRule type="cellIs" dxfId="6690" priority="4588" operator="lessThan">
      <formula>$C$4</formula>
    </cfRule>
  </conditionalFormatting>
  <conditionalFormatting sqref="BM21">
    <cfRule type="cellIs" dxfId="6689" priority="4589" operator="lessThan">
      <formula>$C$4</formula>
    </cfRule>
  </conditionalFormatting>
  <conditionalFormatting sqref="BM22">
    <cfRule type="cellIs" dxfId="6688" priority="4590" operator="lessThan">
      <formula>$C$4</formula>
    </cfRule>
  </conditionalFormatting>
  <conditionalFormatting sqref="BM22">
    <cfRule type="cellIs" dxfId="6687" priority="4591" operator="lessThan">
      <formula>$C$4</formula>
    </cfRule>
  </conditionalFormatting>
  <conditionalFormatting sqref="BM23">
    <cfRule type="cellIs" dxfId="6686" priority="4592" operator="lessThan">
      <formula>$C$4</formula>
    </cfRule>
  </conditionalFormatting>
  <conditionalFormatting sqref="BM23">
    <cfRule type="cellIs" dxfId="6685" priority="4593" operator="lessThan">
      <formula>$C$4</formula>
    </cfRule>
  </conditionalFormatting>
  <conditionalFormatting sqref="BM24">
    <cfRule type="cellIs" dxfId="6684" priority="4594" operator="lessThan">
      <formula>$C$4</formula>
    </cfRule>
  </conditionalFormatting>
  <conditionalFormatting sqref="BM24">
    <cfRule type="cellIs" dxfId="6683" priority="4595" operator="lessThan">
      <formula>$C$4</formula>
    </cfRule>
  </conditionalFormatting>
  <conditionalFormatting sqref="BM25">
    <cfRule type="cellIs" dxfId="6682" priority="4596" operator="lessThan">
      <formula>$C$4</formula>
    </cfRule>
  </conditionalFormatting>
  <conditionalFormatting sqref="BM25">
    <cfRule type="cellIs" dxfId="6681" priority="4597" operator="lessThan">
      <formula>$C$4</formula>
    </cfRule>
  </conditionalFormatting>
  <conditionalFormatting sqref="BM26">
    <cfRule type="cellIs" dxfId="6680" priority="4598" operator="lessThan">
      <formula>$C$4</formula>
    </cfRule>
  </conditionalFormatting>
  <conditionalFormatting sqref="BM26">
    <cfRule type="cellIs" dxfId="6679" priority="4599" operator="lessThan">
      <formula>$C$4</formula>
    </cfRule>
  </conditionalFormatting>
  <conditionalFormatting sqref="BM27">
    <cfRule type="cellIs" dxfId="6678" priority="4600" operator="lessThan">
      <formula>$C$4</formula>
    </cfRule>
  </conditionalFormatting>
  <conditionalFormatting sqref="BM27">
    <cfRule type="cellIs" dxfId="6677" priority="4601" operator="lessThan">
      <formula>$C$4</formula>
    </cfRule>
  </conditionalFormatting>
  <conditionalFormatting sqref="BM28">
    <cfRule type="cellIs" dxfId="6676" priority="4602" operator="lessThan">
      <formula>$C$4</formula>
    </cfRule>
  </conditionalFormatting>
  <conditionalFormatting sqref="BM28">
    <cfRule type="cellIs" dxfId="6675" priority="4603" operator="lessThan">
      <formula>$C$4</formula>
    </cfRule>
  </conditionalFormatting>
  <conditionalFormatting sqref="BM29">
    <cfRule type="cellIs" dxfId="6674" priority="4604" operator="lessThan">
      <formula>$C$4</formula>
    </cfRule>
  </conditionalFormatting>
  <conditionalFormatting sqref="BM29">
    <cfRule type="cellIs" dxfId="6673" priority="4605" operator="lessThan">
      <formula>$C$4</formula>
    </cfRule>
  </conditionalFormatting>
  <conditionalFormatting sqref="BM30">
    <cfRule type="cellIs" dxfId="6672" priority="4606" operator="lessThan">
      <formula>$C$4</formula>
    </cfRule>
  </conditionalFormatting>
  <conditionalFormatting sqref="BM30">
    <cfRule type="cellIs" dxfId="6671" priority="4607" operator="lessThan">
      <formula>$C$4</formula>
    </cfRule>
  </conditionalFormatting>
  <conditionalFormatting sqref="BM31">
    <cfRule type="cellIs" dxfId="6670" priority="4608" operator="lessThan">
      <formula>$C$4</formula>
    </cfRule>
  </conditionalFormatting>
  <conditionalFormatting sqref="BM31">
    <cfRule type="cellIs" dxfId="6669" priority="4609" operator="lessThan">
      <formula>$C$4</formula>
    </cfRule>
  </conditionalFormatting>
  <conditionalFormatting sqref="BM32">
    <cfRule type="cellIs" dxfId="6668" priority="4610" operator="lessThan">
      <formula>$C$4</formula>
    </cfRule>
  </conditionalFormatting>
  <conditionalFormatting sqref="BM32">
    <cfRule type="cellIs" dxfId="6667" priority="4611" operator="lessThan">
      <formula>$C$4</formula>
    </cfRule>
  </conditionalFormatting>
  <conditionalFormatting sqref="BM33">
    <cfRule type="cellIs" dxfId="6666" priority="4612" operator="lessThan">
      <formula>$C$4</formula>
    </cfRule>
  </conditionalFormatting>
  <conditionalFormatting sqref="BM33">
    <cfRule type="cellIs" dxfId="6665" priority="4613" operator="lessThan">
      <formula>$C$4</formula>
    </cfRule>
  </conditionalFormatting>
  <conditionalFormatting sqref="BM34">
    <cfRule type="cellIs" dxfId="6664" priority="4614" operator="lessThan">
      <formula>$C$4</formula>
    </cfRule>
  </conditionalFormatting>
  <conditionalFormatting sqref="BM34">
    <cfRule type="cellIs" dxfId="6663" priority="4615" operator="lessThan">
      <formula>$C$4</formula>
    </cfRule>
  </conditionalFormatting>
  <conditionalFormatting sqref="BM35">
    <cfRule type="cellIs" dxfId="6662" priority="4616" operator="lessThan">
      <formula>$C$4</formula>
    </cfRule>
  </conditionalFormatting>
  <conditionalFormatting sqref="BM35">
    <cfRule type="cellIs" dxfId="6661" priority="4617" operator="lessThan">
      <formula>$C$4</formula>
    </cfRule>
  </conditionalFormatting>
  <conditionalFormatting sqref="BM36">
    <cfRule type="cellIs" dxfId="6660" priority="4618" operator="lessThan">
      <formula>$C$4</formula>
    </cfRule>
  </conditionalFormatting>
  <conditionalFormatting sqref="BM36">
    <cfRule type="cellIs" dxfId="6659" priority="4619" operator="lessThan">
      <formula>$C$4</formula>
    </cfRule>
  </conditionalFormatting>
  <conditionalFormatting sqref="BM37">
    <cfRule type="cellIs" dxfId="6658" priority="4620" operator="lessThan">
      <formula>$C$4</formula>
    </cfRule>
  </conditionalFormatting>
  <conditionalFormatting sqref="BM37">
    <cfRule type="cellIs" dxfId="6657" priority="4621" operator="lessThan">
      <formula>$C$4</formula>
    </cfRule>
  </conditionalFormatting>
  <conditionalFormatting sqref="BM38">
    <cfRule type="cellIs" dxfId="6656" priority="4622" operator="lessThan">
      <formula>$C$4</formula>
    </cfRule>
  </conditionalFormatting>
  <conditionalFormatting sqref="BM38">
    <cfRule type="cellIs" dxfId="6655" priority="4623" operator="lessThan">
      <formula>$C$4</formula>
    </cfRule>
  </conditionalFormatting>
  <conditionalFormatting sqref="BM39">
    <cfRule type="cellIs" dxfId="6654" priority="4624" operator="lessThan">
      <formula>$C$4</formula>
    </cfRule>
  </conditionalFormatting>
  <conditionalFormatting sqref="BM39">
    <cfRule type="cellIs" dxfId="6653" priority="4625" operator="lessThan">
      <formula>$C$4</formula>
    </cfRule>
  </conditionalFormatting>
  <conditionalFormatting sqref="BM40">
    <cfRule type="cellIs" dxfId="6652" priority="4626" operator="lessThan">
      <formula>$C$4</formula>
    </cfRule>
  </conditionalFormatting>
  <conditionalFormatting sqref="BM40">
    <cfRule type="cellIs" dxfId="6651" priority="4627" operator="lessThan">
      <formula>$C$4</formula>
    </cfRule>
  </conditionalFormatting>
  <conditionalFormatting sqref="BM41">
    <cfRule type="cellIs" dxfId="6650" priority="4628" operator="lessThan">
      <formula>$C$4</formula>
    </cfRule>
  </conditionalFormatting>
  <conditionalFormatting sqref="BM41">
    <cfRule type="cellIs" dxfId="6649" priority="4629" operator="lessThan">
      <formula>$C$4</formula>
    </cfRule>
  </conditionalFormatting>
  <conditionalFormatting sqref="BM42">
    <cfRule type="cellIs" dxfId="6648" priority="4630" operator="lessThan">
      <formula>$C$4</formula>
    </cfRule>
  </conditionalFormatting>
  <conditionalFormatting sqref="BM42">
    <cfRule type="cellIs" dxfId="6647" priority="4631" operator="lessThan">
      <formula>$C$4</formula>
    </cfRule>
  </conditionalFormatting>
  <conditionalFormatting sqref="BM43">
    <cfRule type="cellIs" dxfId="6646" priority="4632" operator="lessThan">
      <formula>$C$4</formula>
    </cfRule>
  </conditionalFormatting>
  <conditionalFormatting sqref="BM43">
    <cfRule type="cellIs" dxfId="6645" priority="4633" operator="lessThan">
      <formula>$C$4</formula>
    </cfRule>
  </conditionalFormatting>
  <conditionalFormatting sqref="BM44">
    <cfRule type="cellIs" dxfId="6644" priority="4634" operator="lessThan">
      <formula>$C$4</formula>
    </cfRule>
  </conditionalFormatting>
  <conditionalFormatting sqref="BM44">
    <cfRule type="cellIs" dxfId="6643" priority="4635" operator="lessThan">
      <formula>$C$4</formula>
    </cfRule>
  </conditionalFormatting>
  <conditionalFormatting sqref="BM45">
    <cfRule type="cellIs" dxfId="6642" priority="4636" operator="lessThan">
      <formula>$C$4</formula>
    </cfRule>
  </conditionalFormatting>
  <conditionalFormatting sqref="BM45">
    <cfRule type="cellIs" dxfId="6641" priority="4637" operator="lessThan">
      <formula>$C$4</formula>
    </cfRule>
  </conditionalFormatting>
  <conditionalFormatting sqref="BM46">
    <cfRule type="cellIs" dxfId="6640" priority="4638" operator="lessThan">
      <formula>$C$4</formula>
    </cfRule>
  </conditionalFormatting>
  <conditionalFormatting sqref="BM46">
    <cfRule type="cellIs" dxfId="6639" priority="4639" operator="lessThan">
      <formula>$C$4</formula>
    </cfRule>
  </conditionalFormatting>
  <conditionalFormatting sqref="BM47">
    <cfRule type="cellIs" dxfId="6638" priority="4640" operator="lessThan">
      <formula>$C$4</formula>
    </cfRule>
  </conditionalFormatting>
  <conditionalFormatting sqref="BM47">
    <cfRule type="cellIs" dxfId="6637" priority="4641" operator="lessThan">
      <formula>$C$4</formula>
    </cfRule>
  </conditionalFormatting>
  <conditionalFormatting sqref="BM48">
    <cfRule type="cellIs" dxfId="6636" priority="4642" operator="lessThan">
      <formula>$C$4</formula>
    </cfRule>
  </conditionalFormatting>
  <conditionalFormatting sqref="BM48">
    <cfRule type="cellIs" dxfId="6635" priority="4643" operator="lessThan">
      <formula>$C$4</formula>
    </cfRule>
  </conditionalFormatting>
  <conditionalFormatting sqref="BM49">
    <cfRule type="cellIs" dxfId="6634" priority="4644" operator="lessThan">
      <formula>$C$4</formula>
    </cfRule>
  </conditionalFormatting>
  <conditionalFormatting sqref="BM49">
    <cfRule type="cellIs" dxfId="6633" priority="4645" operator="lessThan">
      <formula>$C$4</formula>
    </cfRule>
  </conditionalFormatting>
  <conditionalFormatting sqref="BM50">
    <cfRule type="cellIs" dxfId="6632" priority="4646" operator="lessThan">
      <formula>$C$4</formula>
    </cfRule>
  </conditionalFormatting>
  <conditionalFormatting sqref="BM50">
    <cfRule type="cellIs" dxfId="6631" priority="4647" operator="lessThan">
      <formula>$C$4</formula>
    </cfRule>
  </conditionalFormatting>
  <conditionalFormatting sqref="BM51">
    <cfRule type="cellIs" dxfId="6630" priority="4648" operator="lessThan">
      <formula>$C$4</formula>
    </cfRule>
  </conditionalFormatting>
  <conditionalFormatting sqref="BM51">
    <cfRule type="cellIs" dxfId="6629" priority="4649" operator="lessThan">
      <formula>$C$4</formula>
    </cfRule>
  </conditionalFormatting>
  <conditionalFormatting sqref="BM52">
    <cfRule type="cellIs" dxfId="6628" priority="4650" operator="lessThan">
      <formula>$C$4</formula>
    </cfRule>
  </conditionalFormatting>
  <conditionalFormatting sqref="BM52">
    <cfRule type="cellIs" dxfId="6627" priority="4651" operator="lessThan">
      <formula>$C$4</formula>
    </cfRule>
  </conditionalFormatting>
  <conditionalFormatting sqref="BM53">
    <cfRule type="cellIs" dxfId="6626" priority="4652" operator="lessThan">
      <formula>$C$4</formula>
    </cfRule>
  </conditionalFormatting>
  <conditionalFormatting sqref="BM53">
    <cfRule type="cellIs" dxfId="6625" priority="4653" operator="lessThan">
      <formula>$C$4</formula>
    </cfRule>
  </conditionalFormatting>
  <conditionalFormatting sqref="BM54">
    <cfRule type="cellIs" dxfId="6624" priority="4654" operator="lessThan">
      <formula>$C$4</formula>
    </cfRule>
  </conditionalFormatting>
  <conditionalFormatting sqref="BM54">
    <cfRule type="cellIs" dxfId="6623" priority="4655" operator="lessThan">
      <formula>$C$4</formula>
    </cfRule>
  </conditionalFormatting>
  <conditionalFormatting sqref="BM55">
    <cfRule type="cellIs" dxfId="6622" priority="4656" operator="lessThan">
      <formula>$C$4</formula>
    </cfRule>
  </conditionalFormatting>
  <conditionalFormatting sqref="BM55">
    <cfRule type="cellIs" dxfId="6621" priority="4657" operator="lessThan">
      <formula>$C$4</formula>
    </cfRule>
  </conditionalFormatting>
  <conditionalFormatting sqref="BM56">
    <cfRule type="cellIs" dxfId="6620" priority="4658" operator="lessThan">
      <formula>$C$4</formula>
    </cfRule>
  </conditionalFormatting>
  <conditionalFormatting sqref="BM56">
    <cfRule type="cellIs" dxfId="6619" priority="4659" operator="lessThan">
      <formula>$C$4</formula>
    </cfRule>
  </conditionalFormatting>
  <conditionalFormatting sqref="BM57">
    <cfRule type="cellIs" dxfId="6618" priority="4660" operator="lessThan">
      <formula>$C$4</formula>
    </cfRule>
  </conditionalFormatting>
  <conditionalFormatting sqref="BM57">
    <cfRule type="cellIs" dxfId="6617" priority="4661" operator="lessThan">
      <formula>$C$4</formula>
    </cfRule>
  </conditionalFormatting>
  <conditionalFormatting sqref="BM58">
    <cfRule type="cellIs" dxfId="6616" priority="4662" operator="lessThan">
      <formula>$C$4</formula>
    </cfRule>
  </conditionalFormatting>
  <conditionalFormatting sqref="BM58">
    <cfRule type="cellIs" dxfId="6615" priority="4663" operator="lessThan">
      <formula>$C$4</formula>
    </cfRule>
  </conditionalFormatting>
  <conditionalFormatting sqref="BM59">
    <cfRule type="cellIs" dxfId="6614" priority="4664" operator="lessThan">
      <formula>$C$4</formula>
    </cfRule>
  </conditionalFormatting>
  <conditionalFormatting sqref="BM59">
    <cfRule type="cellIs" dxfId="6613" priority="4665" operator="lessThan">
      <formula>$C$4</formula>
    </cfRule>
  </conditionalFormatting>
  <conditionalFormatting sqref="BM60">
    <cfRule type="cellIs" dxfId="6612" priority="4666" operator="lessThan">
      <formula>$C$4</formula>
    </cfRule>
  </conditionalFormatting>
  <conditionalFormatting sqref="BM60">
    <cfRule type="cellIs" dxfId="6611" priority="4667" operator="lessThan">
      <formula>$C$4</formula>
    </cfRule>
  </conditionalFormatting>
  <conditionalFormatting sqref="BN11">
    <cfRule type="cellIs" dxfId="6610" priority="4668" operator="lessThan">
      <formula>$C$4</formula>
    </cfRule>
  </conditionalFormatting>
  <conditionalFormatting sqref="BN11">
    <cfRule type="cellIs" dxfId="6609" priority="4669" operator="lessThan">
      <formula>$C$4</formula>
    </cfRule>
  </conditionalFormatting>
  <conditionalFormatting sqref="BN12">
    <cfRule type="cellIs" dxfId="6608" priority="4670" operator="lessThan">
      <formula>$C$4</formula>
    </cfRule>
  </conditionalFormatting>
  <conditionalFormatting sqref="BN12">
    <cfRule type="cellIs" dxfId="6607" priority="4671" operator="lessThan">
      <formula>$C$4</formula>
    </cfRule>
  </conditionalFormatting>
  <conditionalFormatting sqref="BN13">
    <cfRule type="cellIs" dxfId="6606" priority="4672" operator="lessThan">
      <formula>$C$4</formula>
    </cfRule>
  </conditionalFormatting>
  <conditionalFormatting sqref="BN13">
    <cfRule type="cellIs" dxfId="6605" priority="4673" operator="lessThan">
      <formula>$C$4</formula>
    </cfRule>
  </conditionalFormatting>
  <conditionalFormatting sqref="BN14">
    <cfRule type="cellIs" dxfId="6604" priority="4674" operator="lessThan">
      <formula>$C$4</formula>
    </cfRule>
  </conditionalFormatting>
  <conditionalFormatting sqref="BN14">
    <cfRule type="cellIs" dxfId="6603" priority="4675" operator="lessThan">
      <formula>$C$4</formula>
    </cfRule>
  </conditionalFormatting>
  <conditionalFormatting sqref="BN15">
    <cfRule type="cellIs" dxfId="6602" priority="4676" operator="lessThan">
      <formula>$C$4</formula>
    </cfRule>
  </conditionalFormatting>
  <conditionalFormatting sqref="BN15">
    <cfRule type="cellIs" dxfId="6601" priority="4677" operator="lessThan">
      <formula>$C$4</formula>
    </cfRule>
  </conditionalFormatting>
  <conditionalFormatting sqref="BN16">
    <cfRule type="cellIs" dxfId="6600" priority="4678" operator="lessThan">
      <formula>$C$4</formula>
    </cfRule>
  </conditionalFormatting>
  <conditionalFormatting sqref="BN16">
    <cfRule type="cellIs" dxfId="6599" priority="4679" operator="lessThan">
      <formula>$C$4</formula>
    </cfRule>
  </conditionalFormatting>
  <conditionalFormatting sqref="BN17">
    <cfRule type="cellIs" dxfId="6598" priority="4680" operator="lessThan">
      <formula>$C$4</formula>
    </cfRule>
  </conditionalFormatting>
  <conditionalFormatting sqref="BN17">
    <cfRule type="cellIs" dxfId="6597" priority="4681" operator="lessThan">
      <formula>$C$4</formula>
    </cfRule>
  </conditionalFormatting>
  <conditionalFormatting sqref="BN18">
    <cfRule type="cellIs" dxfId="6596" priority="4682" operator="lessThan">
      <formula>$C$4</formula>
    </cfRule>
  </conditionalFormatting>
  <conditionalFormatting sqref="BN18">
    <cfRule type="cellIs" dxfId="6595" priority="4683" operator="lessThan">
      <formula>$C$4</formula>
    </cfRule>
  </conditionalFormatting>
  <conditionalFormatting sqref="BN19">
    <cfRule type="cellIs" dxfId="6594" priority="4684" operator="lessThan">
      <formula>$C$4</formula>
    </cfRule>
  </conditionalFormatting>
  <conditionalFormatting sqref="BN19">
    <cfRule type="cellIs" dxfId="6593" priority="4685" operator="lessThan">
      <formula>$C$4</formula>
    </cfRule>
  </conditionalFormatting>
  <conditionalFormatting sqref="BN20">
    <cfRule type="cellIs" dxfId="6592" priority="4686" operator="lessThan">
      <formula>$C$4</formula>
    </cfRule>
  </conditionalFormatting>
  <conditionalFormatting sqref="BN20">
    <cfRule type="cellIs" dxfId="6591" priority="4687" operator="lessThan">
      <formula>$C$4</formula>
    </cfRule>
  </conditionalFormatting>
  <conditionalFormatting sqref="BN21">
    <cfRule type="cellIs" dxfId="6590" priority="4688" operator="lessThan">
      <formula>$C$4</formula>
    </cfRule>
  </conditionalFormatting>
  <conditionalFormatting sqref="BN21">
    <cfRule type="cellIs" dxfId="6589" priority="4689" operator="lessThan">
      <formula>$C$4</formula>
    </cfRule>
  </conditionalFormatting>
  <conditionalFormatting sqref="BN22">
    <cfRule type="cellIs" dxfId="6588" priority="4690" operator="lessThan">
      <formula>$C$4</formula>
    </cfRule>
  </conditionalFormatting>
  <conditionalFormatting sqref="BN22">
    <cfRule type="cellIs" dxfId="6587" priority="4691" operator="lessThan">
      <formula>$C$4</formula>
    </cfRule>
  </conditionalFormatting>
  <conditionalFormatting sqref="BN23">
    <cfRule type="cellIs" dxfId="6586" priority="4692" operator="lessThan">
      <formula>$C$4</formula>
    </cfRule>
  </conditionalFormatting>
  <conditionalFormatting sqref="BN23">
    <cfRule type="cellIs" dxfId="6585" priority="4693" operator="lessThan">
      <formula>$C$4</formula>
    </cfRule>
  </conditionalFormatting>
  <conditionalFormatting sqref="BN24">
    <cfRule type="cellIs" dxfId="6584" priority="4694" operator="lessThan">
      <formula>$C$4</formula>
    </cfRule>
  </conditionalFormatting>
  <conditionalFormatting sqref="BN24">
    <cfRule type="cellIs" dxfId="6583" priority="4695" operator="lessThan">
      <formula>$C$4</formula>
    </cfRule>
  </conditionalFormatting>
  <conditionalFormatting sqref="BN25">
    <cfRule type="cellIs" dxfId="6582" priority="4696" operator="lessThan">
      <formula>$C$4</formula>
    </cfRule>
  </conditionalFormatting>
  <conditionalFormatting sqref="BN25">
    <cfRule type="cellIs" dxfId="6581" priority="4697" operator="lessThan">
      <formula>$C$4</formula>
    </cfRule>
  </conditionalFormatting>
  <conditionalFormatting sqref="BN26">
    <cfRule type="cellIs" dxfId="6580" priority="4698" operator="lessThan">
      <formula>$C$4</formula>
    </cfRule>
  </conditionalFormatting>
  <conditionalFormatting sqref="BN26">
    <cfRule type="cellIs" dxfId="6579" priority="4699" operator="lessThan">
      <formula>$C$4</formula>
    </cfRule>
  </conditionalFormatting>
  <conditionalFormatting sqref="BN27">
    <cfRule type="cellIs" dxfId="6578" priority="4700" operator="lessThan">
      <formula>$C$4</formula>
    </cfRule>
  </conditionalFormatting>
  <conditionalFormatting sqref="BN27">
    <cfRule type="cellIs" dxfId="6577" priority="4701" operator="lessThan">
      <formula>$C$4</formula>
    </cfRule>
  </conditionalFormatting>
  <conditionalFormatting sqref="BN28">
    <cfRule type="cellIs" dxfId="6576" priority="4702" operator="lessThan">
      <formula>$C$4</formula>
    </cfRule>
  </conditionalFormatting>
  <conditionalFormatting sqref="BN28">
    <cfRule type="cellIs" dxfId="6575" priority="4703" operator="lessThan">
      <formula>$C$4</formula>
    </cfRule>
  </conditionalFormatting>
  <conditionalFormatting sqref="BN29">
    <cfRule type="cellIs" dxfId="6574" priority="4704" operator="lessThan">
      <formula>$C$4</formula>
    </cfRule>
  </conditionalFormatting>
  <conditionalFormatting sqref="BN29">
    <cfRule type="cellIs" dxfId="6573" priority="4705" operator="lessThan">
      <formula>$C$4</formula>
    </cfRule>
  </conditionalFormatting>
  <conditionalFormatting sqref="BN30">
    <cfRule type="cellIs" dxfId="6572" priority="4706" operator="lessThan">
      <formula>$C$4</formula>
    </cfRule>
  </conditionalFormatting>
  <conditionalFormatting sqref="BN30">
    <cfRule type="cellIs" dxfId="6571" priority="4707" operator="lessThan">
      <formula>$C$4</formula>
    </cfRule>
  </conditionalFormatting>
  <conditionalFormatting sqref="BN31">
    <cfRule type="cellIs" dxfId="6570" priority="4708" operator="lessThan">
      <formula>$C$4</formula>
    </cfRule>
  </conditionalFormatting>
  <conditionalFormatting sqref="BN31">
    <cfRule type="cellIs" dxfId="6569" priority="4709" operator="lessThan">
      <formula>$C$4</formula>
    </cfRule>
  </conditionalFormatting>
  <conditionalFormatting sqref="BN32">
    <cfRule type="cellIs" dxfId="6568" priority="4710" operator="lessThan">
      <formula>$C$4</formula>
    </cfRule>
  </conditionalFormatting>
  <conditionalFormatting sqref="BN32">
    <cfRule type="cellIs" dxfId="6567" priority="4711" operator="lessThan">
      <formula>$C$4</formula>
    </cfRule>
  </conditionalFormatting>
  <conditionalFormatting sqref="BN33">
    <cfRule type="cellIs" dxfId="6566" priority="4712" operator="lessThan">
      <formula>$C$4</formula>
    </cfRule>
  </conditionalFormatting>
  <conditionalFormatting sqref="BN33">
    <cfRule type="cellIs" dxfId="6565" priority="4713" operator="lessThan">
      <formula>$C$4</formula>
    </cfRule>
  </conditionalFormatting>
  <conditionalFormatting sqref="BN34">
    <cfRule type="cellIs" dxfId="6564" priority="4714" operator="lessThan">
      <formula>$C$4</formula>
    </cfRule>
  </conditionalFormatting>
  <conditionalFormatting sqref="BN34">
    <cfRule type="cellIs" dxfId="6563" priority="4715" operator="lessThan">
      <formula>$C$4</formula>
    </cfRule>
  </conditionalFormatting>
  <conditionalFormatting sqref="BN35">
    <cfRule type="cellIs" dxfId="6562" priority="4716" operator="lessThan">
      <formula>$C$4</formula>
    </cfRule>
  </conditionalFormatting>
  <conditionalFormatting sqref="BN35">
    <cfRule type="cellIs" dxfId="6561" priority="4717" operator="lessThan">
      <formula>$C$4</formula>
    </cfRule>
  </conditionalFormatting>
  <conditionalFormatting sqref="BN36">
    <cfRule type="cellIs" dxfId="6560" priority="4718" operator="lessThan">
      <formula>$C$4</formula>
    </cfRule>
  </conditionalFormatting>
  <conditionalFormatting sqref="BN36">
    <cfRule type="cellIs" dxfId="6559" priority="4719" operator="lessThan">
      <formula>$C$4</formula>
    </cfRule>
  </conditionalFormatting>
  <conditionalFormatting sqref="BN37">
    <cfRule type="cellIs" dxfId="6558" priority="4720" operator="lessThan">
      <formula>$C$4</formula>
    </cfRule>
  </conditionalFormatting>
  <conditionalFormatting sqref="BN37">
    <cfRule type="cellIs" dxfId="6557" priority="4721" operator="lessThan">
      <formula>$C$4</formula>
    </cfRule>
  </conditionalFormatting>
  <conditionalFormatting sqref="BN38">
    <cfRule type="cellIs" dxfId="6556" priority="4722" operator="lessThan">
      <formula>$C$4</formula>
    </cfRule>
  </conditionalFormatting>
  <conditionalFormatting sqref="BN38">
    <cfRule type="cellIs" dxfId="6555" priority="4723" operator="lessThan">
      <formula>$C$4</formula>
    </cfRule>
  </conditionalFormatting>
  <conditionalFormatting sqref="BN39">
    <cfRule type="cellIs" dxfId="6554" priority="4724" operator="lessThan">
      <formula>$C$4</formula>
    </cfRule>
  </conditionalFormatting>
  <conditionalFormatting sqref="BN39">
    <cfRule type="cellIs" dxfId="6553" priority="4725" operator="lessThan">
      <formula>$C$4</formula>
    </cfRule>
  </conditionalFormatting>
  <conditionalFormatting sqref="BN40">
    <cfRule type="cellIs" dxfId="6552" priority="4726" operator="lessThan">
      <formula>$C$4</formula>
    </cfRule>
  </conditionalFormatting>
  <conditionalFormatting sqref="BN40">
    <cfRule type="cellIs" dxfId="6551" priority="4727" operator="lessThan">
      <formula>$C$4</formula>
    </cfRule>
  </conditionalFormatting>
  <conditionalFormatting sqref="BN41">
    <cfRule type="cellIs" dxfId="6550" priority="4728" operator="lessThan">
      <formula>$C$4</formula>
    </cfRule>
  </conditionalFormatting>
  <conditionalFormatting sqref="BN41">
    <cfRule type="cellIs" dxfId="6549" priority="4729" operator="lessThan">
      <formula>$C$4</formula>
    </cfRule>
  </conditionalFormatting>
  <conditionalFormatting sqref="BN42">
    <cfRule type="cellIs" dxfId="6548" priority="4730" operator="lessThan">
      <formula>$C$4</formula>
    </cfRule>
  </conditionalFormatting>
  <conditionalFormatting sqref="BN42">
    <cfRule type="cellIs" dxfId="6547" priority="4731" operator="lessThan">
      <formula>$C$4</formula>
    </cfRule>
  </conditionalFormatting>
  <conditionalFormatting sqref="BN43">
    <cfRule type="cellIs" dxfId="6546" priority="4732" operator="lessThan">
      <formula>$C$4</formula>
    </cfRule>
  </conditionalFormatting>
  <conditionalFormatting sqref="BN43">
    <cfRule type="cellIs" dxfId="6545" priority="4733" operator="lessThan">
      <formula>$C$4</formula>
    </cfRule>
  </conditionalFormatting>
  <conditionalFormatting sqref="BN44">
    <cfRule type="cellIs" dxfId="6544" priority="4734" operator="lessThan">
      <formula>$C$4</formula>
    </cfRule>
  </conditionalFormatting>
  <conditionalFormatting sqref="BN44">
    <cfRule type="cellIs" dxfId="6543" priority="4735" operator="lessThan">
      <formula>$C$4</formula>
    </cfRule>
  </conditionalFormatting>
  <conditionalFormatting sqref="BN45">
    <cfRule type="cellIs" dxfId="6542" priority="4736" operator="lessThan">
      <formula>$C$4</formula>
    </cfRule>
  </conditionalFormatting>
  <conditionalFormatting sqref="BN45">
    <cfRule type="cellIs" dxfId="6541" priority="4737" operator="lessThan">
      <formula>$C$4</formula>
    </cfRule>
  </conditionalFormatting>
  <conditionalFormatting sqref="BN46">
    <cfRule type="cellIs" dxfId="6540" priority="4738" operator="lessThan">
      <formula>$C$4</formula>
    </cfRule>
  </conditionalFormatting>
  <conditionalFormatting sqref="BN46">
    <cfRule type="cellIs" dxfId="6539" priority="4739" operator="lessThan">
      <formula>$C$4</formula>
    </cfRule>
  </conditionalFormatting>
  <conditionalFormatting sqref="BN47">
    <cfRule type="cellIs" dxfId="6538" priority="4740" operator="lessThan">
      <formula>$C$4</formula>
    </cfRule>
  </conditionalFormatting>
  <conditionalFormatting sqref="BN47">
    <cfRule type="cellIs" dxfId="6537" priority="4741" operator="lessThan">
      <formula>$C$4</formula>
    </cfRule>
  </conditionalFormatting>
  <conditionalFormatting sqref="BN48">
    <cfRule type="cellIs" dxfId="6536" priority="4742" operator="lessThan">
      <formula>$C$4</formula>
    </cfRule>
  </conditionalFormatting>
  <conditionalFormatting sqref="BN48">
    <cfRule type="cellIs" dxfId="6535" priority="4743" operator="lessThan">
      <formula>$C$4</formula>
    </cfRule>
  </conditionalFormatting>
  <conditionalFormatting sqref="BN49">
    <cfRule type="cellIs" dxfId="6534" priority="4744" operator="lessThan">
      <formula>$C$4</formula>
    </cfRule>
  </conditionalFormatting>
  <conditionalFormatting sqref="BN49">
    <cfRule type="cellIs" dxfId="6533" priority="4745" operator="lessThan">
      <formula>$C$4</formula>
    </cfRule>
  </conditionalFormatting>
  <conditionalFormatting sqref="BN50">
    <cfRule type="cellIs" dxfId="6532" priority="4746" operator="lessThan">
      <formula>$C$4</formula>
    </cfRule>
  </conditionalFormatting>
  <conditionalFormatting sqref="BN50">
    <cfRule type="cellIs" dxfId="6531" priority="4747" operator="lessThan">
      <formula>$C$4</formula>
    </cfRule>
  </conditionalFormatting>
  <conditionalFormatting sqref="BN51">
    <cfRule type="cellIs" dxfId="6530" priority="4748" operator="lessThan">
      <formula>$C$4</formula>
    </cfRule>
  </conditionalFormatting>
  <conditionalFormatting sqref="BN51">
    <cfRule type="cellIs" dxfId="6529" priority="4749" operator="lessThan">
      <formula>$C$4</formula>
    </cfRule>
  </conditionalFormatting>
  <conditionalFormatting sqref="BN52">
    <cfRule type="cellIs" dxfId="6528" priority="4750" operator="lessThan">
      <formula>$C$4</formula>
    </cfRule>
  </conditionalFormatting>
  <conditionalFormatting sqref="BN52">
    <cfRule type="cellIs" dxfId="6527" priority="4751" operator="lessThan">
      <formula>$C$4</formula>
    </cfRule>
  </conditionalFormatting>
  <conditionalFormatting sqref="BN53">
    <cfRule type="cellIs" dxfId="6526" priority="4752" operator="lessThan">
      <formula>$C$4</formula>
    </cfRule>
  </conditionalFormatting>
  <conditionalFormatting sqref="BN53">
    <cfRule type="cellIs" dxfId="6525" priority="4753" operator="lessThan">
      <formula>$C$4</formula>
    </cfRule>
  </conditionalFormatting>
  <conditionalFormatting sqref="BN54">
    <cfRule type="cellIs" dxfId="6524" priority="4754" operator="lessThan">
      <formula>$C$4</formula>
    </cfRule>
  </conditionalFormatting>
  <conditionalFormatting sqref="BN54">
    <cfRule type="cellIs" dxfId="6523" priority="4755" operator="lessThan">
      <formula>$C$4</formula>
    </cfRule>
  </conditionalFormatting>
  <conditionalFormatting sqref="BN55">
    <cfRule type="cellIs" dxfId="6522" priority="4756" operator="lessThan">
      <formula>$C$4</formula>
    </cfRule>
  </conditionalFormatting>
  <conditionalFormatting sqref="BN55">
    <cfRule type="cellIs" dxfId="6521" priority="4757" operator="lessThan">
      <formula>$C$4</formula>
    </cfRule>
  </conditionalFormatting>
  <conditionalFormatting sqref="BN56">
    <cfRule type="cellIs" dxfId="6520" priority="4758" operator="lessThan">
      <formula>$C$4</formula>
    </cfRule>
  </conditionalFormatting>
  <conditionalFormatting sqref="BN56">
    <cfRule type="cellIs" dxfId="6519" priority="4759" operator="lessThan">
      <formula>$C$4</formula>
    </cfRule>
  </conditionalFormatting>
  <conditionalFormatting sqref="BN57">
    <cfRule type="cellIs" dxfId="6518" priority="4760" operator="lessThan">
      <formula>$C$4</formula>
    </cfRule>
  </conditionalFormatting>
  <conditionalFormatting sqref="BN57">
    <cfRule type="cellIs" dxfId="6517" priority="4761" operator="lessThan">
      <formula>$C$4</formula>
    </cfRule>
  </conditionalFormatting>
  <conditionalFormatting sqref="BN58">
    <cfRule type="cellIs" dxfId="6516" priority="4762" operator="lessThan">
      <formula>$C$4</formula>
    </cfRule>
  </conditionalFormatting>
  <conditionalFormatting sqref="BN58">
    <cfRule type="cellIs" dxfId="6515" priority="4763" operator="lessThan">
      <formula>$C$4</formula>
    </cfRule>
  </conditionalFormatting>
  <conditionalFormatting sqref="BN59">
    <cfRule type="cellIs" dxfId="6514" priority="4764" operator="lessThan">
      <formula>$C$4</formula>
    </cfRule>
  </conditionalFormatting>
  <conditionalFormatting sqref="BN59">
    <cfRule type="cellIs" dxfId="6513" priority="4765" operator="lessThan">
      <formula>$C$4</formula>
    </cfRule>
  </conditionalFormatting>
  <conditionalFormatting sqref="BN60">
    <cfRule type="cellIs" dxfId="6512" priority="4766" operator="lessThan">
      <formula>$C$4</formula>
    </cfRule>
  </conditionalFormatting>
  <conditionalFormatting sqref="BN60">
    <cfRule type="cellIs" dxfId="6511" priority="4767" operator="lessThan">
      <formula>$C$4</formula>
    </cfRule>
  </conditionalFormatting>
  <conditionalFormatting sqref="BO11">
    <cfRule type="cellIs" dxfId="6510" priority="4768" operator="lessThan">
      <formula>$C$4</formula>
    </cfRule>
  </conditionalFormatting>
  <conditionalFormatting sqref="BO11">
    <cfRule type="cellIs" dxfId="6509" priority="4769" operator="lessThan">
      <formula>$C$4</formula>
    </cfRule>
  </conditionalFormatting>
  <conditionalFormatting sqref="BO12">
    <cfRule type="cellIs" dxfId="6508" priority="4770" operator="lessThan">
      <formula>$C$4</formula>
    </cfRule>
  </conditionalFormatting>
  <conditionalFormatting sqref="BO12">
    <cfRule type="cellIs" dxfId="6507" priority="4771" operator="lessThan">
      <formula>$C$4</formula>
    </cfRule>
  </conditionalFormatting>
  <conditionalFormatting sqref="BO13">
    <cfRule type="cellIs" dxfId="6506" priority="4772" operator="lessThan">
      <formula>$C$4</formula>
    </cfRule>
  </conditionalFormatting>
  <conditionalFormatting sqref="BO13">
    <cfRule type="cellIs" dxfId="6505" priority="4773" operator="lessThan">
      <formula>$C$4</formula>
    </cfRule>
  </conditionalFormatting>
  <conditionalFormatting sqref="BO14">
    <cfRule type="cellIs" dxfId="6504" priority="4774" operator="lessThan">
      <formula>$C$4</formula>
    </cfRule>
  </conditionalFormatting>
  <conditionalFormatting sqref="BO14">
    <cfRule type="cellIs" dxfId="6503" priority="4775" operator="lessThan">
      <formula>$C$4</formula>
    </cfRule>
  </conditionalFormatting>
  <conditionalFormatting sqref="BO15">
    <cfRule type="cellIs" dxfId="6502" priority="4776" operator="lessThan">
      <formula>$C$4</formula>
    </cfRule>
  </conditionalFormatting>
  <conditionalFormatting sqref="BO15">
    <cfRule type="cellIs" dxfId="6501" priority="4777" operator="lessThan">
      <formula>$C$4</formula>
    </cfRule>
  </conditionalFormatting>
  <conditionalFormatting sqref="BO16">
    <cfRule type="cellIs" dxfId="6500" priority="4778" operator="lessThan">
      <formula>$C$4</formula>
    </cfRule>
  </conditionalFormatting>
  <conditionalFormatting sqref="BO16">
    <cfRule type="cellIs" dxfId="6499" priority="4779" operator="lessThan">
      <formula>$C$4</formula>
    </cfRule>
  </conditionalFormatting>
  <conditionalFormatting sqref="BO17">
    <cfRule type="cellIs" dxfId="6498" priority="4780" operator="lessThan">
      <formula>$C$4</formula>
    </cfRule>
  </conditionalFormatting>
  <conditionalFormatting sqref="BO17">
    <cfRule type="cellIs" dxfId="6497" priority="4781" operator="lessThan">
      <formula>$C$4</formula>
    </cfRule>
  </conditionalFormatting>
  <conditionalFormatting sqref="BO18">
    <cfRule type="cellIs" dxfId="6496" priority="4782" operator="lessThan">
      <formula>$C$4</formula>
    </cfRule>
  </conditionalFormatting>
  <conditionalFormatting sqref="BO18">
    <cfRule type="cellIs" dxfId="6495" priority="4783" operator="lessThan">
      <formula>$C$4</formula>
    </cfRule>
  </conditionalFormatting>
  <conditionalFormatting sqref="BO19">
    <cfRule type="cellIs" dxfId="6494" priority="4784" operator="lessThan">
      <formula>$C$4</formula>
    </cfRule>
  </conditionalFormatting>
  <conditionalFormatting sqref="BO19">
    <cfRule type="cellIs" dxfId="6493" priority="4785" operator="lessThan">
      <formula>$C$4</formula>
    </cfRule>
  </conditionalFormatting>
  <conditionalFormatting sqref="BO20">
    <cfRule type="cellIs" dxfId="6492" priority="4786" operator="lessThan">
      <formula>$C$4</formula>
    </cfRule>
  </conditionalFormatting>
  <conditionalFormatting sqref="BO20">
    <cfRule type="cellIs" dxfId="6491" priority="4787" operator="lessThan">
      <formula>$C$4</formula>
    </cfRule>
  </conditionalFormatting>
  <conditionalFormatting sqref="BO21">
    <cfRule type="cellIs" dxfId="6490" priority="4788" operator="lessThan">
      <formula>$C$4</formula>
    </cfRule>
  </conditionalFormatting>
  <conditionalFormatting sqref="BO21">
    <cfRule type="cellIs" dxfId="6489" priority="4789" operator="lessThan">
      <formula>$C$4</formula>
    </cfRule>
  </conditionalFormatting>
  <conditionalFormatting sqref="BO22">
    <cfRule type="cellIs" dxfId="6488" priority="4790" operator="lessThan">
      <formula>$C$4</formula>
    </cfRule>
  </conditionalFormatting>
  <conditionalFormatting sqref="BO22">
    <cfRule type="cellIs" dxfId="6487" priority="4791" operator="lessThan">
      <formula>$C$4</formula>
    </cfRule>
  </conditionalFormatting>
  <conditionalFormatting sqref="BO23">
    <cfRule type="cellIs" dxfId="6486" priority="4792" operator="lessThan">
      <formula>$C$4</formula>
    </cfRule>
  </conditionalFormatting>
  <conditionalFormatting sqref="BO23">
    <cfRule type="cellIs" dxfId="6485" priority="4793" operator="lessThan">
      <formula>$C$4</formula>
    </cfRule>
  </conditionalFormatting>
  <conditionalFormatting sqref="BO24">
    <cfRule type="cellIs" dxfId="6484" priority="4794" operator="lessThan">
      <formula>$C$4</formula>
    </cfRule>
  </conditionalFormatting>
  <conditionalFormatting sqref="BO24">
    <cfRule type="cellIs" dxfId="6483" priority="4795" operator="lessThan">
      <formula>$C$4</formula>
    </cfRule>
  </conditionalFormatting>
  <conditionalFormatting sqref="BO25">
    <cfRule type="cellIs" dxfId="6482" priority="4796" operator="lessThan">
      <formula>$C$4</formula>
    </cfRule>
  </conditionalFormatting>
  <conditionalFormatting sqref="BO25">
    <cfRule type="cellIs" dxfId="6481" priority="4797" operator="lessThan">
      <formula>$C$4</formula>
    </cfRule>
  </conditionalFormatting>
  <conditionalFormatting sqref="BO26">
    <cfRule type="cellIs" dxfId="6480" priority="4798" operator="lessThan">
      <formula>$C$4</formula>
    </cfRule>
  </conditionalFormatting>
  <conditionalFormatting sqref="BO26">
    <cfRule type="cellIs" dxfId="6479" priority="4799" operator="lessThan">
      <formula>$C$4</formula>
    </cfRule>
  </conditionalFormatting>
  <conditionalFormatting sqref="BO27">
    <cfRule type="cellIs" dxfId="6478" priority="4800" operator="lessThan">
      <formula>$C$4</formula>
    </cfRule>
  </conditionalFormatting>
  <conditionalFormatting sqref="BO27">
    <cfRule type="cellIs" dxfId="6477" priority="4801" operator="lessThan">
      <formula>$C$4</formula>
    </cfRule>
  </conditionalFormatting>
  <conditionalFormatting sqref="BO28">
    <cfRule type="cellIs" dxfId="6476" priority="4802" operator="lessThan">
      <formula>$C$4</formula>
    </cfRule>
  </conditionalFormatting>
  <conditionalFormatting sqref="BO28">
    <cfRule type="cellIs" dxfId="6475" priority="4803" operator="lessThan">
      <formula>$C$4</formula>
    </cfRule>
  </conditionalFormatting>
  <conditionalFormatting sqref="BO29">
    <cfRule type="cellIs" dxfId="6474" priority="4804" operator="lessThan">
      <formula>$C$4</formula>
    </cfRule>
  </conditionalFormatting>
  <conditionalFormatting sqref="BO29">
    <cfRule type="cellIs" dxfId="6473" priority="4805" operator="lessThan">
      <formula>$C$4</formula>
    </cfRule>
  </conditionalFormatting>
  <conditionalFormatting sqref="BO30">
    <cfRule type="cellIs" dxfId="6472" priority="4806" operator="lessThan">
      <formula>$C$4</formula>
    </cfRule>
  </conditionalFormatting>
  <conditionalFormatting sqref="BO30">
    <cfRule type="cellIs" dxfId="6471" priority="4807" operator="lessThan">
      <formula>$C$4</formula>
    </cfRule>
  </conditionalFormatting>
  <conditionalFormatting sqref="BO31">
    <cfRule type="cellIs" dxfId="6470" priority="4808" operator="lessThan">
      <formula>$C$4</formula>
    </cfRule>
  </conditionalFormatting>
  <conditionalFormatting sqref="BO31">
    <cfRule type="cellIs" dxfId="6469" priority="4809" operator="lessThan">
      <formula>$C$4</formula>
    </cfRule>
  </conditionalFormatting>
  <conditionalFormatting sqref="BO32">
    <cfRule type="cellIs" dxfId="6468" priority="4810" operator="lessThan">
      <formula>$C$4</formula>
    </cfRule>
  </conditionalFormatting>
  <conditionalFormatting sqref="BO32">
    <cfRule type="cellIs" dxfId="6467" priority="4811" operator="lessThan">
      <formula>$C$4</formula>
    </cfRule>
  </conditionalFormatting>
  <conditionalFormatting sqref="BO33">
    <cfRule type="cellIs" dxfId="6466" priority="4812" operator="lessThan">
      <formula>$C$4</formula>
    </cfRule>
  </conditionalFormatting>
  <conditionalFormatting sqref="BO33">
    <cfRule type="cellIs" dxfId="6465" priority="4813" operator="lessThan">
      <formula>$C$4</formula>
    </cfRule>
  </conditionalFormatting>
  <conditionalFormatting sqref="BO34">
    <cfRule type="cellIs" dxfId="6464" priority="4814" operator="lessThan">
      <formula>$C$4</formula>
    </cfRule>
  </conditionalFormatting>
  <conditionalFormatting sqref="BO34">
    <cfRule type="cellIs" dxfId="6463" priority="4815" operator="lessThan">
      <formula>$C$4</formula>
    </cfRule>
  </conditionalFormatting>
  <conditionalFormatting sqref="BO35">
    <cfRule type="cellIs" dxfId="6462" priority="4816" operator="lessThan">
      <formula>$C$4</formula>
    </cfRule>
  </conditionalFormatting>
  <conditionalFormatting sqref="BO35">
    <cfRule type="cellIs" dxfId="6461" priority="4817" operator="lessThan">
      <formula>$C$4</formula>
    </cfRule>
  </conditionalFormatting>
  <conditionalFormatting sqref="BO36">
    <cfRule type="cellIs" dxfId="6460" priority="4818" operator="lessThan">
      <formula>$C$4</formula>
    </cfRule>
  </conditionalFormatting>
  <conditionalFormatting sqref="BO36">
    <cfRule type="cellIs" dxfId="6459" priority="4819" operator="lessThan">
      <formula>$C$4</formula>
    </cfRule>
  </conditionalFormatting>
  <conditionalFormatting sqref="BO37">
    <cfRule type="cellIs" dxfId="6458" priority="4820" operator="lessThan">
      <formula>$C$4</formula>
    </cfRule>
  </conditionalFormatting>
  <conditionalFormatting sqref="BO37">
    <cfRule type="cellIs" dxfId="6457" priority="4821" operator="lessThan">
      <formula>$C$4</formula>
    </cfRule>
  </conditionalFormatting>
  <conditionalFormatting sqref="BO38">
    <cfRule type="cellIs" dxfId="6456" priority="4822" operator="lessThan">
      <formula>$C$4</formula>
    </cfRule>
  </conditionalFormatting>
  <conditionalFormatting sqref="BO38">
    <cfRule type="cellIs" dxfId="6455" priority="4823" operator="lessThan">
      <formula>$C$4</formula>
    </cfRule>
  </conditionalFormatting>
  <conditionalFormatting sqref="BO39">
    <cfRule type="cellIs" dxfId="6454" priority="4824" operator="lessThan">
      <formula>$C$4</formula>
    </cfRule>
  </conditionalFormatting>
  <conditionalFormatting sqref="BO39">
    <cfRule type="cellIs" dxfId="6453" priority="4825" operator="lessThan">
      <formula>$C$4</formula>
    </cfRule>
  </conditionalFormatting>
  <conditionalFormatting sqref="BO40">
    <cfRule type="cellIs" dxfId="6452" priority="4826" operator="lessThan">
      <formula>$C$4</formula>
    </cfRule>
  </conditionalFormatting>
  <conditionalFormatting sqref="BO40">
    <cfRule type="cellIs" dxfId="6451" priority="4827" operator="lessThan">
      <formula>$C$4</formula>
    </cfRule>
  </conditionalFormatting>
  <conditionalFormatting sqref="BO41">
    <cfRule type="cellIs" dxfId="6450" priority="4828" operator="lessThan">
      <formula>$C$4</formula>
    </cfRule>
  </conditionalFormatting>
  <conditionalFormatting sqref="BO41">
    <cfRule type="cellIs" dxfId="6449" priority="4829" operator="lessThan">
      <formula>$C$4</formula>
    </cfRule>
  </conditionalFormatting>
  <conditionalFormatting sqref="BO42">
    <cfRule type="cellIs" dxfId="6448" priority="4830" operator="lessThan">
      <formula>$C$4</formula>
    </cfRule>
  </conditionalFormatting>
  <conditionalFormatting sqref="BO42">
    <cfRule type="cellIs" dxfId="6447" priority="4831" operator="lessThan">
      <formula>$C$4</formula>
    </cfRule>
  </conditionalFormatting>
  <conditionalFormatting sqref="BO43">
    <cfRule type="cellIs" dxfId="6446" priority="4832" operator="lessThan">
      <formula>$C$4</formula>
    </cfRule>
  </conditionalFormatting>
  <conditionalFormatting sqref="BO43">
    <cfRule type="cellIs" dxfId="6445" priority="4833" operator="lessThan">
      <formula>$C$4</formula>
    </cfRule>
  </conditionalFormatting>
  <conditionalFormatting sqref="BO44">
    <cfRule type="cellIs" dxfId="6444" priority="4834" operator="lessThan">
      <formula>$C$4</formula>
    </cfRule>
  </conditionalFormatting>
  <conditionalFormatting sqref="BO44">
    <cfRule type="cellIs" dxfId="6443" priority="4835" operator="lessThan">
      <formula>$C$4</formula>
    </cfRule>
  </conditionalFormatting>
  <conditionalFormatting sqref="BO45">
    <cfRule type="cellIs" dxfId="6442" priority="4836" operator="lessThan">
      <formula>$C$4</formula>
    </cfRule>
  </conditionalFormatting>
  <conditionalFormatting sqref="BO45">
    <cfRule type="cellIs" dxfId="6441" priority="4837" operator="lessThan">
      <formula>$C$4</formula>
    </cfRule>
  </conditionalFormatting>
  <conditionalFormatting sqref="BO46">
    <cfRule type="cellIs" dxfId="6440" priority="4838" operator="lessThan">
      <formula>$C$4</formula>
    </cfRule>
  </conditionalFormatting>
  <conditionalFormatting sqref="BO46">
    <cfRule type="cellIs" dxfId="6439" priority="4839" operator="lessThan">
      <formula>$C$4</formula>
    </cfRule>
  </conditionalFormatting>
  <conditionalFormatting sqref="BO47">
    <cfRule type="cellIs" dxfId="6438" priority="4840" operator="lessThan">
      <formula>$C$4</formula>
    </cfRule>
  </conditionalFormatting>
  <conditionalFormatting sqref="BO47">
    <cfRule type="cellIs" dxfId="6437" priority="4841" operator="lessThan">
      <formula>$C$4</formula>
    </cfRule>
  </conditionalFormatting>
  <conditionalFormatting sqref="BO48">
    <cfRule type="cellIs" dxfId="6436" priority="4842" operator="lessThan">
      <formula>$C$4</formula>
    </cfRule>
  </conditionalFormatting>
  <conditionalFormatting sqref="BO48">
    <cfRule type="cellIs" dxfId="6435" priority="4843" operator="lessThan">
      <formula>$C$4</formula>
    </cfRule>
  </conditionalFormatting>
  <conditionalFormatting sqref="BO49">
    <cfRule type="cellIs" dxfId="6434" priority="4844" operator="lessThan">
      <formula>$C$4</formula>
    </cfRule>
  </conditionalFormatting>
  <conditionalFormatting sqref="BO49">
    <cfRule type="cellIs" dxfId="6433" priority="4845" operator="lessThan">
      <formula>$C$4</formula>
    </cfRule>
  </conditionalFormatting>
  <conditionalFormatting sqref="BO50">
    <cfRule type="cellIs" dxfId="6432" priority="4846" operator="lessThan">
      <formula>$C$4</formula>
    </cfRule>
  </conditionalFormatting>
  <conditionalFormatting sqref="BO50">
    <cfRule type="cellIs" dxfId="6431" priority="4847" operator="lessThan">
      <formula>$C$4</formula>
    </cfRule>
  </conditionalFormatting>
  <conditionalFormatting sqref="BO51">
    <cfRule type="cellIs" dxfId="6430" priority="4848" operator="lessThan">
      <formula>$C$4</formula>
    </cfRule>
  </conditionalFormatting>
  <conditionalFormatting sqref="BO51">
    <cfRule type="cellIs" dxfId="6429" priority="4849" operator="lessThan">
      <formula>$C$4</formula>
    </cfRule>
  </conditionalFormatting>
  <conditionalFormatting sqref="BO52">
    <cfRule type="cellIs" dxfId="6428" priority="4850" operator="lessThan">
      <formula>$C$4</formula>
    </cfRule>
  </conditionalFormatting>
  <conditionalFormatting sqref="BO52">
    <cfRule type="cellIs" dxfId="6427" priority="4851" operator="lessThan">
      <formula>$C$4</formula>
    </cfRule>
  </conditionalFormatting>
  <conditionalFormatting sqref="BO53">
    <cfRule type="cellIs" dxfId="6426" priority="4852" operator="lessThan">
      <formula>$C$4</formula>
    </cfRule>
  </conditionalFormatting>
  <conditionalFormatting sqref="BO53">
    <cfRule type="cellIs" dxfId="6425" priority="4853" operator="lessThan">
      <formula>$C$4</formula>
    </cfRule>
  </conditionalFormatting>
  <conditionalFormatting sqref="BO54">
    <cfRule type="cellIs" dxfId="6424" priority="4854" operator="lessThan">
      <formula>$C$4</formula>
    </cfRule>
  </conditionalFormatting>
  <conditionalFormatting sqref="BO54">
    <cfRule type="cellIs" dxfId="6423" priority="4855" operator="lessThan">
      <formula>$C$4</formula>
    </cfRule>
  </conditionalFormatting>
  <conditionalFormatting sqref="BO55">
    <cfRule type="cellIs" dxfId="6422" priority="4856" operator="lessThan">
      <formula>$C$4</formula>
    </cfRule>
  </conditionalFormatting>
  <conditionalFormatting sqref="BO55">
    <cfRule type="cellIs" dxfId="6421" priority="4857" operator="lessThan">
      <formula>$C$4</formula>
    </cfRule>
  </conditionalFormatting>
  <conditionalFormatting sqref="BO56">
    <cfRule type="cellIs" dxfId="6420" priority="4858" operator="lessThan">
      <formula>$C$4</formula>
    </cfRule>
  </conditionalFormatting>
  <conditionalFormatting sqref="BO56">
    <cfRule type="cellIs" dxfId="6419" priority="4859" operator="lessThan">
      <formula>$C$4</formula>
    </cfRule>
  </conditionalFormatting>
  <conditionalFormatting sqref="BO57">
    <cfRule type="cellIs" dxfId="6418" priority="4860" operator="lessThan">
      <formula>$C$4</formula>
    </cfRule>
  </conditionalFormatting>
  <conditionalFormatting sqref="BO57">
    <cfRule type="cellIs" dxfId="6417" priority="4861" operator="lessThan">
      <formula>$C$4</formula>
    </cfRule>
  </conditionalFormatting>
  <conditionalFormatting sqref="BO58">
    <cfRule type="cellIs" dxfId="6416" priority="4862" operator="lessThan">
      <formula>$C$4</formula>
    </cfRule>
  </conditionalFormatting>
  <conditionalFormatting sqref="BO58">
    <cfRule type="cellIs" dxfId="6415" priority="4863" operator="lessThan">
      <formula>$C$4</formula>
    </cfRule>
  </conditionalFormatting>
  <conditionalFormatting sqref="BO59">
    <cfRule type="cellIs" dxfId="6414" priority="4864" operator="lessThan">
      <formula>$C$4</formula>
    </cfRule>
  </conditionalFormatting>
  <conditionalFormatting sqref="BO59">
    <cfRule type="cellIs" dxfId="6413" priority="4865" operator="lessThan">
      <formula>$C$4</formula>
    </cfRule>
  </conditionalFormatting>
  <conditionalFormatting sqref="BO60">
    <cfRule type="cellIs" dxfId="6412" priority="4866" operator="lessThan">
      <formula>$C$4</formula>
    </cfRule>
  </conditionalFormatting>
  <conditionalFormatting sqref="BO60">
    <cfRule type="cellIs" dxfId="6411" priority="4867" operator="lessThan">
      <formula>$C$4</formula>
    </cfRule>
  </conditionalFormatting>
  <conditionalFormatting sqref="BP11">
    <cfRule type="cellIs" dxfId="6410" priority="4868" operator="lessThan">
      <formula>$C$4</formula>
    </cfRule>
  </conditionalFormatting>
  <conditionalFormatting sqref="BP11">
    <cfRule type="cellIs" dxfId="6409" priority="4869" operator="lessThan">
      <formula>$C$4</formula>
    </cfRule>
  </conditionalFormatting>
  <conditionalFormatting sqref="BP12">
    <cfRule type="cellIs" dxfId="6408" priority="4870" operator="lessThan">
      <formula>$C$4</formula>
    </cfRule>
  </conditionalFormatting>
  <conditionalFormatting sqref="BP12">
    <cfRule type="cellIs" dxfId="6407" priority="4871" operator="lessThan">
      <formula>$C$4</formula>
    </cfRule>
  </conditionalFormatting>
  <conditionalFormatting sqref="BP13">
    <cfRule type="cellIs" dxfId="6406" priority="4872" operator="lessThan">
      <formula>$C$4</formula>
    </cfRule>
  </conditionalFormatting>
  <conditionalFormatting sqref="BP13">
    <cfRule type="cellIs" dxfId="6405" priority="4873" operator="lessThan">
      <formula>$C$4</formula>
    </cfRule>
  </conditionalFormatting>
  <conditionalFormatting sqref="BP14">
    <cfRule type="cellIs" dxfId="6404" priority="4874" operator="lessThan">
      <formula>$C$4</formula>
    </cfRule>
  </conditionalFormatting>
  <conditionalFormatting sqref="BP14">
    <cfRule type="cellIs" dxfId="6403" priority="4875" operator="lessThan">
      <formula>$C$4</formula>
    </cfRule>
  </conditionalFormatting>
  <conditionalFormatting sqref="BP15">
    <cfRule type="cellIs" dxfId="6402" priority="4876" operator="lessThan">
      <formula>$C$4</formula>
    </cfRule>
  </conditionalFormatting>
  <conditionalFormatting sqref="BP15">
    <cfRule type="cellIs" dxfId="6401" priority="4877" operator="lessThan">
      <formula>$C$4</formula>
    </cfRule>
  </conditionalFormatting>
  <conditionalFormatting sqref="BP16">
    <cfRule type="cellIs" dxfId="6400" priority="4878" operator="lessThan">
      <formula>$C$4</formula>
    </cfRule>
  </conditionalFormatting>
  <conditionalFormatting sqref="BP16">
    <cfRule type="cellIs" dxfId="6399" priority="4879" operator="lessThan">
      <formula>$C$4</formula>
    </cfRule>
  </conditionalFormatting>
  <conditionalFormatting sqref="BP17">
    <cfRule type="cellIs" dxfId="6398" priority="4880" operator="lessThan">
      <formula>$C$4</formula>
    </cfRule>
  </conditionalFormatting>
  <conditionalFormatting sqref="BP17">
    <cfRule type="cellIs" dxfId="6397" priority="4881" operator="lessThan">
      <formula>$C$4</formula>
    </cfRule>
  </conditionalFormatting>
  <conditionalFormatting sqref="BP18">
    <cfRule type="cellIs" dxfId="6396" priority="4882" operator="lessThan">
      <formula>$C$4</formula>
    </cfRule>
  </conditionalFormatting>
  <conditionalFormatting sqref="BP18">
    <cfRule type="cellIs" dxfId="6395" priority="4883" operator="lessThan">
      <formula>$C$4</formula>
    </cfRule>
  </conditionalFormatting>
  <conditionalFormatting sqref="BP19">
    <cfRule type="cellIs" dxfId="6394" priority="4884" operator="lessThan">
      <formula>$C$4</formula>
    </cfRule>
  </conditionalFormatting>
  <conditionalFormatting sqref="BP19">
    <cfRule type="cellIs" dxfId="6393" priority="4885" operator="lessThan">
      <formula>$C$4</formula>
    </cfRule>
  </conditionalFormatting>
  <conditionalFormatting sqref="BP20">
    <cfRule type="cellIs" dxfId="6392" priority="4886" operator="lessThan">
      <formula>$C$4</formula>
    </cfRule>
  </conditionalFormatting>
  <conditionalFormatting sqref="BP20">
    <cfRule type="cellIs" dxfId="6391" priority="4887" operator="lessThan">
      <formula>$C$4</formula>
    </cfRule>
  </conditionalFormatting>
  <conditionalFormatting sqref="BP21">
    <cfRule type="cellIs" dxfId="6390" priority="4888" operator="lessThan">
      <formula>$C$4</formula>
    </cfRule>
  </conditionalFormatting>
  <conditionalFormatting sqref="BP21">
    <cfRule type="cellIs" dxfId="6389" priority="4889" operator="lessThan">
      <formula>$C$4</formula>
    </cfRule>
  </conditionalFormatting>
  <conditionalFormatting sqref="BP22">
    <cfRule type="cellIs" dxfId="6388" priority="4890" operator="lessThan">
      <formula>$C$4</formula>
    </cfRule>
  </conditionalFormatting>
  <conditionalFormatting sqref="BP22">
    <cfRule type="cellIs" dxfId="6387" priority="4891" operator="lessThan">
      <formula>$C$4</formula>
    </cfRule>
  </conditionalFormatting>
  <conditionalFormatting sqref="BP23">
    <cfRule type="cellIs" dxfId="6386" priority="4892" operator="lessThan">
      <formula>$C$4</formula>
    </cfRule>
  </conditionalFormatting>
  <conditionalFormatting sqref="BP23">
    <cfRule type="cellIs" dxfId="6385" priority="4893" operator="lessThan">
      <formula>$C$4</formula>
    </cfRule>
  </conditionalFormatting>
  <conditionalFormatting sqref="BP24">
    <cfRule type="cellIs" dxfId="6384" priority="4894" operator="lessThan">
      <formula>$C$4</formula>
    </cfRule>
  </conditionalFormatting>
  <conditionalFormatting sqref="BP24">
    <cfRule type="cellIs" dxfId="6383" priority="4895" operator="lessThan">
      <formula>$C$4</formula>
    </cfRule>
  </conditionalFormatting>
  <conditionalFormatting sqref="BP25">
    <cfRule type="cellIs" dxfId="6382" priority="4896" operator="lessThan">
      <formula>$C$4</formula>
    </cfRule>
  </conditionalFormatting>
  <conditionalFormatting sqref="BP25">
    <cfRule type="cellIs" dxfId="6381" priority="4897" operator="lessThan">
      <formula>$C$4</formula>
    </cfRule>
  </conditionalFormatting>
  <conditionalFormatting sqref="BP26">
    <cfRule type="cellIs" dxfId="6380" priority="4898" operator="lessThan">
      <formula>$C$4</formula>
    </cfRule>
  </conditionalFormatting>
  <conditionalFormatting sqref="BP26">
    <cfRule type="cellIs" dxfId="6379" priority="4899" operator="lessThan">
      <formula>$C$4</formula>
    </cfRule>
  </conditionalFormatting>
  <conditionalFormatting sqref="BP27">
    <cfRule type="cellIs" dxfId="6378" priority="4900" operator="lessThan">
      <formula>$C$4</formula>
    </cfRule>
  </conditionalFormatting>
  <conditionalFormatting sqref="BP27">
    <cfRule type="cellIs" dxfId="6377" priority="4901" operator="lessThan">
      <formula>$C$4</formula>
    </cfRule>
  </conditionalFormatting>
  <conditionalFormatting sqref="BP28">
    <cfRule type="cellIs" dxfId="6376" priority="4902" operator="lessThan">
      <formula>$C$4</formula>
    </cfRule>
  </conditionalFormatting>
  <conditionalFormatting sqref="BP28">
    <cfRule type="cellIs" dxfId="6375" priority="4903" operator="lessThan">
      <formula>$C$4</formula>
    </cfRule>
  </conditionalFormatting>
  <conditionalFormatting sqref="BP29">
    <cfRule type="cellIs" dxfId="6374" priority="4904" operator="lessThan">
      <formula>$C$4</formula>
    </cfRule>
  </conditionalFormatting>
  <conditionalFormatting sqref="BP29">
    <cfRule type="cellIs" dxfId="6373" priority="4905" operator="lessThan">
      <formula>$C$4</formula>
    </cfRule>
  </conditionalFormatting>
  <conditionalFormatting sqref="BP30">
    <cfRule type="cellIs" dxfId="6372" priority="4906" operator="lessThan">
      <formula>$C$4</formula>
    </cfRule>
  </conditionalFormatting>
  <conditionalFormatting sqref="BP30">
    <cfRule type="cellIs" dxfId="6371" priority="4907" operator="lessThan">
      <formula>$C$4</formula>
    </cfRule>
  </conditionalFormatting>
  <conditionalFormatting sqref="BP31">
    <cfRule type="cellIs" dxfId="6370" priority="4908" operator="lessThan">
      <formula>$C$4</formula>
    </cfRule>
  </conditionalFormatting>
  <conditionalFormatting sqref="BP31">
    <cfRule type="cellIs" dxfId="6369" priority="4909" operator="lessThan">
      <formula>$C$4</formula>
    </cfRule>
  </conditionalFormatting>
  <conditionalFormatting sqref="BP32">
    <cfRule type="cellIs" dxfId="6368" priority="4910" operator="lessThan">
      <formula>$C$4</formula>
    </cfRule>
  </conditionalFormatting>
  <conditionalFormatting sqref="BP32">
    <cfRule type="cellIs" dxfId="6367" priority="4911" operator="lessThan">
      <formula>$C$4</formula>
    </cfRule>
  </conditionalFormatting>
  <conditionalFormatting sqref="BP33">
    <cfRule type="cellIs" dxfId="6366" priority="4912" operator="lessThan">
      <formula>$C$4</formula>
    </cfRule>
  </conditionalFormatting>
  <conditionalFormatting sqref="BP33">
    <cfRule type="cellIs" dxfId="6365" priority="4913" operator="lessThan">
      <formula>$C$4</formula>
    </cfRule>
  </conditionalFormatting>
  <conditionalFormatting sqref="BP34">
    <cfRule type="cellIs" dxfId="6364" priority="4914" operator="lessThan">
      <formula>$C$4</formula>
    </cfRule>
  </conditionalFormatting>
  <conditionalFormatting sqref="BP34">
    <cfRule type="cellIs" dxfId="6363" priority="4915" operator="lessThan">
      <formula>$C$4</formula>
    </cfRule>
  </conditionalFormatting>
  <conditionalFormatting sqref="BP35">
    <cfRule type="cellIs" dxfId="6362" priority="4916" operator="lessThan">
      <formula>$C$4</formula>
    </cfRule>
  </conditionalFormatting>
  <conditionalFormatting sqref="BP35">
    <cfRule type="cellIs" dxfId="6361" priority="4917" operator="lessThan">
      <formula>$C$4</formula>
    </cfRule>
  </conditionalFormatting>
  <conditionalFormatting sqref="BP36">
    <cfRule type="cellIs" dxfId="6360" priority="4918" operator="lessThan">
      <formula>$C$4</formula>
    </cfRule>
  </conditionalFormatting>
  <conditionalFormatting sqref="BP36">
    <cfRule type="cellIs" dxfId="6359" priority="4919" operator="lessThan">
      <formula>$C$4</formula>
    </cfRule>
  </conditionalFormatting>
  <conditionalFormatting sqref="BP37">
    <cfRule type="cellIs" dxfId="6358" priority="4920" operator="lessThan">
      <formula>$C$4</formula>
    </cfRule>
  </conditionalFormatting>
  <conditionalFormatting sqref="BP37">
    <cfRule type="cellIs" dxfId="6357" priority="4921" operator="lessThan">
      <formula>$C$4</formula>
    </cfRule>
  </conditionalFormatting>
  <conditionalFormatting sqref="BP38">
    <cfRule type="cellIs" dxfId="6356" priority="4922" operator="lessThan">
      <formula>$C$4</formula>
    </cfRule>
  </conditionalFormatting>
  <conditionalFormatting sqref="BP38">
    <cfRule type="cellIs" dxfId="6355" priority="4923" operator="lessThan">
      <formula>$C$4</formula>
    </cfRule>
  </conditionalFormatting>
  <conditionalFormatting sqref="BP39">
    <cfRule type="cellIs" dxfId="6354" priority="4924" operator="lessThan">
      <formula>$C$4</formula>
    </cfRule>
  </conditionalFormatting>
  <conditionalFormatting sqref="BP39">
    <cfRule type="cellIs" dxfId="6353" priority="4925" operator="lessThan">
      <formula>$C$4</formula>
    </cfRule>
  </conditionalFormatting>
  <conditionalFormatting sqref="BP40">
    <cfRule type="cellIs" dxfId="6352" priority="4926" operator="lessThan">
      <formula>$C$4</formula>
    </cfRule>
  </conditionalFormatting>
  <conditionalFormatting sqref="BP40">
    <cfRule type="cellIs" dxfId="6351" priority="4927" operator="lessThan">
      <formula>$C$4</formula>
    </cfRule>
  </conditionalFormatting>
  <conditionalFormatting sqref="BP41">
    <cfRule type="cellIs" dxfId="6350" priority="4928" operator="lessThan">
      <formula>$C$4</formula>
    </cfRule>
  </conditionalFormatting>
  <conditionalFormatting sqref="BP41">
    <cfRule type="cellIs" dxfId="6349" priority="4929" operator="lessThan">
      <formula>$C$4</formula>
    </cfRule>
  </conditionalFormatting>
  <conditionalFormatting sqref="BP42">
    <cfRule type="cellIs" dxfId="6348" priority="4930" operator="lessThan">
      <formula>$C$4</formula>
    </cfRule>
  </conditionalFormatting>
  <conditionalFormatting sqref="BP42">
    <cfRule type="cellIs" dxfId="6347" priority="4931" operator="lessThan">
      <formula>$C$4</formula>
    </cfRule>
  </conditionalFormatting>
  <conditionalFormatting sqref="BP43">
    <cfRule type="cellIs" dxfId="6346" priority="4932" operator="lessThan">
      <formula>$C$4</formula>
    </cfRule>
  </conditionalFormatting>
  <conditionalFormatting sqref="BP43">
    <cfRule type="cellIs" dxfId="6345" priority="4933" operator="lessThan">
      <formula>$C$4</formula>
    </cfRule>
  </conditionalFormatting>
  <conditionalFormatting sqref="BP44">
    <cfRule type="cellIs" dxfId="6344" priority="4934" operator="lessThan">
      <formula>$C$4</formula>
    </cfRule>
  </conditionalFormatting>
  <conditionalFormatting sqref="BP44">
    <cfRule type="cellIs" dxfId="6343" priority="4935" operator="lessThan">
      <formula>$C$4</formula>
    </cfRule>
  </conditionalFormatting>
  <conditionalFormatting sqref="BP45">
    <cfRule type="cellIs" dxfId="6342" priority="4936" operator="lessThan">
      <formula>$C$4</formula>
    </cfRule>
  </conditionalFormatting>
  <conditionalFormatting sqref="BP45">
    <cfRule type="cellIs" dxfId="6341" priority="4937" operator="lessThan">
      <formula>$C$4</formula>
    </cfRule>
  </conditionalFormatting>
  <conditionalFormatting sqref="BP46">
    <cfRule type="cellIs" dxfId="6340" priority="4938" operator="lessThan">
      <formula>$C$4</formula>
    </cfRule>
  </conditionalFormatting>
  <conditionalFormatting sqref="BP46">
    <cfRule type="cellIs" dxfId="6339" priority="4939" operator="lessThan">
      <formula>$C$4</formula>
    </cfRule>
  </conditionalFormatting>
  <conditionalFormatting sqref="BP47">
    <cfRule type="cellIs" dxfId="6338" priority="4940" operator="lessThan">
      <formula>$C$4</formula>
    </cfRule>
  </conditionalFormatting>
  <conditionalFormatting sqref="BP47">
    <cfRule type="cellIs" dxfId="6337" priority="4941" operator="lessThan">
      <formula>$C$4</formula>
    </cfRule>
  </conditionalFormatting>
  <conditionalFormatting sqref="BP48">
    <cfRule type="cellIs" dxfId="6336" priority="4942" operator="lessThan">
      <formula>$C$4</formula>
    </cfRule>
  </conditionalFormatting>
  <conditionalFormatting sqref="BP48">
    <cfRule type="cellIs" dxfId="6335" priority="4943" operator="lessThan">
      <formula>$C$4</formula>
    </cfRule>
  </conditionalFormatting>
  <conditionalFormatting sqref="BP49">
    <cfRule type="cellIs" dxfId="6334" priority="4944" operator="lessThan">
      <formula>$C$4</formula>
    </cfRule>
  </conditionalFormatting>
  <conditionalFormatting sqref="BP49">
    <cfRule type="cellIs" dxfId="6333" priority="4945" operator="lessThan">
      <formula>$C$4</formula>
    </cfRule>
  </conditionalFormatting>
  <conditionalFormatting sqref="BP50">
    <cfRule type="cellIs" dxfId="6332" priority="4946" operator="lessThan">
      <formula>$C$4</formula>
    </cfRule>
  </conditionalFormatting>
  <conditionalFormatting sqref="BP50">
    <cfRule type="cellIs" dxfId="6331" priority="4947" operator="lessThan">
      <formula>$C$4</formula>
    </cfRule>
  </conditionalFormatting>
  <conditionalFormatting sqref="BP51">
    <cfRule type="cellIs" dxfId="6330" priority="4948" operator="lessThan">
      <formula>$C$4</formula>
    </cfRule>
  </conditionalFormatting>
  <conditionalFormatting sqref="BP51">
    <cfRule type="cellIs" dxfId="6329" priority="4949" operator="lessThan">
      <formula>$C$4</formula>
    </cfRule>
  </conditionalFormatting>
  <conditionalFormatting sqref="BP52">
    <cfRule type="cellIs" dxfId="6328" priority="4950" operator="lessThan">
      <formula>$C$4</formula>
    </cfRule>
  </conditionalFormatting>
  <conditionalFormatting sqref="BP52">
    <cfRule type="cellIs" dxfId="6327" priority="4951" operator="lessThan">
      <formula>$C$4</formula>
    </cfRule>
  </conditionalFormatting>
  <conditionalFormatting sqref="BP53">
    <cfRule type="cellIs" dxfId="6326" priority="4952" operator="lessThan">
      <formula>$C$4</formula>
    </cfRule>
  </conditionalFormatting>
  <conditionalFormatting sqref="BP53">
    <cfRule type="cellIs" dxfId="6325" priority="4953" operator="lessThan">
      <formula>$C$4</formula>
    </cfRule>
  </conditionalFormatting>
  <conditionalFormatting sqref="BP54">
    <cfRule type="cellIs" dxfId="6324" priority="4954" operator="lessThan">
      <formula>$C$4</formula>
    </cfRule>
  </conditionalFormatting>
  <conditionalFormatting sqref="BP54">
    <cfRule type="cellIs" dxfId="6323" priority="4955" operator="lessThan">
      <formula>$C$4</formula>
    </cfRule>
  </conditionalFormatting>
  <conditionalFormatting sqref="BP55">
    <cfRule type="cellIs" dxfId="6322" priority="4956" operator="lessThan">
      <formula>$C$4</formula>
    </cfRule>
  </conditionalFormatting>
  <conditionalFormatting sqref="BP55">
    <cfRule type="cellIs" dxfId="6321" priority="4957" operator="lessThan">
      <formula>$C$4</formula>
    </cfRule>
  </conditionalFormatting>
  <conditionalFormatting sqref="BP56">
    <cfRule type="cellIs" dxfId="6320" priority="4958" operator="lessThan">
      <formula>$C$4</formula>
    </cfRule>
  </conditionalFormatting>
  <conditionalFormatting sqref="BP56">
    <cfRule type="cellIs" dxfId="6319" priority="4959" operator="lessThan">
      <formula>$C$4</formula>
    </cfRule>
  </conditionalFormatting>
  <conditionalFormatting sqref="BP57">
    <cfRule type="cellIs" dxfId="6318" priority="4960" operator="lessThan">
      <formula>$C$4</formula>
    </cfRule>
  </conditionalFormatting>
  <conditionalFormatting sqref="BP57">
    <cfRule type="cellIs" dxfId="6317" priority="4961" operator="lessThan">
      <formula>$C$4</formula>
    </cfRule>
  </conditionalFormatting>
  <conditionalFormatting sqref="BP58">
    <cfRule type="cellIs" dxfId="6316" priority="4962" operator="lessThan">
      <formula>$C$4</formula>
    </cfRule>
  </conditionalFormatting>
  <conditionalFormatting sqref="BP58">
    <cfRule type="cellIs" dxfId="6315" priority="4963" operator="lessThan">
      <formula>$C$4</formula>
    </cfRule>
  </conditionalFormatting>
  <conditionalFormatting sqref="BP59">
    <cfRule type="cellIs" dxfId="6314" priority="4964" operator="lessThan">
      <formula>$C$4</formula>
    </cfRule>
  </conditionalFormatting>
  <conditionalFormatting sqref="BP59">
    <cfRule type="cellIs" dxfId="6313" priority="4965" operator="lessThan">
      <formula>$C$4</formula>
    </cfRule>
  </conditionalFormatting>
  <conditionalFormatting sqref="BP60">
    <cfRule type="cellIs" dxfId="6312" priority="4966" operator="lessThan">
      <formula>$C$4</formula>
    </cfRule>
  </conditionalFormatting>
  <conditionalFormatting sqref="BP60">
    <cfRule type="cellIs" dxfId="6311" priority="4967" operator="lessThan">
      <formula>$C$4</formula>
    </cfRule>
  </conditionalFormatting>
  <conditionalFormatting sqref="BQ11">
    <cfRule type="cellIs" dxfId="6310" priority="4968" operator="lessThan">
      <formula>$C$4</formula>
    </cfRule>
  </conditionalFormatting>
  <conditionalFormatting sqref="BQ11">
    <cfRule type="cellIs" dxfId="6309" priority="4969" operator="lessThan">
      <formula>$C$4</formula>
    </cfRule>
  </conditionalFormatting>
  <conditionalFormatting sqref="BQ12">
    <cfRule type="cellIs" dxfId="6308" priority="4970" operator="lessThan">
      <formula>$C$4</formula>
    </cfRule>
  </conditionalFormatting>
  <conditionalFormatting sqref="BQ12">
    <cfRule type="cellIs" dxfId="6307" priority="4971" operator="lessThan">
      <formula>$C$4</formula>
    </cfRule>
  </conditionalFormatting>
  <conditionalFormatting sqref="BQ13">
    <cfRule type="cellIs" dxfId="6306" priority="4972" operator="lessThan">
      <formula>$C$4</formula>
    </cfRule>
  </conditionalFormatting>
  <conditionalFormatting sqref="BQ13">
    <cfRule type="cellIs" dxfId="6305" priority="4973" operator="lessThan">
      <formula>$C$4</formula>
    </cfRule>
  </conditionalFormatting>
  <conditionalFormatting sqref="BQ14">
    <cfRule type="cellIs" dxfId="6304" priority="4974" operator="lessThan">
      <formula>$C$4</formula>
    </cfRule>
  </conditionalFormatting>
  <conditionalFormatting sqref="BQ14">
    <cfRule type="cellIs" dxfId="6303" priority="4975" operator="lessThan">
      <formula>$C$4</formula>
    </cfRule>
  </conditionalFormatting>
  <conditionalFormatting sqref="BQ15">
    <cfRule type="cellIs" dxfId="6302" priority="4976" operator="lessThan">
      <formula>$C$4</formula>
    </cfRule>
  </conditionalFormatting>
  <conditionalFormatting sqref="BQ15">
    <cfRule type="cellIs" dxfId="6301" priority="4977" operator="lessThan">
      <formula>$C$4</formula>
    </cfRule>
  </conditionalFormatting>
  <conditionalFormatting sqref="BQ16">
    <cfRule type="cellIs" dxfId="6300" priority="4978" operator="lessThan">
      <formula>$C$4</formula>
    </cfRule>
  </conditionalFormatting>
  <conditionalFormatting sqref="BQ16">
    <cfRule type="cellIs" dxfId="6299" priority="4979" operator="lessThan">
      <formula>$C$4</formula>
    </cfRule>
  </conditionalFormatting>
  <conditionalFormatting sqref="BQ17">
    <cfRule type="cellIs" dxfId="6298" priority="4980" operator="lessThan">
      <formula>$C$4</formula>
    </cfRule>
  </conditionalFormatting>
  <conditionalFormatting sqref="BQ17">
    <cfRule type="cellIs" dxfId="6297" priority="4981" operator="lessThan">
      <formula>$C$4</formula>
    </cfRule>
  </conditionalFormatting>
  <conditionalFormatting sqref="BQ18">
    <cfRule type="cellIs" dxfId="6296" priority="4982" operator="lessThan">
      <formula>$C$4</formula>
    </cfRule>
  </conditionalFormatting>
  <conditionalFormatting sqref="BQ18">
    <cfRule type="cellIs" dxfId="6295" priority="4983" operator="lessThan">
      <formula>$C$4</formula>
    </cfRule>
  </conditionalFormatting>
  <conditionalFormatting sqref="BQ19">
    <cfRule type="cellIs" dxfId="6294" priority="4984" operator="lessThan">
      <formula>$C$4</formula>
    </cfRule>
  </conditionalFormatting>
  <conditionalFormatting sqref="BQ19">
    <cfRule type="cellIs" dxfId="6293" priority="4985" operator="lessThan">
      <formula>$C$4</formula>
    </cfRule>
  </conditionalFormatting>
  <conditionalFormatting sqref="BQ20">
    <cfRule type="cellIs" dxfId="6292" priority="4986" operator="lessThan">
      <formula>$C$4</formula>
    </cfRule>
  </conditionalFormatting>
  <conditionalFormatting sqref="BQ20">
    <cfRule type="cellIs" dxfId="6291" priority="4987" operator="lessThan">
      <formula>$C$4</formula>
    </cfRule>
  </conditionalFormatting>
  <conditionalFormatting sqref="BQ21">
    <cfRule type="cellIs" dxfId="6290" priority="4988" operator="lessThan">
      <formula>$C$4</formula>
    </cfRule>
  </conditionalFormatting>
  <conditionalFormatting sqref="BQ21">
    <cfRule type="cellIs" dxfId="6289" priority="4989" operator="lessThan">
      <formula>$C$4</formula>
    </cfRule>
  </conditionalFormatting>
  <conditionalFormatting sqref="BQ22">
    <cfRule type="cellIs" dxfId="6288" priority="4990" operator="lessThan">
      <formula>$C$4</formula>
    </cfRule>
  </conditionalFormatting>
  <conditionalFormatting sqref="BQ22">
    <cfRule type="cellIs" dxfId="6287" priority="4991" operator="lessThan">
      <formula>$C$4</formula>
    </cfRule>
  </conditionalFormatting>
  <conditionalFormatting sqref="BQ23">
    <cfRule type="cellIs" dxfId="6286" priority="4992" operator="lessThan">
      <formula>$C$4</formula>
    </cfRule>
  </conditionalFormatting>
  <conditionalFormatting sqref="BQ23">
    <cfRule type="cellIs" dxfId="6285" priority="4993" operator="lessThan">
      <formula>$C$4</formula>
    </cfRule>
  </conditionalFormatting>
  <conditionalFormatting sqref="BQ24">
    <cfRule type="cellIs" dxfId="6284" priority="4994" operator="lessThan">
      <formula>$C$4</formula>
    </cfRule>
  </conditionalFormatting>
  <conditionalFormatting sqref="BQ24">
    <cfRule type="cellIs" dxfId="6283" priority="4995" operator="lessThan">
      <formula>$C$4</formula>
    </cfRule>
  </conditionalFormatting>
  <conditionalFormatting sqref="BQ25">
    <cfRule type="cellIs" dxfId="6282" priority="4996" operator="lessThan">
      <formula>$C$4</formula>
    </cfRule>
  </conditionalFormatting>
  <conditionalFormatting sqref="BQ25">
    <cfRule type="cellIs" dxfId="6281" priority="4997" operator="lessThan">
      <formula>$C$4</formula>
    </cfRule>
  </conditionalFormatting>
  <conditionalFormatting sqref="BQ26">
    <cfRule type="cellIs" dxfId="6280" priority="4998" operator="lessThan">
      <formula>$C$4</formula>
    </cfRule>
  </conditionalFormatting>
  <conditionalFormatting sqref="BQ26">
    <cfRule type="cellIs" dxfId="6279" priority="4999" operator="lessThan">
      <formula>$C$4</formula>
    </cfRule>
  </conditionalFormatting>
  <conditionalFormatting sqref="BQ27">
    <cfRule type="cellIs" dxfId="6278" priority="5000" operator="lessThan">
      <formula>$C$4</formula>
    </cfRule>
  </conditionalFormatting>
  <conditionalFormatting sqref="BQ27">
    <cfRule type="cellIs" dxfId="6277" priority="5001" operator="lessThan">
      <formula>$C$4</formula>
    </cfRule>
  </conditionalFormatting>
  <conditionalFormatting sqref="BQ28">
    <cfRule type="cellIs" dxfId="6276" priority="5002" operator="lessThan">
      <formula>$C$4</formula>
    </cfRule>
  </conditionalFormatting>
  <conditionalFormatting sqref="BQ28">
    <cfRule type="cellIs" dxfId="6275" priority="5003" operator="lessThan">
      <formula>$C$4</formula>
    </cfRule>
  </conditionalFormatting>
  <conditionalFormatting sqref="BQ29">
    <cfRule type="cellIs" dxfId="6274" priority="5004" operator="lessThan">
      <formula>$C$4</formula>
    </cfRule>
  </conditionalFormatting>
  <conditionalFormatting sqref="BQ29">
    <cfRule type="cellIs" dxfId="6273" priority="5005" operator="lessThan">
      <formula>$C$4</formula>
    </cfRule>
  </conditionalFormatting>
  <conditionalFormatting sqref="BQ30">
    <cfRule type="cellIs" dxfId="6272" priority="5006" operator="lessThan">
      <formula>$C$4</formula>
    </cfRule>
  </conditionalFormatting>
  <conditionalFormatting sqref="BQ30">
    <cfRule type="cellIs" dxfId="6271" priority="5007" operator="lessThan">
      <formula>$C$4</formula>
    </cfRule>
  </conditionalFormatting>
  <conditionalFormatting sqref="BQ31">
    <cfRule type="cellIs" dxfId="6270" priority="5008" operator="lessThan">
      <formula>$C$4</formula>
    </cfRule>
  </conditionalFormatting>
  <conditionalFormatting sqref="BQ31">
    <cfRule type="cellIs" dxfId="6269" priority="5009" operator="lessThan">
      <formula>$C$4</formula>
    </cfRule>
  </conditionalFormatting>
  <conditionalFormatting sqref="BQ32">
    <cfRule type="cellIs" dxfId="6268" priority="5010" operator="lessThan">
      <formula>$C$4</formula>
    </cfRule>
  </conditionalFormatting>
  <conditionalFormatting sqref="BQ32">
    <cfRule type="cellIs" dxfId="6267" priority="5011" operator="lessThan">
      <formula>$C$4</formula>
    </cfRule>
  </conditionalFormatting>
  <conditionalFormatting sqref="BQ33">
    <cfRule type="cellIs" dxfId="6266" priority="5012" operator="lessThan">
      <formula>$C$4</formula>
    </cfRule>
  </conditionalFormatting>
  <conditionalFormatting sqref="BQ33">
    <cfRule type="cellIs" dxfId="6265" priority="5013" operator="lessThan">
      <formula>$C$4</formula>
    </cfRule>
  </conditionalFormatting>
  <conditionalFormatting sqref="BQ34">
    <cfRule type="cellIs" dxfId="6264" priority="5014" operator="lessThan">
      <formula>$C$4</formula>
    </cfRule>
  </conditionalFormatting>
  <conditionalFormatting sqref="BQ34">
    <cfRule type="cellIs" dxfId="6263" priority="5015" operator="lessThan">
      <formula>$C$4</formula>
    </cfRule>
  </conditionalFormatting>
  <conditionalFormatting sqref="BQ35">
    <cfRule type="cellIs" dxfId="6262" priority="5016" operator="lessThan">
      <formula>$C$4</formula>
    </cfRule>
  </conditionalFormatting>
  <conditionalFormatting sqref="BQ35">
    <cfRule type="cellIs" dxfId="6261" priority="5017" operator="lessThan">
      <formula>$C$4</formula>
    </cfRule>
  </conditionalFormatting>
  <conditionalFormatting sqref="BQ36">
    <cfRule type="cellIs" dxfId="6260" priority="5018" operator="lessThan">
      <formula>$C$4</formula>
    </cfRule>
  </conditionalFormatting>
  <conditionalFormatting sqref="BQ36">
    <cfRule type="cellIs" dxfId="6259" priority="5019" operator="lessThan">
      <formula>$C$4</formula>
    </cfRule>
  </conditionalFormatting>
  <conditionalFormatting sqref="BQ37">
    <cfRule type="cellIs" dxfId="6258" priority="5020" operator="lessThan">
      <formula>$C$4</formula>
    </cfRule>
  </conditionalFormatting>
  <conditionalFormatting sqref="BQ37">
    <cfRule type="cellIs" dxfId="6257" priority="5021" operator="lessThan">
      <formula>$C$4</formula>
    </cfRule>
  </conditionalFormatting>
  <conditionalFormatting sqref="BQ38">
    <cfRule type="cellIs" dxfId="6256" priority="5022" operator="lessThan">
      <formula>$C$4</formula>
    </cfRule>
  </conditionalFormatting>
  <conditionalFormatting sqref="BQ38">
    <cfRule type="cellIs" dxfId="6255" priority="5023" operator="lessThan">
      <formula>$C$4</formula>
    </cfRule>
  </conditionalFormatting>
  <conditionalFormatting sqref="BQ39">
    <cfRule type="cellIs" dxfId="6254" priority="5024" operator="lessThan">
      <formula>$C$4</formula>
    </cfRule>
  </conditionalFormatting>
  <conditionalFormatting sqref="BQ39">
    <cfRule type="cellIs" dxfId="6253" priority="5025" operator="lessThan">
      <formula>$C$4</formula>
    </cfRule>
  </conditionalFormatting>
  <conditionalFormatting sqref="BQ40">
    <cfRule type="cellIs" dxfId="6252" priority="5026" operator="lessThan">
      <formula>$C$4</formula>
    </cfRule>
  </conditionalFormatting>
  <conditionalFormatting sqref="BQ40">
    <cfRule type="cellIs" dxfId="6251" priority="5027" operator="lessThan">
      <formula>$C$4</formula>
    </cfRule>
  </conditionalFormatting>
  <conditionalFormatting sqref="BQ41">
    <cfRule type="cellIs" dxfId="6250" priority="5028" operator="lessThan">
      <formula>$C$4</formula>
    </cfRule>
  </conditionalFormatting>
  <conditionalFormatting sqref="BQ41">
    <cfRule type="cellIs" dxfId="6249" priority="5029" operator="lessThan">
      <formula>$C$4</formula>
    </cfRule>
  </conditionalFormatting>
  <conditionalFormatting sqref="BQ42">
    <cfRule type="cellIs" dxfId="6248" priority="5030" operator="lessThan">
      <formula>$C$4</formula>
    </cfRule>
  </conditionalFormatting>
  <conditionalFormatting sqref="BQ42">
    <cfRule type="cellIs" dxfId="6247" priority="5031" operator="lessThan">
      <formula>$C$4</formula>
    </cfRule>
  </conditionalFormatting>
  <conditionalFormatting sqref="BQ43">
    <cfRule type="cellIs" dxfId="6246" priority="5032" operator="lessThan">
      <formula>$C$4</formula>
    </cfRule>
  </conditionalFormatting>
  <conditionalFormatting sqref="BQ43">
    <cfRule type="cellIs" dxfId="6245" priority="5033" operator="lessThan">
      <formula>$C$4</formula>
    </cfRule>
  </conditionalFormatting>
  <conditionalFormatting sqref="BQ44">
    <cfRule type="cellIs" dxfId="6244" priority="5034" operator="lessThan">
      <formula>$C$4</formula>
    </cfRule>
  </conditionalFormatting>
  <conditionalFormatting sqref="BQ44">
    <cfRule type="cellIs" dxfId="6243" priority="5035" operator="lessThan">
      <formula>$C$4</formula>
    </cfRule>
  </conditionalFormatting>
  <conditionalFormatting sqref="BQ45">
    <cfRule type="cellIs" dxfId="6242" priority="5036" operator="lessThan">
      <formula>$C$4</formula>
    </cfRule>
  </conditionalFormatting>
  <conditionalFormatting sqref="BQ45">
    <cfRule type="cellIs" dxfId="6241" priority="5037" operator="lessThan">
      <formula>$C$4</formula>
    </cfRule>
  </conditionalFormatting>
  <conditionalFormatting sqref="BQ46">
    <cfRule type="cellIs" dxfId="6240" priority="5038" operator="lessThan">
      <formula>$C$4</formula>
    </cfRule>
  </conditionalFormatting>
  <conditionalFormatting sqref="BQ46">
    <cfRule type="cellIs" dxfId="6239" priority="5039" operator="lessThan">
      <formula>$C$4</formula>
    </cfRule>
  </conditionalFormatting>
  <conditionalFormatting sqref="BQ47">
    <cfRule type="cellIs" dxfId="6238" priority="5040" operator="lessThan">
      <formula>$C$4</formula>
    </cfRule>
  </conditionalFormatting>
  <conditionalFormatting sqref="BQ47">
    <cfRule type="cellIs" dxfId="6237" priority="5041" operator="lessThan">
      <formula>$C$4</formula>
    </cfRule>
  </conditionalFormatting>
  <conditionalFormatting sqref="BQ48">
    <cfRule type="cellIs" dxfId="6236" priority="5042" operator="lessThan">
      <formula>$C$4</formula>
    </cfRule>
  </conditionalFormatting>
  <conditionalFormatting sqref="BQ48">
    <cfRule type="cellIs" dxfId="6235" priority="5043" operator="lessThan">
      <formula>$C$4</formula>
    </cfRule>
  </conditionalFormatting>
  <conditionalFormatting sqref="BQ49">
    <cfRule type="cellIs" dxfId="6234" priority="5044" operator="lessThan">
      <formula>$C$4</formula>
    </cfRule>
  </conditionalFormatting>
  <conditionalFormatting sqref="BQ49">
    <cfRule type="cellIs" dxfId="6233" priority="5045" operator="lessThan">
      <formula>$C$4</formula>
    </cfRule>
  </conditionalFormatting>
  <conditionalFormatting sqref="BQ50">
    <cfRule type="cellIs" dxfId="6232" priority="5046" operator="lessThan">
      <formula>$C$4</formula>
    </cfRule>
  </conditionalFormatting>
  <conditionalFormatting sqref="BQ50">
    <cfRule type="cellIs" dxfId="6231" priority="5047" operator="lessThan">
      <formula>$C$4</formula>
    </cfRule>
  </conditionalFormatting>
  <conditionalFormatting sqref="BQ51">
    <cfRule type="cellIs" dxfId="6230" priority="5048" operator="lessThan">
      <formula>$C$4</formula>
    </cfRule>
  </conditionalFormatting>
  <conditionalFormatting sqref="BQ51">
    <cfRule type="cellIs" dxfId="6229" priority="5049" operator="lessThan">
      <formula>$C$4</formula>
    </cfRule>
  </conditionalFormatting>
  <conditionalFormatting sqref="BQ52">
    <cfRule type="cellIs" dxfId="6228" priority="5050" operator="lessThan">
      <formula>$C$4</formula>
    </cfRule>
  </conditionalFormatting>
  <conditionalFormatting sqref="BQ52">
    <cfRule type="cellIs" dxfId="6227" priority="5051" operator="lessThan">
      <formula>$C$4</formula>
    </cfRule>
  </conditionalFormatting>
  <conditionalFormatting sqref="BQ53">
    <cfRule type="cellIs" dxfId="6226" priority="5052" operator="lessThan">
      <formula>$C$4</formula>
    </cfRule>
  </conditionalFormatting>
  <conditionalFormatting sqref="BQ53">
    <cfRule type="cellIs" dxfId="6225" priority="5053" operator="lessThan">
      <formula>$C$4</formula>
    </cfRule>
  </conditionalFormatting>
  <conditionalFormatting sqref="BQ54">
    <cfRule type="cellIs" dxfId="6224" priority="5054" operator="lessThan">
      <formula>$C$4</formula>
    </cfRule>
  </conditionalFormatting>
  <conditionalFormatting sqref="BQ54">
    <cfRule type="cellIs" dxfId="6223" priority="5055" operator="lessThan">
      <formula>$C$4</formula>
    </cfRule>
  </conditionalFormatting>
  <conditionalFormatting sqref="BQ55">
    <cfRule type="cellIs" dxfId="6222" priority="5056" operator="lessThan">
      <formula>$C$4</formula>
    </cfRule>
  </conditionalFormatting>
  <conditionalFormatting sqref="BQ55">
    <cfRule type="cellIs" dxfId="6221" priority="5057" operator="lessThan">
      <formula>$C$4</formula>
    </cfRule>
  </conditionalFormatting>
  <conditionalFormatting sqref="BQ56">
    <cfRule type="cellIs" dxfId="6220" priority="5058" operator="lessThan">
      <formula>$C$4</formula>
    </cfRule>
  </conditionalFormatting>
  <conditionalFormatting sqref="BQ56">
    <cfRule type="cellIs" dxfId="6219" priority="5059" operator="lessThan">
      <formula>$C$4</formula>
    </cfRule>
  </conditionalFormatting>
  <conditionalFormatting sqref="BQ57">
    <cfRule type="cellIs" dxfId="6218" priority="5060" operator="lessThan">
      <formula>$C$4</formula>
    </cfRule>
  </conditionalFormatting>
  <conditionalFormatting sqref="BQ57">
    <cfRule type="cellIs" dxfId="6217" priority="5061" operator="lessThan">
      <formula>$C$4</formula>
    </cfRule>
  </conditionalFormatting>
  <conditionalFormatting sqref="BQ58">
    <cfRule type="cellIs" dxfId="6216" priority="5062" operator="lessThan">
      <formula>$C$4</formula>
    </cfRule>
  </conditionalFormatting>
  <conditionalFormatting sqref="BQ58">
    <cfRule type="cellIs" dxfId="6215" priority="5063" operator="lessThan">
      <formula>$C$4</formula>
    </cfRule>
  </conditionalFormatting>
  <conditionalFormatting sqref="BQ59">
    <cfRule type="cellIs" dxfId="6214" priority="5064" operator="lessThan">
      <formula>$C$4</formula>
    </cfRule>
  </conditionalFormatting>
  <conditionalFormatting sqref="BQ59">
    <cfRule type="cellIs" dxfId="6213" priority="5065" operator="lessThan">
      <formula>$C$4</formula>
    </cfRule>
  </conditionalFormatting>
  <conditionalFormatting sqref="BQ60">
    <cfRule type="cellIs" dxfId="6212" priority="5066" operator="lessThan">
      <formula>$C$4</formula>
    </cfRule>
  </conditionalFormatting>
  <conditionalFormatting sqref="BQ60">
    <cfRule type="cellIs" dxfId="6211" priority="5067" operator="lessThan">
      <formula>$C$4</formula>
    </cfRule>
  </conditionalFormatting>
  <conditionalFormatting sqref="CP11:CP33">
    <cfRule type="cellIs" dxfId="6210" priority="5068" operator="lessThan">
      <formula>$C$4</formula>
    </cfRule>
  </conditionalFormatting>
  <conditionalFormatting sqref="CP11:CP33">
    <cfRule type="cellIs" dxfId="6209" priority="5069" operator="lessThan">
      <formula>$C$4</formula>
    </cfRule>
  </conditionalFormatting>
  <conditionalFormatting sqref="CP34">
    <cfRule type="cellIs" dxfId="6164" priority="5114" operator="lessThan">
      <formula>$C$4</formula>
    </cfRule>
  </conditionalFormatting>
  <conditionalFormatting sqref="CP34">
    <cfRule type="cellIs" dxfId="6163" priority="5115" operator="lessThan">
      <formula>$C$4</formula>
    </cfRule>
  </conditionalFormatting>
  <conditionalFormatting sqref="CP35:CP45">
    <cfRule type="cellIs" dxfId="6162" priority="5116" operator="lessThan">
      <formula>$C$4</formula>
    </cfRule>
  </conditionalFormatting>
  <conditionalFormatting sqref="CP35:CP45">
    <cfRule type="cellIs" dxfId="6161" priority="5117" operator="lessThan">
      <formula>$C$4</formula>
    </cfRule>
  </conditionalFormatting>
  <conditionalFormatting sqref="CP46">
    <cfRule type="cellIs" dxfId="6140" priority="5138" operator="lessThan">
      <formula>$C$4</formula>
    </cfRule>
  </conditionalFormatting>
  <conditionalFormatting sqref="CP46">
    <cfRule type="cellIs" dxfId="6139" priority="5139" operator="lessThan">
      <formula>$C$4</formula>
    </cfRule>
  </conditionalFormatting>
  <conditionalFormatting sqref="CP47">
    <cfRule type="cellIs" dxfId="6138" priority="5140" operator="lessThan">
      <formula>$C$4</formula>
    </cfRule>
  </conditionalFormatting>
  <conditionalFormatting sqref="CP47">
    <cfRule type="cellIs" dxfId="6137" priority="5141" operator="lessThan">
      <formula>$C$4</formula>
    </cfRule>
  </conditionalFormatting>
  <conditionalFormatting sqref="CP48">
    <cfRule type="cellIs" dxfId="6136" priority="5142" operator="lessThan">
      <formula>$C$4</formula>
    </cfRule>
  </conditionalFormatting>
  <conditionalFormatting sqref="CP48">
    <cfRule type="cellIs" dxfId="6135" priority="5143" operator="lessThan">
      <formula>$C$4</formula>
    </cfRule>
  </conditionalFormatting>
  <conditionalFormatting sqref="CP49">
    <cfRule type="cellIs" dxfId="6134" priority="5144" operator="lessThan">
      <formula>$C$4</formula>
    </cfRule>
  </conditionalFormatting>
  <conditionalFormatting sqref="CP49">
    <cfRule type="cellIs" dxfId="6133" priority="5145" operator="lessThan">
      <formula>$C$4</formula>
    </cfRule>
  </conditionalFormatting>
  <conditionalFormatting sqref="CP50">
    <cfRule type="cellIs" dxfId="6132" priority="5146" operator="lessThan">
      <formula>$C$4</formula>
    </cfRule>
  </conditionalFormatting>
  <conditionalFormatting sqref="CP50">
    <cfRule type="cellIs" dxfId="6131" priority="5147" operator="lessThan">
      <formula>$C$4</formula>
    </cfRule>
  </conditionalFormatting>
  <conditionalFormatting sqref="CP51">
    <cfRule type="cellIs" dxfId="6130" priority="5148" operator="lessThan">
      <formula>$C$4</formula>
    </cfRule>
  </conditionalFormatting>
  <conditionalFormatting sqref="CP51">
    <cfRule type="cellIs" dxfId="6129" priority="5149" operator="lessThan">
      <formula>$C$4</formula>
    </cfRule>
  </conditionalFormatting>
  <conditionalFormatting sqref="CP52">
    <cfRule type="cellIs" dxfId="6128" priority="5150" operator="lessThan">
      <formula>$C$4</formula>
    </cfRule>
  </conditionalFormatting>
  <conditionalFormatting sqref="CP52">
    <cfRule type="cellIs" dxfId="6127" priority="5151" operator="lessThan">
      <formula>$C$4</formula>
    </cfRule>
  </conditionalFormatting>
  <conditionalFormatting sqref="CP53">
    <cfRule type="cellIs" dxfId="6126" priority="5152" operator="lessThan">
      <formula>$C$4</formula>
    </cfRule>
  </conditionalFormatting>
  <conditionalFormatting sqref="CP53">
    <cfRule type="cellIs" dxfId="6125" priority="5153" operator="lessThan">
      <formula>$C$4</formula>
    </cfRule>
  </conditionalFormatting>
  <conditionalFormatting sqref="CP54">
    <cfRule type="cellIs" dxfId="6124" priority="5154" operator="lessThan">
      <formula>$C$4</formula>
    </cfRule>
  </conditionalFormatting>
  <conditionalFormatting sqref="CP54">
    <cfRule type="cellIs" dxfId="6123" priority="5155" operator="lessThan">
      <formula>$C$4</formula>
    </cfRule>
  </conditionalFormatting>
  <conditionalFormatting sqref="CP55">
    <cfRule type="cellIs" dxfId="6122" priority="5156" operator="lessThan">
      <formula>$C$4</formula>
    </cfRule>
  </conditionalFormatting>
  <conditionalFormatting sqref="CP55">
    <cfRule type="cellIs" dxfId="6121" priority="5157" operator="lessThan">
      <formula>$C$4</formula>
    </cfRule>
  </conditionalFormatting>
  <conditionalFormatting sqref="CP56">
    <cfRule type="cellIs" dxfId="6120" priority="5158" operator="lessThan">
      <formula>$C$4</formula>
    </cfRule>
  </conditionalFormatting>
  <conditionalFormatting sqref="CP56">
    <cfRule type="cellIs" dxfId="6119" priority="5159" operator="lessThan">
      <formula>$C$4</formula>
    </cfRule>
  </conditionalFormatting>
  <conditionalFormatting sqref="CP57">
    <cfRule type="cellIs" dxfId="6118" priority="5160" operator="lessThan">
      <formula>$C$4</formula>
    </cfRule>
  </conditionalFormatting>
  <conditionalFormatting sqref="CP57">
    <cfRule type="cellIs" dxfId="6117" priority="5161" operator="lessThan">
      <formula>$C$4</formula>
    </cfRule>
  </conditionalFormatting>
  <conditionalFormatting sqref="CP58">
    <cfRule type="cellIs" dxfId="6116" priority="5162" operator="lessThan">
      <formula>$C$4</formula>
    </cfRule>
  </conditionalFormatting>
  <conditionalFormatting sqref="CP58">
    <cfRule type="cellIs" dxfId="6115" priority="5163" operator="lessThan">
      <formula>$C$4</formula>
    </cfRule>
  </conditionalFormatting>
  <conditionalFormatting sqref="CP59">
    <cfRule type="cellIs" dxfId="6114" priority="5164" operator="lessThan">
      <formula>$C$4</formula>
    </cfRule>
  </conditionalFormatting>
  <conditionalFormatting sqref="CP59">
    <cfRule type="cellIs" dxfId="6113" priority="5165" operator="lessThan">
      <formula>$C$4</formula>
    </cfRule>
  </conditionalFormatting>
  <conditionalFormatting sqref="CP60">
    <cfRule type="cellIs" dxfId="6112" priority="5166" operator="lessThan">
      <formula>$C$4</formula>
    </cfRule>
  </conditionalFormatting>
  <conditionalFormatting sqref="CP60">
    <cfRule type="cellIs" dxfId="6111" priority="5167" operator="lessThan">
      <formula>$C$4</formula>
    </cfRule>
  </conditionalFormatting>
  <conditionalFormatting sqref="CS11:CS33">
    <cfRule type="cellIs" dxfId="6110" priority="5168" operator="lessThan">
      <formula>$C$4</formula>
    </cfRule>
  </conditionalFormatting>
  <conditionalFormatting sqref="CS11:CS33">
    <cfRule type="cellIs" dxfId="6109" priority="5169" operator="lessThan">
      <formula>$C$4</formula>
    </cfRule>
  </conditionalFormatting>
  <conditionalFormatting sqref="CS34">
    <cfRule type="cellIs" dxfId="6064" priority="5214" operator="lessThan">
      <formula>$C$4</formula>
    </cfRule>
  </conditionalFormatting>
  <conditionalFormatting sqref="CS34">
    <cfRule type="cellIs" dxfId="6063" priority="5215" operator="lessThan">
      <formula>$C$4</formula>
    </cfRule>
  </conditionalFormatting>
  <conditionalFormatting sqref="CS35:CS45">
    <cfRule type="cellIs" dxfId="6062" priority="5216" operator="lessThan">
      <formula>$C$4</formula>
    </cfRule>
  </conditionalFormatting>
  <conditionalFormatting sqref="CS35:CS45">
    <cfRule type="cellIs" dxfId="6061" priority="5217" operator="lessThan">
      <formula>$C$4</formula>
    </cfRule>
  </conditionalFormatting>
  <conditionalFormatting sqref="CS46">
    <cfRule type="cellIs" dxfId="6040" priority="5238" operator="lessThan">
      <formula>$C$4</formula>
    </cfRule>
  </conditionalFormatting>
  <conditionalFormatting sqref="CS46">
    <cfRule type="cellIs" dxfId="6039" priority="5239" operator="lessThan">
      <formula>$C$4</formula>
    </cfRule>
  </conditionalFormatting>
  <conditionalFormatting sqref="CS47">
    <cfRule type="cellIs" dxfId="6038" priority="5240" operator="lessThan">
      <formula>$C$4</formula>
    </cfRule>
  </conditionalFormatting>
  <conditionalFormatting sqref="CS47">
    <cfRule type="cellIs" dxfId="6037" priority="5241" operator="lessThan">
      <formula>$C$4</formula>
    </cfRule>
  </conditionalFormatting>
  <conditionalFormatting sqref="CS48">
    <cfRule type="cellIs" dxfId="6036" priority="5242" operator="lessThan">
      <formula>$C$4</formula>
    </cfRule>
  </conditionalFormatting>
  <conditionalFormatting sqref="CS48">
    <cfRule type="cellIs" dxfId="6035" priority="5243" operator="lessThan">
      <formula>$C$4</formula>
    </cfRule>
  </conditionalFormatting>
  <conditionalFormatting sqref="CS49">
    <cfRule type="cellIs" dxfId="6034" priority="5244" operator="lessThan">
      <formula>$C$4</formula>
    </cfRule>
  </conditionalFormatting>
  <conditionalFormatting sqref="CS49">
    <cfRule type="cellIs" dxfId="6033" priority="5245" operator="lessThan">
      <formula>$C$4</formula>
    </cfRule>
  </conditionalFormatting>
  <conditionalFormatting sqref="CS50">
    <cfRule type="cellIs" dxfId="6032" priority="5246" operator="lessThan">
      <formula>$C$4</formula>
    </cfRule>
  </conditionalFormatting>
  <conditionalFormatting sqref="CS50">
    <cfRule type="cellIs" dxfId="6031" priority="5247" operator="lessThan">
      <formula>$C$4</formula>
    </cfRule>
  </conditionalFormatting>
  <conditionalFormatting sqref="CS51">
    <cfRule type="cellIs" dxfId="6030" priority="5248" operator="lessThan">
      <formula>$C$4</formula>
    </cfRule>
  </conditionalFormatting>
  <conditionalFormatting sqref="CS51">
    <cfRule type="cellIs" dxfId="6029" priority="5249" operator="lessThan">
      <formula>$C$4</formula>
    </cfRule>
  </conditionalFormatting>
  <conditionalFormatting sqref="CS52">
    <cfRule type="cellIs" dxfId="6028" priority="5250" operator="lessThan">
      <formula>$C$4</formula>
    </cfRule>
  </conditionalFormatting>
  <conditionalFormatting sqref="CS52">
    <cfRule type="cellIs" dxfId="6027" priority="5251" operator="lessThan">
      <formula>$C$4</formula>
    </cfRule>
  </conditionalFormatting>
  <conditionalFormatting sqref="CS53">
    <cfRule type="cellIs" dxfId="6026" priority="5252" operator="lessThan">
      <formula>$C$4</formula>
    </cfRule>
  </conditionalFormatting>
  <conditionalFormatting sqref="CS53">
    <cfRule type="cellIs" dxfId="6025" priority="5253" operator="lessThan">
      <formula>$C$4</formula>
    </cfRule>
  </conditionalFormatting>
  <conditionalFormatting sqref="CS54">
    <cfRule type="cellIs" dxfId="6024" priority="5254" operator="lessThan">
      <formula>$C$4</formula>
    </cfRule>
  </conditionalFormatting>
  <conditionalFormatting sqref="CS54">
    <cfRule type="cellIs" dxfId="6023" priority="5255" operator="lessThan">
      <formula>$C$4</formula>
    </cfRule>
  </conditionalFormatting>
  <conditionalFormatting sqref="CS55">
    <cfRule type="cellIs" dxfId="6022" priority="5256" operator="lessThan">
      <formula>$C$4</formula>
    </cfRule>
  </conditionalFormatting>
  <conditionalFormatting sqref="CS55">
    <cfRule type="cellIs" dxfId="6021" priority="5257" operator="lessThan">
      <formula>$C$4</formula>
    </cfRule>
  </conditionalFormatting>
  <conditionalFormatting sqref="CS56">
    <cfRule type="cellIs" dxfId="6020" priority="5258" operator="lessThan">
      <formula>$C$4</formula>
    </cfRule>
  </conditionalFormatting>
  <conditionalFormatting sqref="CS56">
    <cfRule type="cellIs" dxfId="6019" priority="5259" operator="lessThan">
      <formula>$C$4</formula>
    </cfRule>
  </conditionalFormatting>
  <conditionalFormatting sqref="CS57">
    <cfRule type="cellIs" dxfId="6018" priority="5260" operator="lessThan">
      <formula>$C$4</formula>
    </cfRule>
  </conditionalFormatting>
  <conditionalFormatting sqref="CS57">
    <cfRule type="cellIs" dxfId="6017" priority="5261" operator="lessThan">
      <formula>$C$4</formula>
    </cfRule>
  </conditionalFormatting>
  <conditionalFormatting sqref="CS58">
    <cfRule type="cellIs" dxfId="6016" priority="5262" operator="lessThan">
      <formula>$C$4</formula>
    </cfRule>
  </conditionalFormatting>
  <conditionalFormatting sqref="CS58">
    <cfRule type="cellIs" dxfId="6015" priority="5263" operator="lessThan">
      <formula>$C$4</formula>
    </cfRule>
  </conditionalFormatting>
  <conditionalFormatting sqref="CS59">
    <cfRule type="cellIs" dxfId="6014" priority="5264" operator="lessThan">
      <formula>$C$4</formula>
    </cfRule>
  </conditionalFormatting>
  <conditionalFormatting sqref="CS59">
    <cfRule type="cellIs" dxfId="6013" priority="5265" operator="lessThan">
      <formula>$C$4</formula>
    </cfRule>
  </conditionalFormatting>
  <conditionalFormatting sqref="CS60">
    <cfRule type="cellIs" dxfId="6012" priority="5266" operator="lessThan">
      <formula>$C$4</formula>
    </cfRule>
  </conditionalFormatting>
  <conditionalFormatting sqref="CS60">
    <cfRule type="cellIs" dxfId="6011" priority="5267" operator="lessThan">
      <formula>$C$4</formula>
    </cfRule>
  </conditionalFormatting>
  <conditionalFormatting sqref="CH11">
    <cfRule type="cellIs" dxfId="6010" priority="5268" operator="lessThan">
      <formula>$C$4</formula>
    </cfRule>
  </conditionalFormatting>
  <conditionalFormatting sqref="CH11">
    <cfRule type="cellIs" dxfId="6009" priority="5269" operator="lessThan">
      <formula>$C$4</formula>
    </cfRule>
  </conditionalFormatting>
  <conditionalFormatting sqref="CH12">
    <cfRule type="cellIs" dxfId="6008" priority="5270" operator="lessThan">
      <formula>$C$4</formula>
    </cfRule>
  </conditionalFormatting>
  <conditionalFormatting sqref="CH12">
    <cfRule type="cellIs" dxfId="6007" priority="5271" operator="lessThan">
      <formula>$C$4</formula>
    </cfRule>
  </conditionalFormatting>
  <conditionalFormatting sqref="CH13">
    <cfRule type="cellIs" dxfId="6006" priority="5272" operator="lessThan">
      <formula>$C$4</formula>
    </cfRule>
  </conditionalFormatting>
  <conditionalFormatting sqref="CH13">
    <cfRule type="cellIs" dxfId="6005" priority="5273" operator="lessThan">
      <formula>$C$4</formula>
    </cfRule>
  </conditionalFormatting>
  <conditionalFormatting sqref="CH14">
    <cfRule type="cellIs" dxfId="6004" priority="5274" operator="lessThan">
      <formula>$C$4</formula>
    </cfRule>
  </conditionalFormatting>
  <conditionalFormatting sqref="CH14">
    <cfRule type="cellIs" dxfId="6003" priority="5275" operator="lessThan">
      <formula>$C$4</formula>
    </cfRule>
  </conditionalFormatting>
  <conditionalFormatting sqref="CH15">
    <cfRule type="cellIs" dxfId="6002" priority="5276" operator="lessThan">
      <formula>$C$4</formula>
    </cfRule>
  </conditionalFormatting>
  <conditionalFormatting sqref="CH15">
    <cfRule type="cellIs" dxfId="6001" priority="5277" operator="lessThan">
      <formula>$C$4</formula>
    </cfRule>
  </conditionalFormatting>
  <conditionalFormatting sqref="CH16">
    <cfRule type="cellIs" dxfId="6000" priority="5278" operator="lessThan">
      <formula>$C$4</formula>
    </cfRule>
  </conditionalFormatting>
  <conditionalFormatting sqref="CH16">
    <cfRule type="cellIs" dxfId="5999" priority="5279" operator="lessThan">
      <formula>$C$4</formula>
    </cfRule>
  </conditionalFormatting>
  <conditionalFormatting sqref="CH17">
    <cfRule type="cellIs" dxfId="5998" priority="5280" operator="lessThan">
      <formula>$C$4</formula>
    </cfRule>
  </conditionalFormatting>
  <conditionalFormatting sqref="CH17">
    <cfRule type="cellIs" dxfId="5997" priority="5281" operator="lessThan">
      <formula>$C$4</formula>
    </cfRule>
  </conditionalFormatting>
  <conditionalFormatting sqref="CH18">
    <cfRule type="cellIs" dxfId="5996" priority="5282" operator="lessThan">
      <formula>$C$4</formula>
    </cfRule>
  </conditionalFormatting>
  <conditionalFormatting sqref="CH18">
    <cfRule type="cellIs" dxfId="5995" priority="5283" operator="lessThan">
      <formula>$C$4</formula>
    </cfRule>
  </conditionalFormatting>
  <conditionalFormatting sqref="CH19">
    <cfRule type="cellIs" dxfId="5994" priority="5284" operator="lessThan">
      <formula>$C$4</formula>
    </cfRule>
  </conditionalFormatting>
  <conditionalFormatting sqref="CH19">
    <cfRule type="cellIs" dxfId="5993" priority="5285" operator="lessThan">
      <formula>$C$4</formula>
    </cfRule>
  </conditionalFormatting>
  <conditionalFormatting sqref="CH20">
    <cfRule type="cellIs" dxfId="5992" priority="5286" operator="lessThan">
      <formula>$C$4</formula>
    </cfRule>
  </conditionalFormatting>
  <conditionalFormatting sqref="CH20">
    <cfRule type="cellIs" dxfId="5991" priority="5287" operator="lessThan">
      <formula>$C$4</formula>
    </cfRule>
  </conditionalFormatting>
  <conditionalFormatting sqref="CH21">
    <cfRule type="cellIs" dxfId="5990" priority="5288" operator="lessThan">
      <formula>$C$4</formula>
    </cfRule>
  </conditionalFormatting>
  <conditionalFormatting sqref="CH21">
    <cfRule type="cellIs" dxfId="5989" priority="5289" operator="lessThan">
      <formula>$C$4</formula>
    </cfRule>
  </conditionalFormatting>
  <conditionalFormatting sqref="CH22">
    <cfRule type="cellIs" dxfId="5988" priority="5290" operator="lessThan">
      <formula>$C$4</formula>
    </cfRule>
  </conditionalFormatting>
  <conditionalFormatting sqref="CH22">
    <cfRule type="cellIs" dxfId="5987" priority="5291" operator="lessThan">
      <formula>$C$4</formula>
    </cfRule>
  </conditionalFormatting>
  <conditionalFormatting sqref="CH23">
    <cfRule type="cellIs" dxfId="5986" priority="5292" operator="lessThan">
      <formula>$C$4</formula>
    </cfRule>
  </conditionalFormatting>
  <conditionalFormatting sqref="CH23">
    <cfRule type="cellIs" dxfId="5985" priority="5293" operator="lessThan">
      <formula>$C$4</formula>
    </cfRule>
  </conditionalFormatting>
  <conditionalFormatting sqref="CH24">
    <cfRule type="cellIs" dxfId="5984" priority="5294" operator="lessThan">
      <formula>$C$4</formula>
    </cfRule>
  </conditionalFormatting>
  <conditionalFormatting sqref="CH24">
    <cfRule type="cellIs" dxfId="5983" priority="5295" operator="lessThan">
      <formula>$C$4</formula>
    </cfRule>
  </conditionalFormatting>
  <conditionalFormatting sqref="CH25">
    <cfRule type="cellIs" dxfId="5982" priority="5296" operator="lessThan">
      <formula>$C$4</formula>
    </cfRule>
  </conditionalFormatting>
  <conditionalFormatting sqref="CH25">
    <cfRule type="cellIs" dxfId="5981" priority="5297" operator="lessThan">
      <formula>$C$4</formula>
    </cfRule>
  </conditionalFormatting>
  <conditionalFormatting sqref="CH26">
    <cfRule type="cellIs" dxfId="5980" priority="5298" operator="lessThan">
      <formula>$C$4</formula>
    </cfRule>
  </conditionalFormatting>
  <conditionalFormatting sqref="CH26">
    <cfRule type="cellIs" dxfId="5979" priority="5299" operator="lessThan">
      <formula>$C$4</formula>
    </cfRule>
  </conditionalFormatting>
  <conditionalFormatting sqref="CH27">
    <cfRule type="cellIs" dxfId="5978" priority="5300" operator="lessThan">
      <formula>$C$4</formula>
    </cfRule>
  </conditionalFormatting>
  <conditionalFormatting sqref="CH27">
    <cfRule type="cellIs" dxfId="5977" priority="5301" operator="lessThan">
      <formula>$C$4</formula>
    </cfRule>
  </conditionalFormatting>
  <conditionalFormatting sqref="CH28">
    <cfRule type="cellIs" dxfId="5976" priority="5302" operator="lessThan">
      <formula>$C$4</formula>
    </cfRule>
  </conditionalFormatting>
  <conditionalFormatting sqref="CH28">
    <cfRule type="cellIs" dxfId="5975" priority="5303" operator="lessThan">
      <formula>$C$4</formula>
    </cfRule>
  </conditionalFormatting>
  <conditionalFormatting sqref="CH29">
    <cfRule type="cellIs" dxfId="5974" priority="5304" operator="lessThan">
      <formula>$C$4</formula>
    </cfRule>
  </conditionalFormatting>
  <conditionalFormatting sqref="CH29">
    <cfRule type="cellIs" dxfId="5973" priority="5305" operator="lessThan">
      <formula>$C$4</formula>
    </cfRule>
  </conditionalFormatting>
  <conditionalFormatting sqref="CH30">
    <cfRule type="cellIs" dxfId="5972" priority="5306" operator="lessThan">
      <formula>$C$4</formula>
    </cfRule>
  </conditionalFormatting>
  <conditionalFormatting sqref="CH30">
    <cfRule type="cellIs" dxfId="5971" priority="5307" operator="lessThan">
      <formula>$C$4</formula>
    </cfRule>
  </conditionalFormatting>
  <conditionalFormatting sqref="CH31">
    <cfRule type="cellIs" dxfId="5970" priority="5308" operator="lessThan">
      <formula>$C$4</formula>
    </cfRule>
  </conditionalFormatting>
  <conditionalFormatting sqref="CH31">
    <cfRule type="cellIs" dxfId="5969" priority="5309" operator="lessThan">
      <formula>$C$4</formula>
    </cfRule>
  </conditionalFormatting>
  <conditionalFormatting sqref="CH32">
    <cfRule type="cellIs" dxfId="5968" priority="5310" operator="lessThan">
      <formula>$C$4</formula>
    </cfRule>
  </conditionalFormatting>
  <conditionalFormatting sqref="CH32">
    <cfRule type="cellIs" dxfId="5967" priority="5311" operator="lessThan">
      <formula>$C$4</formula>
    </cfRule>
  </conditionalFormatting>
  <conditionalFormatting sqref="CH33">
    <cfRule type="cellIs" dxfId="5966" priority="5312" operator="lessThan">
      <formula>$C$4</formula>
    </cfRule>
  </conditionalFormatting>
  <conditionalFormatting sqref="CH33">
    <cfRule type="cellIs" dxfId="5965" priority="5313" operator="lessThan">
      <formula>$C$4</formula>
    </cfRule>
  </conditionalFormatting>
  <conditionalFormatting sqref="CH34">
    <cfRule type="cellIs" dxfId="5964" priority="5314" operator="lessThan">
      <formula>$C$4</formula>
    </cfRule>
  </conditionalFormatting>
  <conditionalFormatting sqref="CH34">
    <cfRule type="cellIs" dxfId="5963" priority="5315" operator="lessThan">
      <formula>$C$4</formula>
    </cfRule>
  </conditionalFormatting>
  <conditionalFormatting sqref="CH35">
    <cfRule type="cellIs" dxfId="5962" priority="5316" operator="lessThan">
      <formula>$C$4</formula>
    </cfRule>
  </conditionalFormatting>
  <conditionalFormatting sqref="CH35">
    <cfRule type="cellIs" dxfId="5961" priority="5317" operator="lessThan">
      <formula>$C$4</formula>
    </cfRule>
  </conditionalFormatting>
  <conditionalFormatting sqref="CH36">
    <cfRule type="cellIs" dxfId="5960" priority="5318" operator="lessThan">
      <formula>$C$4</formula>
    </cfRule>
  </conditionalFormatting>
  <conditionalFormatting sqref="CH36">
    <cfRule type="cellIs" dxfId="5959" priority="5319" operator="lessThan">
      <formula>$C$4</formula>
    </cfRule>
  </conditionalFormatting>
  <conditionalFormatting sqref="CH37">
    <cfRule type="cellIs" dxfId="5958" priority="5320" operator="lessThan">
      <formula>$C$4</formula>
    </cfRule>
  </conditionalFormatting>
  <conditionalFormatting sqref="CH37">
    <cfRule type="cellIs" dxfId="5957" priority="5321" operator="lessThan">
      <formula>$C$4</formula>
    </cfRule>
  </conditionalFormatting>
  <conditionalFormatting sqref="CH38">
    <cfRule type="cellIs" dxfId="5956" priority="5322" operator="lessThan">
      <formula>$C$4</formula>
    </cfRule>
  </conditionalFormatting>
  <conditionalFormatting sqref="CH38">
    <cfRule type="cellIs" dxfId="5955" priority="5323" operator="lessThan">
      <formula>$C$4</formula>
    </cfRule>
  </conditionalFormatting>
  <conditionalFormatting sqref="CH39">
    <cfRule type="cellIs" dxfId="5954" priority="5324" operator="lessThan">
      <formula>$C$4</formula>
    </cfRule>
  </conditionalFormatting>
  <conditionalFormatting sqref="CH39">
    <cfRule type="cellIs" dxfId="5953" priority="5325" operator="lessThan">
      <formula>$C$4</formula>
    </cfRule>
  </conditionalFormatting>
  <conditionalFormatting sqref="CH40">
    <cfRule type="cellIs" dxfId="5952" priority="5326" operator="lessThan">
      <formula>$C$4</formula>
    </cfRule>
  </conditionalFormatting>
  <conditionalFormatting sqref="CH40">
    <cfRule type="cellIs" dxfId="5951" priority="5327" operator="lessThan">
      <formula>$C$4</formula>
    </cfRule>
  </conditionalFormatting>
  <conditionalFormatting sqref="CH41">
    <cfRule type="cellIs" dxfId="5950" priority="5328" operator="lessThan">
      <formula>$C$4</formula>
    </cfRule>
  </conditionalFormatting>
  <conditionalFormatting sqref="CH41">
    <cfRule type="cellIs" dxfId="5949" priority="5329" operator="lessThan">
      <formula>$C$4</formula>
    </cfRule>
  </conditionalFormatting>
  <conditionalFormatting sqref="CH42">
    <cfRule type="cellIs" dxfId="5948" priority="5330" operator="lessThan">
      <formula>$C$4</formula>
    </cfRule>
  </conditionalFormatting>
  <conditionalFormatting sqref="CH42">
    <cfRule type="cellIs" dxfId="5947" priority="5331" operator="lessThan">
      <formula>$C$4</formula>
    </cfRule>
  </conditionalFormatting>
  <conditionalFormatting sqref="CH43">
    <cfRule type="cellIs" dxfId="5946" priority="5332" operator="lessThan">
      <formula>$C$4</formula>
    </cfRule>
  </conditionalFormatting>
  <conditionalFormatting sqref="CH43">
    <cfRule type="cellIs" dxfId="5945" priority="5333" operator="lessThan">
      <formula>$C$4</formula>
    </cfRule>
  </conditionalFormatting>
  <conditionalFormatting sqref="CH44">
    <cfRule type="cellIs" dxfId="5944" priority="5334" operator="lessThan">
      <formula>$C$4</formula>
    </cfRule>
  </conditionalFormatting>
  <conditionalFormatting sqref="CH44">
    <cfRule type="cellIs" dxfId="5943" priority="5335" operator="lessThan">
      <formula>$C$4</formula>
    </cfRule>
  </conditionalFormatting>
  <conditionalFormatting sqref="CH45">
    <cfRule type="cellIs" dxfId="5942" priority="5336" operator="lessThan">
      <formula>$C$4</formula>
    </cfRule>
  </conditionalFormatting>
  <conditionalFormatting sqref="CH45">
    <cfRule type="cellIs" dxfId="5941" priority="5337" operator="lessThan">
      <formula>$C$4</formula>
    </cfRule>
  </conditionalFormatting>
  <conditionalFormatting sqref="CH46">
    <cfRule type="cellIs" dxfId="5940" priority="5338" operator="lessThan">
      <formula>$C$4</formula>
    </cfRule>
  </conditionalFormatting>
  <conditionalFormatting sqref="CH46">
    <cfRule type="cellIs" dxfId="5939" priority="5339" operator="lessThan">
      <formula>$C$4</formula>
    </cfRule>
  </conditionalFormatting>
  <conditionalFormatting sqref="CH47">
    <cfRule type="cellIs" dxfId="5938" priority="5340" operator="lessThan">
      <formula>$C$4</formula>
    </cfRule>
  </conditionalFormatting>
  <conditionalFormatting sqref="CH47">
    <cfRule type="cellIs" dxfId="5937" priority="5341" operator="lessThan">
      <formula>$C$4</formula>
    </cfRule>
  </conditionalFormatting>
  <conditionalFormatting sqref="CH48">
    <cfRule type="cellIs" dxfId="5936" priority="5342" operator="lessThan">
      <formula>$C$4</formula>
    </cfRule>
  </conditionalFormatting>
  <conditionalFormatting sqref="CH48">
    <cfRule type="cellIs" dxfId="5935" priority="5343" operator="lessThan">
      <formula>$C$4</formula>
    </cfRule>
  </conditionalFormatting>
  <conditionalFormatting sqref="CH49">
    <cfRule type="cellIs" dxfId="5934" priority="5344" operator="lessThan">
      <formula>$C$4</formula>
    </cfRule>
  </conditionalFormatting>
  <conditionalFormatting sqref="CH49">
    <cfRule type="cellIs" dxfId="5933" priority="5345" operator="lessThan">
      <formula>$C$4</formula>
    </cfRule>
  </conditionalFormatting>
  <conditionalFormatting sqref="CH50">
    <cfRule type="cellIs" dxfId="5932" priority="5346" operator="lessThan">
      <formula>$C$4</formula>
    </cfRule>
  </conditionalFormatting>
  <conditionalFormatting sqref="CH50">
    <cfRule type="cellIs" dxfId="5931" priority="5347" operator="lessThan">
      <formula>$C$4</formula>
    </cfRule>
  </conditionalFormatting>
  <conditionalFormatting sqref="CH51">
    <cfRule type="cellIs" dxfId="5930" priority="5348" operator="lessThan">
      <formula>$C$4</formula>
    </cfRule>
  </conditionalFormatting>
  <conditionalFormatting sqref="CH51">
    <cfRule type="cellIs" dxfId="5929" priority="5349" operator="lessThan">
      <formula>$C$4</formula>
    </cfRule>
  </conditionalFormatting>
  <conditionalFormatting sqref="CH52">
    <cfRule type="cellIs" dxfId="5928" priority="5350" operator="lessThan">
      <formula>$C$4</formula>
    </cfRule>
  </conditionalFormatting>
  <conditionalFormatting sqref="CH52">
    <cfRule type="cellIs" dxfId="5927" priority="5351" operator="lessThan">
      <formula>$C$4</formula>
    </cfRule>
  </conditionalFormatting>
  <conditionalFormatting sqref="CH53">
    <cfRule type="cellIs" dxfId="5926" priority="5352" operator="lessThan">
      <formula>$C$4</formula>
    </cfRule>
  </conditionalFormatting>
  <conditionalFormatting sqref="CH53">
    <cfRule type="cellIs" dxfId="5925" priority="5353" operator="lessThan">
      <formula>$C$4</formula>
    </cfRule>
  </conditionalFormatting>
  <conditionalFormatting sqref="CH54">
    <cfRule type="cellIs" dxfId="5924" priority="5354" operator="lessThan">
      <formula>$C$4</formula>
    </cfRule>
  </conditionalFormatting>
  <conditionalFormatting sqref="CH54">
    <cfRule type="cellIs" dxfId="5923" priority="5355" operator="lessThan">
      <formula>$C$4</formula>
    </cfRule>
  </conditionalFormatting>
  <conditionalFormatting sqref="CH55">
    <cfRule type="cellIs" dxfId="5922" priority="5356" operator="lessThan">
      <formula>$C$4</formula>
    </cfRule>
  </conditionalFormatting>
  <conditionalFormatting sqref="CH55">
    <cfRule type="cellIs" dxfId="5921" priority="5357" operator="lessThan">
      <formula>$C$4</formula>
    </cfRule>
  </conditionalFormatting>
  <conditionalFormatting sqref="CH56">
    <cfRule type="cellIs" dxfId="5920" priority="5358" operator="lessThan">
      <formula>$C$4</formula>
    </cfRule>
  </conditionalFormatting>
  <conditionalFormatting sqref="CH56">
    <cfRule type="cellIs" dxfId="5919" priority="5359" operator="lessThan">
      <formula>$C$4</formula>
    </cfRule>
  </conditionalFormatting>
  <conditionalFormatting sqref="CH57">
    <cfRule type="cellIs" dxfId="5918" priority="5360" operator="lessThan">
      <formula>$C$4</formula>
    </cfRule>
  </conditionalFormatting>
  <conditionalFormatting sqref="CH57">
    <cfRule type="cellIs" dxfId="5917" priority="5361" operator="lessThan">
      <formula>$C$4</formula>
    </cfRule>
  </conditionalFormatting>
  <conditionalFormatting sqref="CH58">
    <cfRule type="cellIs" dxfId="5916" priority="5362" operator="lessThan">
      <formula>$C$4</formula>
    </cfRule>
  </conditionalFormatting>
  <conditionalFormatting sqref="CH58">
    <cfRule type="cellIs" dxfId="5915" priority="5363" operator="lessThan">
      <formula>$C$4</formula>
    </cfRule>
  </conditionalFormatting>
  <conditionalFormatting sqref="CH59">
    <cfRule type="cellIs" dxfId="5914" priority="5364" operator="lessThan">
      <formula>$C$4</formula>
    </cfRule>
  </conditionalFormatting>
  <conditionalFormatting sqref="CH59">
    <cfRule type="cellIs" dxfId="5913" priority="5365" operator="lessThan">
      <formula>$C$4</formula>
    </cfRule>
  </conditionalFormatting>
  <conditionalFormatting sqref="CH60">
    <cfRule type="cellIs" dxfId="5912" priority="5366" operator="lessThan">
      <formula>$C$4</formula>
    </cfRule>
  </conditionalFormatting>
  <conditionalFormatting sqref="CH60">
    <cfRule type="cellIs" dxfId="5911" priority="5367" operator="lessThan">
      <formula>$C$4</formula>
    </cfRule>
  </conditionalFormatting>
  <conditionalFormatting sqref="CI11">
    <cfRule type="cellIs" dxfId="5910" priority="5368" operator="lessThan">
      <formula>$C$4</formula>
    </cfRule>
  </conditionalFormatting>
  <conditionalFormatting sqref="CI11">
    <cfRule type="cellIs" dxfId="5909" priority="5369" operator="lessThan">
      <formula>$C$4</formula>
    </cfRule>
  </conditionalFormatting>
  <conditionalFormatting sqref="CI12">
    <cfRule type="cellIs" dxfId="5908" priority="5370" operator="lessThan">
      <formula>$C$4</formula>
    </cfRule>
  </conditionalFormatting>
  <conditionalFormatting sqref="CI12">
    <cfRule type="cellIs" dxfId="5907" priority="5371" operator="lessThan">
      <formula>$C$4</formula>
    </cfRule>
  </conditionalFormatting>
  <conditionalFormatting sqref="CI13">
    <cfRule type="cellIs" dxfId="5906" priority="5372" operator="lessThan">
      <formula>$C$4</formula>
    </cfRule>
  </conditionalFormatting>
  <conditionalFormatting sqref="CI13">
    <cfRule type="cellIs" dxfId="5905" priority="5373" operator="lessThan">
      <formula>$C$4</formula>
    </cfRule>
  </conditionalFormatting>
  <conditionalFormatting sqref="CI14">
    <cfRule type="cellIs" dxfId="5904" priority="5374" operator="lessThan">
      <formula>$C$4</formula>
    </cfRule>
  </conditionalFormatting>
  <conditionalFormatting sqref="CI14">
    <cfRule type="cellIs" dxfId="5903" priority="5375" operator="lessThan">
      <formula>$C$4</formula>
    </cfRule>
  </conditionalFormatting>
  <conditionalFormatting sqref="CI15">
    <cfRule type="cellIs" dxfId="5902" priority="5376" operator="lessThan">
      <formula>$C$4</formula>
    </cfRule>
  </conditionalFormatting>
  <conditionalFormatting sqref="CI15">
    <cfRule type="cellIs" dxfId="5901" priority="5377" operator="lessThan">
      <formula>$C$4</formula>
    </cfRule>
  </conditionalFormatting>
  <conditionalFormatting sqref="CI16">
    <cfRule type="cellIs" dxfId="5900" priority="5378" operator="lessThan">
      <formula>$C$4</formula>
    </cfRule>
  </conditionalFormatting>
  <conditionalFormatting sqref="CI16">
    <cfRule type="cellIs" dxfId="5899" priority="5379" operator="lessThan">
      <formula>$C$4</formula>
    </cfRule>
  </conditionalFormatting>
  <conditionalFormatting sqref="CI17">
    <cfRule type="cellIs" dxfId="5898" priority="5380" operator="lessThan">
      <formula>$C$4</formula>
    </cfRule>
  </conditionalFormatting>
  <conditionalFormatting sqref="CI17">
    <cfRule type="cellIs" dxfId="5897" priority="5381" operator="lessThan">
      <formula>$C$4</formula>
    </cfRule>
  </conditionalFormatting>
  <conditionalFormatting sqref="CI18">
    <cfRule type="cellIs" dxfId="5896" priority="5382" operator="lessThan">
      <formula>$C$4</formula>
    </cfRule>
  </conditionalFormatting>
  <conditionalFormatting sqref="CI18">
    <cfRule type="cellIs" dxfId="5895" priority="5383" operator="lessThan">
      <formula>$C$4</formula>
    </cfRule>
  </conditionalFormatting>
  <conditionalFormatting sqref="CI19">
    <cfRule type="cellIs" dxfId="5894" priority="5384" operator="lessThan">
      <formula>$C$4</formula>
    </cfRule>
  </conditionalFormatting>
  <conditionalFormatting sqref="CI19">
    <cfRule type="cellIs" dxfId="5893" priority="5385" operator="lessThan">
      <formula>$C$4</formula>
    </cfRule>
  </conditionalFormatting>
  <conditionalFormatting sqref="CI20">
    <cfRule type="cellIs" dxfId="5892" priority="5386" operator="lessThan">
      <formula>$C$4</formula>
    </cfRule>
  </conditionalFormatting>
  <conditionalFormatting sqref="CI20">
    <cfRule type="cellIs" dxfId="5891" priority="5387" operator="lessThan">
      <formula>$C$4</formula>
    </cfRule>
  </conditionalFormatting>
  <conditionalFormatting sqref="CI21">
    <cfRule type="cellIs" dxfId="5890" priority="5388" operator="lessThan">
      <formula>$C$4</formula>
    </cfRule>
  </conditionalFormatting>
  <conditionalFormatting sqref="CI21">
    <cfRule type="cellIs" dxfId="5889" priority="5389" operator="lessThan">
      <formula>$C$4</formula>
    </cfRule>
  </conditionalFormatting>
  <conditionalFormatting sqref="CI22">
    <cfRule type="cellIs" dxfId="5888" priority="5390" operator="lessThan">
      <formula>$C$4</formula>
    </cfRule>
  </conditionalFormatting>
  <conditionalFormatting sqref="CI22">
    <cfRule type="cellIs" dxfId="5887" priority="5391" operator="lessThan">
      <formula>$C$4</formula>
    </cfRule>
  </conditionalFormatting>
  <conditionalFormatting sqref="CI23">
    <cfRule type="cellIs" dxfId="5886" priority="5392" operator="lessThan">
      <formula>$C$4</formula>
    </cfRule>
  </conditionalFormatting>
  <conditionalFormatting sqref="CI23">
    <cfRule type="cellIs" dxfId="5885" priority="5393" operator="lessThan">
      <formula>$C$4</formula>
    </cfRule>
  </conditionalFormatting>
  <conditionalFormatting sqref="CI24">
    <cfRule type="cellIs" dxfId="5884" priority="5394" operator="lessThan">
      <formula>$C$4</formula>
    </cfRule>
  </conditionalFormatting>
  <conditionalFormatting sqref="CI24">
    <cfRule type="cellIs" dxfId="5883" priority="5395" operator="lessThan">
      <formula>$C$4</formula>
    </cfRule>
  </conditionalFormatting>
  <conditionalFormatting sqref="CI25">
    <cfRule type="cellIs" dxfId="5882" priority="5396" operator="lessThan">
      <formula>$C$4</formula>
    </cfRule>
  </conditionalFormatting>
  <conditionalFormatting sqref="CI25">
    <cfRule type="cellIs" dxfId="5881" priority="5397" operator="lessThan">
      <formula>$C$4</formula>
    </cfRule>
  </conditionalFormatting>
  <conditionalFormatting sqref="CI26">
    <cfRule type="cellIs" dxfId="5880" priority="5398" operator="lessThan">
      <formula>$C$4</formula>
    </cfRule>
  </conditionalFormatting>
  <conditionalFormatting sqref="CI26">
    <cfRule type="cellIs" dxfId="5879" priority="5399" operator="lessThan">
      <formula>$C$4</formula>
    </cfRule>
  </conditionalFormatting>
  <conditionalFormatting sqref="CI27">
    <cfRule type="cellIs" dxfId="5878" priority="5400" operator="lessThan">
      <formula>$C$4</formula>
    </cfRule>
  </conditionalFormatting>
  <conditionalFormatting sqref="CI27">
    <cfRule type="cellIs" dxfId="5877" priority="5401" operator="lessThan">
      <formula>$C$4</formula>
    </cfRule>
  </conditionalFormatting>
  <conditionalFormatting sqref="CI28">
    <cfRule type="cellIs" dxfId="5876" priority="5402" operator="lessThan">
      <formula>$C$4</formula>
    </cfRule>
  </conditionalFormatting>
  <conditionalFormatting sqref="CI28">
    <cfRule type="cellIs" dxfId="5875" priority="5403" operator="lessThan">
      <formula>$C$4</formula>
    </cfRule>
  </conditionalFormatting>
  <conditionalFormatting sqref="CI29">
    <cfRule type="cellIs" dxfId="5874" priority="5404" operator="lessThan">
      <formula>$C$4</formula>
    </cfRule>
  </conditionalFormatting>
  <conditionalFormatting sqref="CI29">
    <cfRule type="cellIs" dxfId="5873" priority="5405" operator="lessThan">
      <formula>$C$4</formula>
    </cfRule>
  </conditionalFormatting>
  <conditionalFormatting sqref="CI30">
    <cfRule type="cellIs" dxfId="5872" priority="5406" operator="lessThan">
      <formula>$C$4</formula>
    </cfRule>
  </conditionalFormatting>
  <conditionalFormatting sqref="CI30">
    <cfRule type="cellIs" dxfId="5871" priority="5407" operator="lessThan">
      <formula>$C$4</formula>
    </cfRule>
  </conditionalFormatting>
  <conditionalFormatting sqref="CI31">
    <cfRule type="cellIs" dxfId="5870" priority="5408" operator="lessThan">
      <formula>$C$4</formula>
    </cfRule>
  </conditionalFormatting>
  <conditionalFormatting sqref="CI31">
    <cfRule type="cellIs" dxfId="5869" priority="5409" operator="lessThan">
      <formula>$C$4</formula>
    </cfRule>
  </conditionalFormatting>
  <conditionalFormatting sqref="CI32">
    <cfRule type="cellIs" dxfId="5868" priority="5410" operator="lessThan">
      <formula>$C$4</formula>
    </cfRule>
  </conditionalFormatting>
  <conditionalFormatting sqref="CI32">
    <cfRule type="cellIs" dxfId="5867" priority="5411" operator="lessThan">
      <formula>$C$4</formula>
    </cfRule>
  </conditionalFormatting>
  <conditionalFormatting sqref="CI33">
    <cfRule type="cellIs" dxfId="5866" priority="5412" operator="lessThan">
      <formula>$C$4</formula>
    </cfRule>
  </conditionalFormatting>
  <conditionalFormatting sqref="CI33">
    <cfRule type="cellIs" dxfId="5865" priority="5413" operator="lessThan">
      <formula>$C$4</formula>
    </cfRule>
  </conditionalFormatting>
  <conditionalFormatting sqref="CI34">
    <cfRule type="cellIs" dxfId="5864" priority="5414" operator="lessThan">
      <formula>$C$4</formula>
    </cfRule>
  </conditionalFormatting>
  <conditionalFormatting sqref="CI34">
    <cfRule type="cellIs" dxfId="5863" priority="5415" operator="lessThan">
      <formula>$C$4</formula>
    </cfRule>
  </conditionalFormatting>
  <conditionalFormatting sqref="CI35">
    <cfRule type="cellIs" dxfId="5862" priority="5416" operator="lessThan">
      <formula>$C$4</formula>
    </cfRule>
  </conditionalFormatting>
  <conditionalFormatting sqref="CI35">
    <cfRule type="cellIs" dxfId="5861" priority="5417" operator="lessThan">
      <formula>$C$4</formula>
    </cfRule>
  </conditionalFormatting>
  <conditionalFormatting sqref="CI36">
    <cfRule type="cellIs" dxfId="5860" priority="5418" operator="lessThan">
      <formula>$C$4</formula>
    </cfRule>
  </conditionalFormatting>
  <conditionalFormatting sqref="CI36">
    <cfRule type="cellIs" dxfId="5859" priority="5419" operator="lessThan">
      <formula>$C$4</formula>
    </cfRule>
  </conditionalFormatting>
  <conditionalFormatting sqref="CI37">
    <cfRule type="cellIs" dxfId="5858" priority="5420" operator="lessThan">
      <formula>$C$4</formula>
    </cfRule>
  </conditionalFormatting>
  <conditionalFormatting sqref="CI37">
    <cfRule type="cellIs" dxfId="5857" priority="5421" operator="lessThan">
      <formula>$C$4</formula>
    </cfRule>
  </conditionalFormatting>
  <conditionalFormatting sqref="CI38">
    <cfRule type="cellIs" dxfId="5856" priority="5422" operator="lessThan">
      <formula>$C$4</formula>
    </cfRule>
  </conditionalFormatting>
  <conditionalFormatting sqref="CI38">
    <cfRule type="cellIs" dxfId="5855" priority="5423" operator="lessThan">
      <formula>$C$4</formula>
    </cfRule>
  </conditionalFormatting>
  <conditionalFormatting sqref="CI39">
    <cfRule type="cellIs" dxfId="5854" priority="5424" operator="lessThan">
      <formula>$C$4</formula>
    </cfRule>
  </conditionalFormatting>
  <conditionalFormatting sqref="CI39">
    <cfRule type="cellIs" dxfId="5853" priority="5425" operator="lessThan">
      <formula>$C$4</formula>
    </cfRule>
  </conditionalFormatting>
  <conditionalFormatting sqref="CI40">
    <cfRule type="cellIs" dxfId="5852" priority="5426" operator="lessThan">
      <formula>$C$4</formula>
    </cfRule>
  </conditionalFormatting>
  <conditionalFormatting sqref="CI40">
    <cfRule type="cellIs" dxfId="5851" priority="5427" operator="lessThan">
      <formula>$C$4</formula>
    </cfRule>
  </conditionalFormatting>
  <conditionalFormatting sqref="CI41">
    <cfRule type="cellIs" dxfId="5850" priority="5428" operator="lessThan">
      <formula>$C$4</formula>
    </cfRule>
  </conditionalFormatting>
  <conditionalFormatting sqref="CI41">
    <cfRule type="cellIs" dxfId="5849" priority="5429" operator="lessThan">
      <formula>$C$4</formula>
    </cfRule>
  </conditionalFormatting>
  <conditionalFormatting sqref="CI42">
    <cfRule type="cellIs" dxfId="5848" priority="5430" operator="lessThan">
      <formula>$C$4</formula>
    </cfRule>
  </conditionalFormatting>
  <conditionalFormatting sqref="CI42">
    <cfRule type="cellIs" dxfId="5847" priority="5431" operator="lessThan">
      <formula>$C$4</formula>
    </cfRule>
  </conditionalFormatting>
  <conditionalFormatting sqref="CI43">
    <cfRule type="cellIs" dxfId="5846" priority="5432" operator="lessThan">
      <formula>$C$4</formula>
    </cfRule>
  </conditionalFormatting>
  <conditionalFormatting sqref="CI43">
    <cfRule type="cellIs" dxfId="5845" priority="5433" operator="lessThan">
      <formula>$C$4</formula>
    </cfRule>
  </conditionalFormatting>
  <conditionalFormatting sqref="CI44">
    <cfRule type="cellIs" dxfId="5844" priority="5434" operator="lessThan">
      <formula>$C$4</formula>
    </cfRule>
  </conditionalFormatting>
  <conditionalFormatting sqref="CI44">
    <cfRule type="cellIs" dxfId="5843" priority="5435" operator="lessThan">
      <formula>$C$4</formula>
    </cfRule>
  </conditionalFormatting>
  <conditionalFormatting sqref="CI45">
    <cfRule type="cellIs" dxfId="5842" priority="5436" operator="lessThan">
      <formula>$C$4</formula>
    </cfRule>
  </conditionalFormatting>
  <conditionalFormatting sqref="CI45">
    <cfRule type="cellIs" dxfId="5841" priority="5437" operator="lessThan">
      <formula>$C$4</formula>
    </cfRule>
  </conditionalFormatting>
  <conditionalFormatting sqref="CI46">
    <cfRule type="cellIs" dxfId="5840" priority="5438" operator="lessThan">
      <formula>$C$4</formula>
    </cfRule>
  </conditionalFormatting>
  <conditionalFormatting sqref="CI46">
    <cfRule type="cellIs" dxfId="5839" priority="5439" operator="lessThan">
      <formula>$C$4</formula>
    </cfRule>
  </conditionalFormatting>
  <conditionalFormatting sqref="CI47">
    <cfRule type="cellIs" dxfId="5838" priority="5440" operator="lessThan">
      <formula>$C$4</formula>
    </cfRule>
  </conditionalFormatting>
  <conditionalFormatting sqref="CI47">
    <cfRule type="cellIs" dxfId="5837" priority="5441" operator="lessThan">
      <formula>$C$4</formula>
    </cfRule>
  </conditionalFormatting>
  <conditionalFormatting sqref="CI48">
    <cfRule type="cellIs" dxfId="5836" priority="5442" operator="lessThan">
      <formula>$C$4</formula>
    </cfRule>
  </conditionalFormatting>
  <conditionalFormatting sqref="CI48">
    <cfRule type="cellIs" dxfId="5835" priority="5443" operator="lessThan">
      <formula>$C$4</formula>
    </cfRule>
  </conditionalFormatting>
  <conditionalFormatting sqref="CI49">
    <cfRule type="cellIs" dxfId="5834" priority="5444" operator="lessThan">
      <formula>$C$4</formula>
    </cfRule>
  </conditionalFormatting>
  <conditionalFormatting sqref="CI49">
    <cfRule type="cellIs" dxfId="5833" priority="5445" operator="lessThan">
      <formula>$C$4</formula>
    </cfRule>
  </conditionalFormatting>
  <conditionalFormatting sqref="CI50">
    <cfRule type="cellIs" dxfId="5832" priority="5446" operator="lessThan">
      <formula>$C$4</formula>
    </cfRule>
  </conditionalFormatting>
  <conditionalFormatting sqref="CI50">
    <cfRule type="cellIs" dxfId="5831" priority="5447" operator="lessThan">
      <formula>$C$4</formula>
    </cfRule>
  </conditionalFormatting>
  <conditionalFormatting sqref="CI51">
    <cfRule type="cellIs" dxfId="5830" priority="5448" operator="lessThan">
      <formula>$C$4</formula>
    </cfRule>
  </conditionalFormatting>
  <conditionalFormatting sqref="CI51">
    <cfRule type="cellIs" dxfId="5829" priority="5449" operator="lessThan">
      <formula>$C$4</formula>
    </cfRule>
  </conditionalFormatting>
  <conditionalFormatting sqref="CI52">
    <cfRule type="cellIs" dxfId="5828" priority="5450" operator="lessThan">
      <formula>$C$4</formula>
    </cfRule>
  </conditionalFormatting>
  <conditionalFormatting sqref="CI52">
    <cfRule type="cellIs" dxfId="5827" priority="5451" operator="lessThan">
      <formula>$C$4</formula>
    </cfRule>
  </conditionalFormatting>
  <conditionalFormatting sqref="CI53">
    <cfRule type="cellIs" dxfId="5826" priority="5452" operator="lessThan">
      <formula>$C$4</formula>
    </cfRule>
  </conditionalFormatting>
  <conditionalFormatting sqref="CI53">
    <cfRule type="cellIs" dxfId="5825" priority="5453" operator="lessThan">
      <formula>$C$4</formula>
    </cfRule>
  </conditionalFormatting>
  <conditionalFormatting sqref="CI54">
    <cfRule type="cellIs" dxfId="5824" priority="5454" operator="lessThan">
      <formula>$C$4</formula>
    </cfRule>
  </conditionalFormatting>
  <conditionalFormatting sqref="CI54">
    <cfRule type="cellIs" dxfId="5823" priority="5455" operator="lessThan">
      <formula>$C$4</formula>
    </cfRule>
  </conditionalFormatting>
  <conditionalFormatting sqref="CI55">
    <cfRule type="cellIs" dxfId="5822" priority="5456" operator="lessThan">
      <formula>$C$4</formula>
    </cfRule>
  </conditionalFormatting>
  <conditionalFormatting sqref="CI55">
    <cfRule type="cellIs" dxfId="5821" priority="5457" operator="lessThan">
      <formula>$C$4</formula>
    </cfRule>
  </conditionalFormatting>
  <conditionalFormatting sqref="CI56">
    <cfRule type="cellIs" dxfId="5820" priority="5458" operator="lessThan">
      <formula>$C$4</formula>
    </cfRule>
  </conditionalFormatting>
  <conditionalFormatting sqref="CI56">
    <cfRule type="cellIs" dxfId="5819" priority="5459" operator="lessThan">
      <formula>$C$4</formula>
    </cfRule>
  </conditionalFormatting>
  <conditionalFormatting sqref="CI57">
    <cfRule type="cellIs" dxfId="5818" priority="5460" operator="lessThan">
      <formula>$C$4</formula>
    </cfRule>
  </conditionalFormatting>
  <conditionalFormatting sqref="CI57">
    <cfRule type="cellIs" dxfId="5817" priority="5461" operator="lessThan">
      <formula>$C$4</formula>
    </cfRule>
  </conditionalFormatting>
  <conditionalFormatting sqref="CI58">
    <cfRule type="cellIs" dxfId="5816" priority="5462" operator="lessThan">
      <formula>$C$4</formula>
    </cfRule>
  </conditionalFormatting>
  <conditionalFormatting sqref="CI58">
    <cfRule type="cellIs" dxfId="5815" priority="5463" operator="lessThan">
      <formula>$C$4</formula>
    </cfRule>
  </conditionalFormatting>
  <conditionalFormatting sqref="CI59">
    <cfRule type="cellIs" dxfId="5814" priority="5464" operator="lessThan">
      <formula>$C$4</formula>
    </cfRule>
  </conditionalFormatting>
  <conditionalFormatting sqref="CI59">
    <cfRule type="cellIs" dxfId="5813" priority="5465" operator="lessThan">
      <formula>$C$4</formula>
    </cfRule>
  </conditionalFormatting>
  <conditionalFormatting sqref="CI60">
    <cfRule type="cellIs" dxfId="5812" priority="5466" operator="lessThan">
      <formula>$C$4</formula>
    </cfRule>
  </conditionalFormatting>
  <conditionalFormatting sqref="CI60">
    <cfRule type="cellIs" dxfId="5811" priority="5467" operator="lessThan">
      <formula>$C$4</formula>
    </cfRule>
  </conditionalFormatting>
  <conditionalFormatting sqref="CJ11">
    <cfRule type="cellIs" dxfId="5810" priority="5468" operator="lessThan">
      <formula>$C$4</formula>
    </cfRule>
  </conditionalFormatting>
  <conditionalFormatting sqref="CJ11">
    <cfRule type="cellIs" dxfId="5809" priority="5469" operator="lessThan">
      <formula>$C$4</formula>
    </cfRule>
  </conditionalFormatting>
  <conditionalFormatting sqref="CJ12">
    <cfRule type="cellIs" dxfId="5808" priority="5470" operator="lessThan">
      <formula>$C$4</formula>
    </cfRule>
  </conditionalFormatting>
  <conditionalFormatting sqref="CJ12">
    <cfRule type="cellIs" dxfId="5807" priority="5471" operator="lessThan">
      <formula>$C$4</formula>
    </cfRule>
  </conditionalFormatting>
  <conditionalFormatting sqref="CJ13">
    <cfRule type="cellIs" dxfId="5806" priority="5472" operator="lessThan">
      <formula>$C$4</formula>
    </cfRule>
  </conditionalFormatting>
  <conditionalFormatting sqref="CJ13">
    <cfRule type="cellIs" dxfId="5805" priority="5473" operator="lessThan">
      <formula>$C$4</formula>
    </cfRule>
  </conditionalFormatting>
  <conditionalFormatting sqref="CJ14">
    <cfRule type="cellIs" dxfId="5804" priority="5474" operator="lessThan">
      <formula>$C$4</formula>
    </cfRule>
  </conditionalFormatting>
  <conditionalFormatting sqref="CJ14">
    <cfRule type="cellIs" dxfId="5803" priority="5475" operator="lessThan">
      <formula>$C$4</formula>
    </cfRule>
  </conditionalFormatting>
  <conditionalFormatting sqref="CJ15">
    <cfRule type="cellIs" dxfId="5802" priority="5476" operator="lessThan">
      <formula>$C$4</formula>
    </cfRule>
  </conditionalFormatting>
  <conditionalFormatting sqref="CJ15">
    <cfRule type="cellIs" dxfId="5801" priority="5477" operator="lessThan">
      <formula>$C$4</formula>
    </cfRule>
  </conditionalFormatting>
  <conditionalFormatting sqref="CJ16">
    <cfRule type="cellIs" dxfId="5800" priority="5478" operator="lessThan">
      <formula>$C$4</formula>
    </cfRule>
  </conditionalFormatting>
  <conditionalFormatting sqref="CJ16">
    <cfRule type="cellIs" dxfId="5799" priority="5479" operator="lessThan">
      <formula>$C$4</formula>
    </cfRule>
  </conditionalFormatting>
  <conditionalFormatting sqref="CJ17">
    <cfRule type="cellIs" dxfId="5798" priority="5480" operator="lessThan">
      <formula>$C$4</formula>
    </cfRule>
  </conditionalFormatting>
  <conditionalFormatting sqref="CJ17">
    <cfRule type="cellIs" dxfId="5797" priority="5481" operator="lessThan">
      <formula>$C$4</formula>
    </cfRule>
  </conditionalFormatting>
  <conditionalFormatting sqref="CJ18">
    <cfRule type="cellIs" dxfId="5796" priority="5482" operator="lessThan">
      <formula>$C$4</formula>
    </cfRule>
  </conditionalFormatting>
  <conditionalFormatting sqref="CJ18">
    <cfRule type="cellIs" dxfId="5795" priority="5483" operator="lessThan">
      <formula>$C$4</formula>
    </cfRule>
  </conditionalFormatting>
  <conditionalFormatting sqref="CJ19">
    <cfRule type="cellIs" dxfId="5794" priority="5484" operator="lessThan">
      <formula>$C$4</formula>
    </cfRule>
  </conditionalFormatting>
  <conditionalFormatting sqref="CJ19">
    <cfRule type="cellIs" dxfId="5793" priority="5485" operator="lessThan">
      <formula>$C$4</formula>
    </cfRule>
  </conditionalFormatting>
  <conditionalFormatting sqref="CJ20">
    <cfRule type="cellIs" dxfId="5792" priority="5486" operator="lessThan">
      <formula>$C$4</formula>
    </cfRule>
  </conditionalFormatting>
  <conditionalFormatting sqref="CJ20">
    <cfRule type="cellIs" dxfId="5791" priority="5487" operator="lessThan">
      <formula>$C$4</formula>
    </cfRule>
  </conditionalFormatting>
  <conditionalFormatting sqref="CJ21">
    <cfRule type="cellIs" dxfId="5790" priority="5488" operator="lessThan">
      <formula>$C$4</formula>
    </cfRule>
  </conditionalFormatting>
  <conditionalFormatting sqref="CJ21">
    <cfRule type="cellIs" dxfId="5789" priority="5489" operator="lessThan">
      <formula>$C$4</formula>
    </cfRule>
  </conditionalFormatting>
  <conditionalFormatting sqref="CJ22">
    <cfRule type="cellIs" dxfId="5788" priority="5490" operator="lessThan">
      <formula>$C$4</formula>
    </cfRule>
  </conditionalFormatting>
  <conditionalFormatting sqref="CJ22">
    <cfRule type="cellIs" dxfId="5787" priority="5491" operator="lessThan">
      <formula>$C$4</formula>
    </cfRule>
  </conditionalFormatting>
  <conditionalFormatting sqref="CJ23">
    <cfRule type="cellIs" dxfId="5786" priority="5492" operator="lessThan">
      <formula>$C$4</formula>
    </cfRule>
  </conditionalFormatting>
  <conditionalFormatting sqref="CJ23">
    <cfRule type="cellIs" dxfId="5785" priority="5493" operator="lessThan">
      <formula>$C$4</formula>
    </cfRule>
  </conditionalFormatting>
  <conditionalFormatting sqref="CJ24">
    <cfRule type="cellIs" dxfId="5784" priority="5494" operator="lessThan">
      <formula>$C$4</formula>
    </cfRule>
  </conditionalFormatting>
  <conditionalFormatting sqref="CJ24">
    <cfRule type="cellIs" dxfId="5783" priority="5495" operator="lessThan">
      <formula>$C$4</formula>
    </cfRule>
  </conditionalFormatting>
  <conditionalFormatting sqref="CJ25">
    <cfRule type="cellIs" dxfId="5782" priority="5496" operator="lessThan">
      <formula>$C$4</formula>
    </cfRule>
  </conditionalFormatting>
  <conditionalFormatting sqref="CJ25">
    <cfRule type="cellIs" dxfId="5781" priority="5497" operator="lessThan">
      <formula>$C$4</formula>
    </cfRule>
  </conditionalFormatting>
  <conditionalFormatting sqref="CJ26">
    <cfRule type="cellIs" dxfId="5780" priority="5498" operator="lessThan">
      <formula>$C$4</formula>
    </cfRule>
  </conditionalFormatting>
  <conditionalFormatting sqref="CJ26">
    <cfRule type="cellIs" dxfId="5779" priority="5499" operator="lessThan">
      <formula>$C$4</formula>
    </cfRule>
  </conditionalFormatting>
  <conditionalFormatting sqref="CJ27">
    <cfRule type="cellIs" dxfId="5778" priority="5500" operator="lessThan">
      <formula>$C$4</formula>
    </cfRule>
  </conditionalFormatting>
  <conditionalFormatting sqref="CJ27">
    <cfRule type="cellIs" dxfId="5777" priority="5501" operator="lessThan">
      <formula>$C$4</formula>
    </cfRule>
  </conditionalFormatting>
  <conditionalFormatting sqref="CJ28">
    <cfRule type="cellIs" dxfId="5776" priority="5502" operator="lessThan">
      <formula>$C$4</formula>
    </cfRule>
  </conditionalFormatting>
  <conditionalFormatting sqref="CJ28">
    <cfRule type="cellIs" dxfId="5775" priority="5503" operator="lessThan">
      <formula>$C$4</formula>
    </cfRule>
  </conditionalFormatting>
  <conditionalFormatting sqref="CJ29">
    <cfRule type="cellIs" dxfId="5774" priority="5504" operator="lessThan">
      <formula>$C$4</formula>
    </cfRule>
  </conditionalFormatting>
  <conditionalFormatting sqref="CJ29">
    <cfRule type="cellIs" dxfId="5773" priority="5505" operator="lessThan">
      <formula>$C$4</formula>
    </cfRule>
  </conditionalFormatting>
  <conditionalFormatting sqref="CJ30">
    <cfRule type="cellIs" dxfId="5772" priority="5506" operator="lessThan">
      <formula>$C$4</formula>
    </cfRule>
  </conditionalFormatting>
  <conditionalFormatting sqref="CJ30">
    <cfRule type="cellIs" dxfId="5771" priority="5507" operator="lessThan">
      <formula>$C$4</formula>
    </cfRule>
  </conditionalFormatting>
  <conditionalFormatting sqref="CJ31">
    <cfRule type="cellIs" dxfId="5770" priority="5508" operator="lessThan">
      <formula>$C$4</formula>
    </cfRule>
  </conditionalFormatting>
  <conditionalFormatting sqref="CJ31">
    <cfRule type="cellIs" dxfId="5769" priority="5509" operator="lessThan">
      <formula>$C$4</formula>
    </cfRule>
  </conditionalFormatting>
  <conditionalFormatting sqref="CJ32">
    <cfRule type="cellIs" dxfId="5768" priority="5510" operator="lessThan">
      <formula>$C$4</formula>
    </cfRule>
  </conditionalFormatting>
  <conditionalFormatting sqref="CJ32">
    <cfRule type="cellIs" dxfId="5767" priority="5511" operator="lessThan">
      <formula>$C$4</formula>
    </cfRule>
  </conditionalFormatting>
  <conditionalFormatting sqref="CJ33">
    <cfRule type="cellIs" dxfId="5766" priority="5512" operator="lessThan">
      <formula>$C$4</formula>
    </cfRule>
  </conditionalFormatting>
  <conditionalFormatting sqref="CJ33">
    <cfRule type="cellIs" dxfId="5765" priority="5513" operator="lessThan">
      <formula>$C$4</formula>
    </cfRule>
  </conditionalFormatting>
  <conditionalFormatting sqref="CJ34">
    <cfRule type="cellIs" dxfId="5764" priority="5514" operator="lessThan">
      <formula>$C$4</formula>
    </cfRule>
  </conditionalFormatting>
  <conditionalFormatting sqref="CJ34">
    <cfRule type="cellIs" dxfId="5763" priority="5515" operator="lessThan">
      <formula>$C$4</formula>
    </cfRule>
  </conditionalFormatting>
  <conditionalFormatting sqref="CJ35">
    <cfRule type="cellIs" dxfId="5762" priority="5516" operator="lessThan">
      <formula>$C$4</formula>
    </cfRule>
  </conditionalFormatting>
  <conditionalFormatting sqref="CJ35">
    <cfRule type="cellIs" dxfId="5761" priority="5517" operator="lessThan">
      <formula>$C$4</formula>
    </cfRule>
  </conditionalFormatting>
  <conditionalFormatting sqref="CJ36">
    <cfRule type="cellIs" dxfId="5760" priority="5518" operator="lessThan">
      <formula>$C$4</formula>
    </cfRule>
  </conditionalFormatting>
  <conditionalFormatting sqref="CJ36">
    <cfRule type="cellIs" dxfId="5759" priority="5519" operator="lessThan">
      <formula>$C$4</formula>
    </cfRule>
  </conditionalFormatting>
  <conditionalFormatting sqref="CJ37">
    <cfRule type="cellIs" dxfId="5758" priority="5520" operator="lessThan">
      <formula>$C$4</formula>
    </cfRule>
  </conditionalFormatting>
  <conditionalFormatting sqref="CJ37">
    <cfRule type="cellIs" dxfId="5757" priority="5521" operator="lessThan">
      <formula>$C$4</formula>
    </cfRule>
  </conditionalFormatting>
  <conditionalFormatting sqref="CJ38">
    <cfRule type="cellIs" dxfId="5756" priority="5522" operator="lessThan">
      <formula>$C$4</formula>
    </cfRule>
  </conditionalFormatting>
  <conditionalFormatting sqref="CJ38">
    <cfRule type="cellIs" dxfId="5755" priority="5523" operator="lessThan">
      <formula>$C$4</formula>
    </cfRule>
  </conditionalFormatting>
  <conditionalFormatting sqref="CJ39">
    <cfRule type="cellIs" dxfId="5754" priority="5524" operator="lessThan">
      <formula>$C$4</formula>
    </cfRule>
  </conditionalFormatting>
  <conditionalFormatting sqref="CJ39">
    <cfRule type="cellIs" dxfId="5753" priority="5525" operator="lessThan">
      <formula>$C$4</formula>
    </cfRule>
  </conditionalFormatting>
  <conditionalFormatting sqref="CJ40">
    <cfRule type="cellIs" dxfId="5752" priority="5526" operator="lessThan">
      <formula>$C$4</formula>
    </cfRule>
  </conditionalFormatting>
  <conditionalFormatting sqref="CJ40">
    <cfRule type="cellIs" dxfId="5751" priority="5527" operator="lessThan">
      <formula>$C$4</formula>
    </cfRule>
  </conditionalFormatting>
  <conditionalFormatting sqref="CJ41">
    <cfRule type="cellIs" dxfId="5750" priority="5528" operator="lessThan">
      <formula>$C$4</formula>
    </cfRule>
  </conditionalFormatting>
  <conditionalFormatting sqref="CJ41">
    <cfRule type="cellIs" dxfId="5749" priority="5529" operator="lessThan">
      <formula>$C$4</formula>
    </cfRule>
  </conditionalFormatting>
  <conditionalFormatting sqref="CJ42">
    <cfRule type="cellIs" dxfId="5748" priority="5530" operator="lessThan">
      <formula>$C$4</formula>
    </cfRule>
  </conditionalFormatting>
  <conditionalFormatting sqref="CJ42">
    <cfRule type="cellIs" dxfId="5747" priority="5531" operator="lessThan">
      <formula>$C$4</formula>
    </cfRule>
  </conditionalFormatting>
  <conditionalFormatting sqref="CJ43">
    <cfRule type="cellIs" dxfId="5746" priority="5532" operator="lessThan">
      <formula>$C$4</formula>
    </cfRule>
  </conditionalFormatting>
  <conditionalFormatting sqref="CJ43">
    <cfRule type="cellIs" dxfId="5745" priority="5533" operator="lessThan">
      <formula>$C$4</formula>
    </cfRule>
  </conditionalFormatting>
  <conditionalFormatting sqref="CJ44">
    <cfRule type="cellIs" dxfId="5744" priority="5534" operator="lessThan">
      <formula>$C$4</formula>
    </cfRule>
  </conditionalFormatting>
  <conditionalFormatting sqref="CJ44">
    <cfRule type="cellIs" dxfId="5743" priority="5535" operator="lessThan">
      <formula>$C$4</formula>
    </cfRule>
  </conditionalFormatting>
  <conditionalFormatting sqref="CJ45">
    <cfRule type="cellIs" dxfId="5742" priority="5536" operator="lessThan">
      <formula>$C$4</formula>
    </cfRule>
  </conditionalFormatting>
  <conditionalFormatting sqref="CJ45">
    <cfRule type="cellIs" dxfId="5741" priority="5537" operator="lessThan">
      <formula>$C$4</formula>
    </cfRule>
  </conditionalFormatting>
  <conditionalFormatting sqref="CJ46">
    <cfRule type="cellIs" dxfId="5740" priority="5538" operator="lessThan">
      <formula>$C$4</formula>
    </cfRule>
  </conditionalFormatting>
  <conditionalFormatting sqref="CJ46">
    <cfRule type="cellIs" dxfId="5739" priority="5539" operator="lessThan">
      <formula>$C$4</formula>
    </cfRule>
  </conditionalFormatting>
  <conditionalFormatting sqref="CJ47">
    <cfRule type="cellIs" dxfId="5738" priority="5540" operator="lessThan">
      <formula>$C$4</formula>
    </cfRule>
  </conditionalFormatting>
  <conditionalFormatting sqref="CJ47">
    <cfRule type="cellIs" dxfId="5737" priority="5541" operator="lessThan">
      <formula>$C$4</formula>
    </cfRule>
  </conditionalFormatting>
  <conditionalFormatting sqref="CJ48">
    <cfRule type="cellIs" dxfId="5736" priority="5542" operator="lessThan">
      <formula>$C$4</formula>
    </cfRule>
  </conditionalFormatting>
  <conditionalFormatting sqref="CJ48">
    <cfRule type="cellIs" dxfId="5735" priority="5543" operator="lessThan">
      <formula>$C$4</formula>
    </cfRule>
  </conditionalFormatting>
  <conditionalFormatting sqref="CJ49">
    <cfRule type="cellIs" dxfId="5734" priority="5544" operator="lessThan">
      <formula>$C$4</formula>
    </cfRule>
  </conditionalFormatting>
  <conditionalFormatting sqref="CJ49">
    <cfRule type="cellIs" dxfId="5733" priority="5545" operator="lessThan">
      <formula>$C$4</formula>
    </cfRule>
  </conditionalFormatting>
  <conditionalFormatting sqref="CJ50">
    <cfRule type="cellIs" dxfId="5732" priority="5546" operator="lessThan">
      <formula>$C$4</formula>
    </cfRule>
  </conditionalFormatting>
  <conditionalFormatting sqref="CJ50">
    <cfRule type="cellIs" dxfId="5731" priority="5547" operator="lessThan">
      <formula>$C$4</formula>
    </cfRule>
  </conditionalFormatting>
  <conditionalFormatting sqref="CJ51">
    <cfRule type="cellIs" dxfId="5730" priority="5548" operator="lessThan">
      <formula>$C$4</formula>
    </cfRule>
  </conditionalFormatting>
  <conditionalFormatting sqref="CJ51">
    <cfRule type="cellIs" dxfId="5729" priority="5549" operator="lessThan">
      <formula>$C$4</formula>
    </cfRule>
  </conditionalFormatting>
  <conditionalFormatting sqref="CJ52">
    <cfRule type="cellIs" dxfId="5728" priority="5550" operator="lessThan">
      <formula>$C$4</formula>
    </cfRule>
  </conditionalFormatting>
  <conditionalFormatting sqref="CJ52">
    <cfRule type="cellIs" dxfId="5727" priority="5551" operator="lessThan">
      <formula>$C$4</formula>
    </cfRule>
  </conditionalFormatting>
  <conditionalFormatting sqref="CJ53">
    <cfRule type="cellIs" dxfId="5726" priority="5552" operator="lessThan">
      <formula>$C$4</formula>
    </cfRule>
  </conditionalFormatting>
  <conditionalFormatting sqref="CJ53">
    <cfRule type="cellIs" dxfId="5725" priority="5553" operator="lessThan">
      <formula>$C$4</formula>
    </cfRule>
  </conditionalFormatting>
  <conditionalFormatting sqref="CJ54">
    <cfRule type="cellIs" dxfId="5724" priority="5554" operator="lessThan">
      <formula>$C$4</formula>
    </cfRule>
  </conditionalFormatting>
  <conditionalFormatting sqref="CJ54">
    <cfRule type="cellIs" dxfId="5723" priority="5555" operator="lessThan">
      <formula>$C$4</formula>
    </cfRule>
  </conditionalFormatting>
  <conditionalFormatting sqref="CJ55">
    <cfRule type="cellIs" dxfId="5722" priority="5556" operator="lessThan">
      <formula>$C$4</formula>
    </cfRule>
  </conditionalFormatting>
  <conditionalFormatting sqref="CJ55">
    <cfRule type="cellIs" dxfId="5721" priority="5557" operator="lessThan">
      <formula>$C$4</formula>
    </cfRule>
  </conditionalFormatting>
  <conditionalFormatting sqref="CJ56">
    <cfRule type="cellIs" dxfId="5720" priority="5558" operator="lessThan">
      <formula>$C$4</formula>
    </cfRule>
  </conditionalFormatting>
  <conditionalFormatting sqref="CJ56">
    <cfRule type="cellIs" dxfId="5719" priority="5559" operator="lessThan">
      <formula>$C$4</formula>
    </cfRule>
  </conditionalFormatting>
  <conditionalFormatting sqref="CJ57">
    <cfRule type="cellIs" dxfId="5718" priority="5560" operator="lessThan">
      <formula>$C$4</formula>
    </cfRule>
  </conditionalFormatting>
  <conditionalFormatting sqref="CJ57">
    <cfRule type="cellIs" dxfId="5717" priority="5561" operator="lessThan">
      <formula>$C$4</formula>
    </cfRule>
  </conditionalFormatting>
  <conditionalFormatting sqref="CJ58">
    <cfRule type="cellIs" dxfId="5716" priority="5562" operator="lessThan">
      <formula>$C$4</formula>
    </cfRule>
  </conditionalFormatting>
  <conditionalFormatting sqref="CJ58">
    <cfRule type="cellIs" dxfId="5715" priority="5563" operator="lessThan">
      <formula>$C$4</formula>
    </cfRule>
  </conditionalFormatting>
  <conditionalFormatting sqref="CJ59">
    <cfRule type="cellIs" dxfId="5714" priority="5564" operator="lessThan">
      <formula>$C$4</formula>
    </cfRule>
  </conditionalFormatting>
  <conditionalFormatting sqref="CJ59">
    <cfRule type="cellIs" dxfId="5713" priority="5565" operator="lessThan">
      <formula>$C$4</formula>
    </cfRule>
  </conditionalFormatting>
  <conditionalFormatting sqref="CJ60">
    <cfRule type="cellIs" dxfId="5712" priority="5566" operator="lessThan">
      <formula>$C$4</formula>
    </cfRule>
  </conditionalFormatting>
  <conditionalFormatting sqref="CJ60">
    <cfRule type="cellIs" dxfId="5711" priority="5567" operator="lessThan">
      <formula>$C$4</formula>
    </cfRule>
  </conditionalFormatting>
  <conditionalFormatting sqref="CK11">
    <cfRule type="cellIs" dxfId="5710" priority="5568" operator="lessThan">
      <formula>$C$4</formula>
    </cfRule>
  </conditionalFormatting>
  <conditionalFormatting sqref="CK11">
    <cfRule type="cellIs" dxfId="5709" priority="5569" operator="lessThan">
      <formula>$C$4</formula>
    </cfRule>
  </conditionalFormatting>
  <conditionalFormatting sqref="CK12">
    <cfRule type="cellIs" dxfId="5708" priority="5570" operator="lessThan">
      <formula>$C$4</formula>
    </cfRule>
  </conditionalFormatting>
  <conditionalFormatting sqref="CK12">
    <cfRule type="cellIs" dxfId="5707" priority="5571" operator="lessThan">
      <formula>$C$4</formula>
    </cfRule>
  </conditionalFormatting>
  <conditionalFormatting sqref="CK13">
    <cfRule type="cellIs" dxfId="5706" priority="5572" operator="lessThan">
      <formula>$C$4</formula>
    </cfRule>
  </conditionalFormatting>
  <conditionalFormatting sqref="CK13">
    <cfRule type="cellIs" dxfId="5705" priority="5573" operator="lessThan">
      <formula>$C$4</formula>
    </cfRule>
  </conditionalFormatting>
  <conditionalFormatting sqref="CK14">
    <cfRule type="cellIs" dxfId="5704" priority="5574" operator="lessThan">
      <formula>$C$4</formula>
    </cfRule>
  </conditionalFormatting>
  <conditionalFormatting sqref="CK14">
    <cfRule type="cellIs" dxfId="5703" priority="5575" operator="lessThan">
      <formula>$C$4</formula>
    </cfRule>
  </conditionalFormatting>
  <conditionalFormatting sqref="CK15">
    <cfRule type="cellIs" dxfId="5702" priority="5576" operator="lessThan">
      <formula>$C$4</formula>
    </cfRule>
  </conditionalFormatting>
  <conditionalFormatting sqref="CK15">
    <cfRule type="cellIs" dxfId="5701" priority="5577" operator="lessThan">
      <formula>$C$4</formula>
    </cfRule>
  </conditionalFormatting>
  <conditionalFormatting sqref="CK16">
    <cfRule type="cellIs" dxfId="5700" priority="5578" operator="lessThan">
      <formula>$C$4</formula>
    </cfRule>
  </conditionalFormatting>
  <conditionalFormatting sqref="CK16">
    <cfRule type="cellIs" dxfId="5699" priority="5579" operator="lessThan">
      <formula>$C$4</formula>
    </cfRule>
  </conditionalFormatting>
  <conditionalFormatting sqref="CK17">
    <cfRule type="cellIs" dxfId="5698" priority="5580" operator="lessThan">
      <formula>$C$4</formula>
    </cfRule>
  </conditionalFormatting>
  <conditionalFormatting sqref="CK17">
    <cfRule type="cellIs" dxfId="5697" priority="5581" operator="lessThan">
      <formula>$C$4</formula>
    </cfRule>
  </conditionalFormatting>
  <conditionalFormatting sqref="CK18">
    <cfRule type="cellIs" dxfId="5696" priority="5582" operator="lessThan">
      <formula>$C$4</formula>
    </cfRule>
  </conditionalFormatting>
  <conditionalFormatting sqref="CK18">
    <cfRule type="cellIs" dxfId="5695" priority="5583" operator="lessThan">
      <formula>$C$4</formula>
    </cfRule>
  </conditionalFormatting>
  <conditionalFormatting sqref="CK19">
    <cfRule type="cellIs" dxfId="5694" priority="5584" operator="lessThan">
      <formula>$C$4</formula>
    </cfRule>
  </conditionalFormatting>
  <conditionalFormatting sqref="CK19">
    <cfRule type="cellIs" dxfId="5693" priority="5585" operator="lessThan">
      <formula>$C$4</formula>
    </cfRule>
  </conditionalFormatting>
  <conditionalFormatting sqref="CK20">
    <cfRule type="cellIs" dxfId="5692" priority="5586" operator="lessThan">
      <formula>$C$4</formula>
    </cfRule>
  </conditionalFormatting>
  <conditionalFormatting sqref="CK20">
    <cfRule type="cellIs" dxfId="5691" priority="5587" operator="lessThan">
      <formula>$C$4</formula>
    </cfRule>
  </conditionalFormatting>
  <conditionalFormatting sqref="CK21">
    <cfRule type="cellIs" dxfId="5690" priority="5588" operator="lessThan">
      <formula>$C$4</formula>
    </cfRule>
  </conditionalFormatting>
  <conditionalFormatting sqref="CK21">
    <cfRule type="cellIs" dxfId="5689" priority="5589" operator="lessThan">
      <formula>$C$4</formula>
    </cfRule>
  </conditionalFormatting>
  <conditionalFormatting sqref="CK22">
    <cfRule type="cellIs" dxfId="5688" priority="5590" operator="lessThan">
      <formula>$C$4</formula>
    </cfRule>
  </conditionalFormatting>
  <conditionalFormatting sqref="CK22">
    <cfRule type="cellIs" dxfId="5687" priority="5591" operator="lessThan">
      <formula>$C$4</formula>
    </cfRule>
  </conditionalFormatting>
  <conditionalFormatting sqref="CK23">
    <cfRule type="cellIs" dxfId="5686" priority="5592" operator="lessThan">
      <formula>$C$4</formula>
    </cfRule>
  </conditionalFormatting>
  <conditionalFormatting sqref="CK23">
    <cfRule type="cellIs" dxfId="5685" priority="5593" operator="lessThan">
      <formula>$C$4</formula>
    </cfRule>
  </conditionalFormatting>
  <conditionalFormatting sqref="CK24">
    <cfRule type="cellIs" dxfId="5684" priority="5594" operator="lessThan">
      <formula>$C$4</formula>
    </cfRule>
  </conditionalFormatting>
  <conditionalFormatting sqref="CK24">
    <cfRule type="cellIs" dxfId="5683" priority="5595" operator="lessThan">
      <formula>$C$4</formula>
    </cfRule>
  </conditionalFormatting>
  <conditionalFormatting sqref="CK25">
    <cfRule type="cellIs" dxfId="5682" priority="5596" operator="lessThan">
      <formula>$C$4</formula>
    </cfRule>
  </conditionalFormatting>
  <conditionalFormatting sqref="CK25">
    <cfRule type="cellIs" dxfId="5681" priority="5597" operator="lessThan">
      <formula>$C$4</formula>
    </cfRule>
  </conditionalFormatting>
  <conditionalFormatting sqref="CK26">
    <cfRule type="cellIs" dxfId="5680" priority="5598" operator="lessThan">
      <formula>$C$4</formula>
    </cfRule>
  </conditionalFormatting>
  <conditionalFormatting sqref="CK26">
    <cfRule type="cellIs" dxfId="5679" priority="5599" operator="lessThan">
      <formula>$C$4</formula>
    </cfRule>
  </conditionalFormatting>
  <conditionalFormatting sqref="CK27">
    <cfRule type="cellIs" dxfId="5678" priority="5600" operator="lessThan">
      <formula>$C$4</formula>
    </cfRule>
  </conditionalFormatting>
  <conditionalFormatting sqref="CK27">
    <cfRule type="cellIs" dxfId="5677" priority="5601" operator="lessThan">
      <formula>$C$4</formula>
    </cfRule>
  </conditionalFormatting>
  <conditionalFormatting sqref="CK28">
    <cfRule type="cellIs" dxfId="5676" priority="5602" operator="lessThan">
      <formula>$C$4</formula>
    </cfRule>
  </conditionalFormatting>
  <conditionalFormatting sqref="CK28">
    <cfRule type="cellIs" dxfId="5675" priority="5603" operator="lessThan">
      <formula>$C$4</formula>
    </cfRule>
  </conditionalFormatting>
  <conditionalFormatting sqref="CK29">
    <cfRule type="cellIs" dxfId="5674" priority="5604" operator="lessThan">
      <formula>$C$4</formula>
    </cfRule>
  </conditionalFormatting>
  <conditionalFormatting sqref="CK29">
    <cfRule type="cellIs" dxfId="5673" priority="5605" operator="lessThan">
      <formula>$C$4</formula>
    </cfRule>
  </conditionalFormatting>
  <conditionalFormatting sqref="CK30">
    <cfRule type="cellIs" dxfId="5672" priority="5606" operator="lessThan">
      <formula>$C$4</formula>
    </cfRule>
  </conditionalFormatting>
  <conditionalFormatting sqref="CK30">
    <cfRule type="cellIs" dxfId="5671" priority="5607" operator="lessThan">
      <formula>$C$4</formula>
    </cfRule>
  </conditionalFormatting>
  <conditionalFormatting sqref="CK31">
    <cfRule type="cellIs" dxfId="5670" priority="5608" operator="lessThan">
      <formula>$C$4</formula>
    </cfRule>
  </conditionalFormatting>
  <conditionalFormatting sqref="CK31">
    <cfRule type="cellIs" dxfId="5669" priority="5609" operator="lessThan">
      <formula>$C$4</formula>
    </cfRule>
  </conditionalFormatting>
  <conditionalFormatting sqref="CK32">
    <cfRule type="cellIs" dxfId="5668" priority="5610" operator="lessThan">
      <formula>$C$4</formula>
    </cfRule>
  </conditionalFormatting>
  <conditionalFormatting sqref="CK32">
    <cfRule type="cellIs" dxfId="5667" priority="5611" operator="lessThan">
      <formula>$C$4</formula>
    </cfRule>
  </conditionalFormatting>
  <conditionalFormatting sqref="CK33">
    <cfRule type="cellIs" dxfId="5666" priority="5612" operator="lessThan">
      <formula>$C$4</formula>
    </cfRule>
  </conditionalFormatting>
  <conditionalFormatting sqref="CK33">
    <cfRule type="cellIs" dxfId="5665" priority="5613" operator="lessThan">
      <formula>$C$4</formula>
    </cfRule>
  </conditionalFormatting>
  <conditionalFormatting sqref="CK34">
    <cfRule type="cellIs" dxfId="5664" priority="5614" operator="lessThan">
      <formula>$C$4</formula>
    </cfRule>
  </conditionalFormatting>
  <conditionalFormatting sqref="CK34">
    <cfRule type="cellIs" dxfId="5663" priority="5615" operator="lessThan">
      <formula>$C$4</formula>
    </cfRule>
  </conditionalFormatting>
  <conditionalFormatting sqref="CK35">
    <cfRule type="cellIs" dxfId="5662" priority="5616" operator="lessThan">
      <formula>$C$4</formula>
    </cfRule>
  </conditionalFormatting>
  <conditionalFormatting sqref="CK35">
    <cfRule type="cellIs" dxfId="5661" priority="5617" operator="lessThan">
      <formula>$C$4</formula>
    </cfRule>
  </conditionalFormatting>
  <conditionalFormatting sqref="CK36">
    <cfRule type="cellIs" dxfId="5660" priority="5618" operator="lessThan">
      <formula>$C$4</formula>
    </cfRule>
  </conditionalFormatting>
  <conditionalFormatting sqref="CK36">
    <cfRule type="cellIs" dxfId="5659" priority="5619" operator="lessThan">
      <formula>$C$4</formula>
    </cfRule>
  </conditionalFormatting>
  <conditionalFormatting sqref="CK37">
    <cfRule type="cellIs" dxfId="5658" priority="5620" operator="lessThan">
      <formula>$C$4</formula>
    </cfRule>
  </conditionalFormatting>
  <conditionalFormatting sqref="CK37">
    <cfRule type="cellIs" dxfId="5657" priority="5621" operator="lessThan">
      <formula>$C$4</formula>
    </cfRule>
  </conditionalFormatting>
  <conditionalFormatting sqref="CK38">
    <cfRule type="cellIs" dxfId="5656" priority="5622" operator="lessThan">
      <formula>$C$4</formula>
    </cfRule>
  </conditionalFormatting>
  <conditionalFormatting sqref="CK38">
    <cfRule type="cellIs" dxfId="5655" priority="5623" operator="lessThan">
      <formula>$C$4</formula>
    </cfRule>
  </conditionalFormatting>
  <conditionalFormatting sqref="CK39">
    <cfRule type="cellIs" dxfId="5654" priority="5624" operator="lessThan">
      <formula>$C$4</formula>
    </cfRule>
  </conditionalFormatting>
  <conditionalFormatting sqref="CK39">
    <cfRule type="cellIs" dxfId="5653" priority="5625" operator="lessThan">
      <formula>$C$4</formula>
    </cfRule>
  </conditionalFormatting>
  <conditionalFormatting sqref="CK40">
    <cfRule type="cellIs" dxfId="5652" priority="5626" operator="lessThan">
      <formula>$C$4</formula>
    </cfRule>
  </conditionalFormatting>
  <conditionalFormatting sqref="CK40">
    <cfRule type="cellIs" dxfId="5651" priority="5627" operator="lessThan">
      <formula>$C$4</formula>
    </cfRule>
  </conditionalFormatting>
  <conditionalFormatting sqref="CK41">
    <cfRule type="cellIs" dxfId="5650" priority="5628" operator="lessThan">
      <formula>$C$4</formula>
    </cfRule>
  </conditionalFormatting>
  <conditionalFormatting sqref="CK41">
    <cfRule type="cellIs" dxfId="5649" priority="5629" operator="lessThan">
      <formula>$C$4</formula>
    </cfRule>
  </conditionalFormatting>
  <conditionalFormatting sqref="CK42">
    <cfRule type="cellIs" dxfId="5648" priority="5630" operator="lessThan">
      <formula>$C$4</formula>
    </cfRule>
  </conditionalFormatting>
  <conditionalFormatting sqref="CK42">
    <cfRule type="cellIs" dxfId="5647" priority="5631" operator="lessThan">
      <formula>$C$4</formula>
    </cfRule>
  </conditionalFormatting>
  <conditionalFormatting sqref="CK43">
    <cfRule type="cellIs" dxfId="5646" priority="5632" operator="lessThan">
      <formula>$C$4</formula>
    </cfRule>
  </conditionalFormatting>
  <conditionalFormatting sqref="CK43">
    <cfRule type="cellIs" dxfId="5645" priority="5633" operator="lessThan">
      <formula>$C$4</formula>
    </cfRule>
  </conditionalFormatting>
  <conditionalFormatting sqref="CK44">
    <cfRule type="cellIs" dxfId="5644" priority="5634" operator="lessThan">
      <formula>$C$4</formula>
    </cfRule>
  </conditionalFormatting>
  <conditionalFormatting sqref="CK44">
    <cfRule type="cellIs" dxfId="5643" priority="5635" operator="lessThan">
      <formula>$C$4</formula>
    </cfRule>
  </conditionalFormatting>
  <conditionalFormatting sqref="CK45">
    <cfRule type="cellIs" dxfId="5642" priority="5636" operator="lessThan">
      <formula>$C$4</formula>
    </cfRule>
  </conditionalFormatting>
  <conditionalFormatting sqref="CK45">
    <cfRule type="cellIs" dxfId="5641" priority="5637" operator="lessThan">
      <formula>$C$4</formula>
    </cfRule>
  </conditionalFormatting>
  <conditionalFormatting sqref="CK46">
    <cfRule type="cellIs" dxfId="5640" priority="5638" operator="lessThan">
      <formula>$C$4</formula>
    </cfRule>
  </conditionalFormatting>
  <conditionalFormatting sqref="CK46">
    <cfRule type="cellIs" dxfId="5639" priority="5639" operator="lessThan">
      <formula>$C$4</formula>
    </cfRule>
  </conditionalFormatting>
  <conditionalFormatting sqref="CK47">
    <cfRule type="cellIs" dxfId="5638" priority="5640" operator="lessThan">
      <formula>$C$4</formula>
    </cfRule>
  </conditionalFormatting>
  <conditionalFormatting sqref="CK47">
    <cfRule type="cellIs" dxfId="5637" priority="5641" operator="lessThan">
      <formula>$C$4</formula>
    </cfRule>
  </conditionalFormatting>
  <conditionalFormatting sqref="CK48">
    <cfRule type="cellIs" dxfId="5636" priority="5642" operator="lessThan">
      <formula>$C$4</formula>
    </cfRule>
  </conditionalFormatting>
  <conditionalFormatting sqref="CK48">
    <cfRule type="cellIs" dxfId="5635" priority="5643" operator="lessThan">
      <formula>$C$4</formula>
    </cfRule>
  </conditionalFormatting>
  <conditionalFormatting sqref="CK49">
    <cfRule type="cellIs" dxfId="5634" priority="5644" operator="lessThan">
      <formula>$C$4</formula>
    </cfRule>
  </conditionalFormatting>
  <conditionalFormatting sqref="CK49">
    <cfRule type="cellIs" dxfId="5633" priority="5645" operator="lessThan">
      <formula>$C$4</formula>
    </cfRule>
  </conditionalFormatting>
  <conditionalFormatting sqref="CK50">
    <cfRule type="cellIs" dxfId="5632" priority="5646" operator="lessThan">
      <formula>$C$4</formula>
    </cfRule>
  </conditionalFormatting>
  <conditionalFormatting sqref="CK50">
    <cfRule type="cellIs" dxfId="5631" priority="5647" operator="lessThan">
      <formula>$C$4</formula>
    </cfRule>
  </conditionalFormatting>
  <conditionalFormatting sqref="CK51">
    <cfRule type="cellIs" dxfId="5630" priority="5648" operator="lessThan">
      <formula>$C$4</formula>
    </cfRule>
  </conditionalFormatting>
  <conditionalFormatting sqref="CK51">
    <cfRule type="cellIs" dxfId="5629" priority="5649" operator="lessThan">
      <formula>$C$4</formula>
    </cfRule>
  </conditionalFormatting>
  <conditionalFormatting sqref="CK52">
    <cfRule type="cellIs" dxfId="5628" priority="5650" operator="lessThan">
      <formula>$C$4</formula>
    </cfRule>
  </conditionalFormatting>
  <conditionalFormatting sqref="CK52">
    <cfRule type="cellIs" dxfId="5627" priority="5651" operator="lessThan">
      <formula>$C$4</formula>
    </cfRule>
  </conditionalFormatting>
  <conditionalFormatting sqref="CK53">
    <cfRule type="cellIs" dxfId="5626" priority="5652" operator="lessThan">
      <formula>$C$4</formula>
    </cfRule>
  </conditionalFormatting>
  <conditionalFormatting sqref="CK53">
    <cfRule type="cellIs" dxfId="5625" priority="5653" operator="lessThan">
      <formula>$C$4</formula>
    </cfRule>
  </conditionalFormatting>
  <conditionalFormatting sqref="CK54">
    <cfRule type="cellIs" dxfId="5624" priority="5654" operator="lessThan">
      <formula>$C$4</formula>
    </cfRule>
  </conditionalFormatting>
  <conditionalFormatting sqref="CK54">
    <cfRule type="cellIs" dxfId="5623" priority="5655" operator="lessThan">
      <formula>$C$4</formula>
    </cfRule>
  </conditionalFormatting>
  <conditionalFormatting sqref="CK55">
    <cfRule type="cellIs" dxfId="5622" priority="5656" operator="lessThan">
      <formula>$C$4</formula>
    </cfRule>
  </conditionalFormatting>
  <conditionalFormatting sqref="CK55">
    <cfRule type="cellIs" dxfId="5621" priority="5657" operator="lessThan">
      <formula>$C$4</formula>
    </cfRule>
  </conditionalFormatting>
  <conditionalFormatting sqref="CK56">
    <cfRule type="cellIs" dxfId="5620" priority="5658" operator="lessThan">
      <formula>$C$4</formula>
    </cfRule>
  </conditionalFormatting>
  <conditionalFormatting sqref="CK56">
    <cfRule type="cellIs" dxfId="5619" priority="5659" operator="lessThan">
      <formula>$C$4</formula>
    </cfRule>
  </conditionalFormatting>
  <conditionalFormatting sqref="CK57">
    <cfRule type="cellIs" dxfId="5618" priority="5660" operator="lessThan">
      <formula>$C$4</formula>
    </cfRule>
  </conditionalFormatting>
  <conditionalFormatting sqref="CK57">
    <cfRule type="cellIs" dxfId="5617" priority="5661" operator="lessThan">
      <formula>$C$4</formula>
    </cfRule>
  </conditionalFormatting>
  <conditionalFormatting sqref="CK58">
    <cfRule type="cellIs" dxfId="5616" priority="5662" operator="lessThan">
      <formula>$C$4</formula>
    </cfRule>
  </conditionalFormatting>
  <conditionalFormatting sqref="CK58">
    <cfRule type="cellIs" dxfId="5615" priority="5663" operator="lessThan">
      <formula>$C$4</formula>
    </cfRule>
  </conditionalFormatting>
  <conditionalFormatting sqref="CK59">
    <cfRule type="cellIs" dxfId="5614" priority="5664" operator="lessThan">
      <formula>$C$4</formula>
    </cfRule>
  </conditionalFormatting>
  <conditionalFormatting sqref="CK59">
    <cfRule type="cellIs" dxfId="5613" priority="5665" operator="lessThan">
      <formula>$C$4</formula>
    </cfRule>
  </conditionalFormatting>
  <conditionalFormatting sqref="CK60">
    <cfRule type="cellIs" dxfId="5612" priority="5666" operator="lessThan">
      <formula>$C$4</formula>
    </cfRule>
  </conditionalFormatting>
  <conditionalFormatting sqref="CK60">
    <cfRule type="cellIs" dxfId="5611" priority="5667" operator="lessThan">
      <formula>$C$4</formula>
    </cfRule>
  </conditionalFormatting>
  <conditionalFormatting sqref="CL11">
    <cfRule type="cellIs" dxfId="5610" priority="5668" operator="lessThan">
      <formula>$C$4</formula>
    </cfRule>
  </conditionalFormatting>
  <conditionalFormatting sqref="CL11">
    <cfRule type="cellIs" dxfId="5609" priority="5669" operator="lessThan">
      <formula>$C$4</formula>
    </cfRule>
  </conditionalFormatting>
  <conditionalFormatting sqref="CL12">
    <cfRule type="cellIs" dxfId="5608" priority="5670" operator="lessThan">
      <formula>$C$4</formula>
    </cfRule>
  </conditionalFormatting>
  <conditionalFormatting sqref="CL12">
    <cfRule type="cellIs" dxfId="5607" priority="5671" operator="lessThan">
      <formula>$C$4</formula>
    </cfRule>
  </conditionalFormatting>
  <conditionalFormatting sqref="CL13">
    <cfRule type="cellIs" dxfId="5606" priority="5672" operator="lessThan">
      <formula>$C$4</formula>
    </cfRule>
  </conditionalFormatting>
  <conditionalFormatting sqref="CL13">
    <cfRule type="cellIs" dxfId="5605" priority="5673" operator="lessThan">
      <formula>$C$4</formula>
    </cfRule>
  </conditionalFormatting>
  <conditionalFormatting sqref="CL14">
    <cfRule type="cellIs" dxfId="5604" priority="5674" operator="lessThan">
      <formula>$C$4</formula>
    </cfRule>
  </conditionalFormatting>
  <conditionalFormatting sqref="CL14">
    <cfRule type="cellIs" dxfId="5603" priority="5675" operator="lessThan">
      <formula>$C$4</formula>
    </cfRule>
  </conditionalFormatting>
  <conditionalFormatting sqref="CL15">
    <cfRule type="cellIs" dxfId="5602" priority="5676" operator="lessThan">
      <formula>$C$4</formula>
    </cfRule>
  </conditionalFormatting>
  <conditionalFormatting sqref="CL15">
    <cfRule type="cellIs" dxfId="5601" priority="5677" operator="lessThan">
      <formula>$C$4</formula>
    </cfRule>
  </conditionalFormatting>
  <conditionalFormatting sqref="CL16">
    <cfRule type="cellIs" dxfId="5600" priority="5678" operator="lessThan">
      <formula>$C$4</formula>
    </cfRule>
  </conditionalFormatting>
  <conditionalFormatting sqref="CL16">
    <cfRule type="cellIs" dxfId="5599" priority="5679" operator="lessThan">
      <formula>$C$4</formula>
    </cfRule>
  </conditionalFormatting>
  <conditionalFormatting sqref="CL17">
    <cfRule type="cellIs" dxfId="5598" priority="5680" operator="lessThan">
      <formula>$C$4</formula>
    </cfRule>
  </conditionalFormatting>
  <conditionalFormatting sqref="CL17">
    <cfRule type="cellIs" dxfId="5597" priority="5681" operator="lessThan">
      <formula>$C$4</formula>
    </cfRule>
  </conditionalFormatting>
  <conditionalFormatting sqref="CL18">
    <cfRule type="cellIs" dxfId="5596" priority="5682" operator="lessThan">
      <formula>$C$4</formula>
    </cfRule>
  </conditionalFormatting>
  <conditionalFormatting sqref="CL18">
    <cfRule type="cellIs" dxfId="5595" priority="5683" operator="lessThan">
      <formula>$C$4</formula>
    </cfRule>
  </conditionalFormatting>
  <conditionalFormatting sqref="CL19">
    <cfRule type="cellIs" dxfId="5594" priority="5684" operator="lessThan">
      <formula>$C$4</formula>
    </cfRule>
  </conditionalFormatting>
  <conditionalFormatting sqref="CL19">
    <cfRule type="cellIs" dxfId="5593" priority="5685" operator="lessThan">
      <formula>$C$4</formula>
    </cfRule>
  </conditionalFormatting>
  <conditionalFormatting sqref="CL20">
    <cfRule type="cellIs" dxfId="5592" priority="5686" operator="lessThan">
      <formula>$C$4</formula>
    </cfRule>
  </conditionalFormatting>
  <conditionalFormatting sqref="CL20">
    <cfRule type="cellIs" dxfId="5591" priority="5687" operator="lessThan">
      <formula>$C$4</formula>
    </cfRule>
  </conditionalFormatting>
  <conditionalFormatting sqref="CL21">
    <cfRule type="cellIs" dxfId="5590" priority="5688" operator="lessThan">
      <formula>$C$4</formula>
    </cfRule>
  </conditionalFormatting>
  <conditionalFormatting sqref="CL21">
    <cfRule type="cellIs" dxfId="5589" priority="5689" operator="lessThan">
      <formula>$C$4</formula>
    </cfRule>
  </conditionalFormatting>
  <conditionalFormatting sqref="CL22">
    <cfRule type="cellIs" dxfId="5588" priority="5690" operator="lessThan">
      <formula>$C$4</formula>
    </cfRule>
  </conditionalFormatting>
  <conditionalFormatting sqref="CL22">
    <cfRule type="cellIs" dxfId="5587" priority="5691" operator="lessThan">
      <formula>$C$4</formula>
    </cfRule>
  </conditionalFormatting>
  <conditionalFormatting sqref="CL23">
    <cfRule type="cellIs" dxfId="5586" priority="5692" operator="lessThan">
      <formula>$C$4</formula>
    </cfRule>
  </conditionalFormatting>
  <conditionalFormatting sqref="CL23">
    <cfRule type="cellIs" dxfId="5585" priority="5693" operator="lessThan">
      <formula>$C$4</formula>
    </cfRule>
  </conditionalFormatting>
  <conditionalFormatting sqref="CL24">
    <cfRule type="cellIs" dxfId="5584" priority="5694" operator="lessThan">
      <formula>$C$4</formula>
    </cfRule>
  </conditionalFormatting>
  <conditionalFormatting sqref="CL24">
    <cfRule type="cellIs" dxfId="5583" priority="5695" operator="lessThan">
      <formula>$C$4</formula>
    </cfRule>
  </conditionalFormatting>
  <conditionalFormatting sqref="CL25">
    <cfRule type="cellIs" dxfId="5582" priority="5696" operator="lessThan">
      <formula>$C$4</formula>
    </cfRule>
  </conditionalFormatting>
  <conditionalFormatting sqref="CL25">
    <cfRule type="cellIs" dxfId="5581" priority="5697" operator="lessThan">
      <formula>$C$4</formula>
    </cfRule>
  </conditionalFormatting>
  <conditionalFormatting sqref="CL26">
    <cfRule type="cellIs" dxfId="5580" priority="5698" operator="lessThan">
      <formula>$C$4</formula>
    </cfRule>
  </conditionalFormatting>
  <conditionalFormatting sqref="CL26">
    <cfRule type="cellIs" dxfId="5579" priority="5699" operator="lessThan">
      <formula>$C$4</formula>
    </cfRule>
  </conditionalFormatting>
  <conditionalFormatting sqref="CL27">
    <cfRule type="cellIs" dxfId="5578" priority="5700" operator="lessThan">
      <formula>$C$4</formula>
    </cfRule>
  </conditionalFormatting>
  <conditionalFormatting sqref="CL27">
    <cfRule type="cellIs" dxfId="5577" priority="5701" operator="lessThan">
      <formula>$C$4</formula>
    </cfRule>
  </conditionalFormatting>
  <conditionalFormatting sqref="CL28">
    <cfRule type="cellIs" dxfId="5576" priority="5702" operator="lessThan">
      <formula>$C$4</formula>
    </cfRule>
  </conditionalFormatting>
  <conditionalFormatting sqref="CL28">
    <cfRule type="cellIs" dxfId="5575" priority="5703" operator="lessThan">
      <formula>$C$4</formula>
    </cfRule>
  </conditionalFormatting>
  <conditionalFormatting sqref="CL29">
    <cfRule type="cellIs" dxfId="5574" priority="5704" operator="lessThan">
      <formula>$C$4</formula>
    </cfRule>
  </conditionalFormatting>
  <conditionalFormatting sqref="CL29">
    <cfRule type="cellIs" dxfId="5573" priority="5705" operator="lessThan">
      <formula>$C$4</formula>
    </cfRule>
  </conditionalFormatting>
  <conditionalFormatting sqref="CL30">
    <cfRule type="cellIs" dxfId="5572" priority="5706" operator="lessThan">
      <formula>$C$4</formula>
    </cfRule>
  </conditionalFormatting>
  <conditionalFormatting sqref="CL30">
    <cfRule type="cellIs" dxfId="5571" priority="5707" operator="lessThan">
      <formula>$C$4</formula>
    </cfRule>
  </conditionalFormatting>
  <conditionalFormatting sqref="CL31">
    <cfRule type="cellIs" dxfId="5570" priority="5708" operator="lessThan">
      <formula>$C$4</formula>
    </cfRule>
  </conditionalFormatting>
  <conditionalFormatting sqref="CL31">
    <cfRule type="cellIs" dxfId="5569" priority="5709" operator="lessThan">
      <formula>$C$4</formula>
    </cfRule>
  </conditionalFormatting>
  <conditionalFormatting sqref="CL32">
    <cfRule type="cellIs" dxfId="5568" priority="5710" operator="lessThan">
      <formula>$C$4</formula>
    </cfRule>
  </conditionalFormatting>
  <conditionalFormatting sqref="CL32">
    <cfRule type="cellIs" dxfId="5567" priority="5711" operator="lessThan">
      <formula>$C$4</formula>
    </cfRule>
  </conditionalFormatting>
  <conditionalFormatting sqref="CL33">
    <cfRule type="cellIs" dxfId="5566" priority="5712" operator="lessThan">
      <formula>$C$4</formula>
    </cfRule>
  </conditionalFormatting>
  <conditionalFormatting sqref="CL33">
    <cfRule type="cellIs" dxfId="5565" priority="5713" operator="lessThan">
      <formula>$C$4</formula>
    </cfRule>
  </conditionalFormatting>
  <conditionalFormatting sqref="CL34">
    <cfRule type="cellIs" dxfId="5564" priority="5714" operator="lessThan">
      <formula>$C$4</formula>
    </cfRule>
  </conditionalFormatting>
  <conditionalFormatting sqref="CL34">
    <cfRule type="cellIs" dxfId="5563" priority="5715" operator="lessThan">
      <formula>$C$4</formula>
    </cfRule>
  </conditionalFormatting>
  <conditionalFormatting sqref="CL35">
    <cfRule type="cellIs" dxfId="5562" priority="5716" operator="lessThan">
      <formula>$C$4</formula>
    </cfRule>
  </conditionalFormatting>
  <conditionalFormatting sqref="CL35">
    <cfRule type="cellIs" dxfId="5561" priority="5717" operator="lessThan">
      <formula>$C$4</formula>
    </cfRule>
  </conditionalFormatting>
  <conditionalFormatting sqref="CL36">
    <cfRule type="cellIs" dxfId="5560" priority="5718" operator="lessThan">
      <formula>$C$4</formula>
    </cfRule>
  </conditionalFormatting>
  <conditionalFormatting sqref="CL36">
    <cfRule type="cellIs" dxfId="5559" priority="5719" operator="lessThan">
      <formula>$C$4</formula>
    </cfRule>
  </conditionalFormatting>
  <conditionalFormatting sqref="CL37">
    <cfRule type="cellIs" dxfId="5558" priority="5720" operator="lessThan">
      <formula>$C$4</formula>
    </cfRule>
  </conditionalFormatting>
  <conditionalFormatting sqref="CL37">
    <cfRule type="cellIs" dxfId="5557" priority="5721" operator="lessThan">
      <formula>$C$4</formula>
    </cfRule>
  </conditionalFormatting>
  <conditionalFormatting sqref="CL38">
    <cfRule type="cellIs" dxfId="5556" priority="5722" operator="lessThan">
      <formula>$C$4</formula>
    </cfRule>
  </conditionalFormatting>
  <conditionalFormatting sqref="CL38">
    <cfRule type="cellIs" dxfId="5555" priority="5723" operator="lessThan">
      <formula>$C$4</formula>
    </cfRule>
  </conditionalFormatting>
  <conditionalFormatting sqref="CL39">
    <cfRule type="cellIs" dxfId="5554" priority="5724" operator="lessThan">
      <formula>$C$4</formula>
    </cfRule>
  </conditionalFormatting>
  <conditionalFormatting sqref="CL39">
    <cfRule type="cellIs" dxfId="5553" priority="5725" operator="lessThan">
      <formula>$C$4</formula>
    </cfRule>
  </conditionalFormatting>
  <conditionalFormatting sqref="CL40">
    <cfRule type="cellIs" dxfId="5552" priority="5726" operator="lessThan">
      <formula>$C$4</formula>
    </cfRule>
  </conditionalFormatting>
  <conditionalFormatting sqref="CL40">
    <cfRule type="cellIs" dxfId="5551" priority="5727" operator="lessThan">
      <formula>$C$4</formula>
    </cfRule>
  </conditionalFormatting>
  <conditionalFormatting sqref="CL41">
    <cfRule type="cellIs" dxfId="5550" priority="5728" operator="lessThan">
      <formula>$C$4</formula>
    </cfRule>
  </conditionalFormatting>
  <conditionalFormatting sqref="CL41">
    <cfRule type="cellIs" dxfId="5549" priority="5729" operator="lessThan">
      <formula>$C$4</formula>
    </cfRule>
  </conditionalFormatting>
  <conditionalFormatting sqref="CL42">
    <cfRule type="cellIs" dxfId="5548" priority="5730" operator="lessThan">
      <formula>$C$4</formula>
    </cfRule>
  </conditionalFormatting>
  <conditionalFormatting sqref="CL42">
    <cfRule type="cellIs" dxfId="5547" priority="5731" operator="lessThan">
      <formula>$C$4</formula>
    </cfRule>
  </conditionalFormatting>
  <conditionalFormatting sqref="CL43">
    <cfRule type="cellIs" dxfId="5546" priority="5732" operator="lessThan">
      <formula>$C$4</formula>
    </cfRule>
  </conditionalFormatting>
  <conditionalFormatting sqref="CL43">
    <cfRule type="cellIs" dxfId="5545" priority="5733" operator="lessThan">
      <formula>$C$4</formula>
    </cfRule>
  </conditionalFormatting>
  <conditionalFormatting sqref="CL44">
    <cfRule type="cellIs" dxfId="5544" priority="5734" operator="lessThan">
      <formula>$C$4</formula>
    </cfRule>
  </conditionalFormatting>
  <conditionalFormatting sqref="CL44">
    <cfRule type="cellIs" dxfId="5543" priority="5735" operator="lessThan">
      <formula>$C$4</formula>
    </cfRule>
  </conditionalFormatting>
  <conditionalFormatting sqref="CL45">
    <cfRule type="cellIs" dxfId="5542" priority="5736" operator="lessThan">
      <formula>$C$4</formula>
    </cfRule>
  </conditionalFormatting>
  <conditionalFormatting sqref="CL45">
    <cfRule type="cellIs" dxfId="5541" priority="5737" operator="lessThan">
      <formula>$C$4</formula>
    </cfRule>
  </conditionalFormatting>
  <conditionalFormatting sqref="CL46">
    <cfRule type="cellIs" dxfId="5540" priority="5738" operator="lessThan">
      <formula>$C$4</formula>
    </cfRule>
  </conditionalFormatting>
  <conditionalFormatting sqref="CL46">
    <cfRule type="cellIs" dxfId="5539" priority="5739" operator="lessThan">
      <formula>$C$4</formula>
    </cfRule>
  </conditionalFormatting>
  <conditionalFormatting sqref="CL47">
    <cfRule type="cellIs" dxfId="5538" priority="5740" operator="lessThan">
      <formula>$C$4</formula>
    </cfRule>
  </conditionalFormatting>
  <conditionalFormatting sqref="CL47">
    <cfRule type="cellIs" dxfId="5537" priority="5741" operator="lessThan">
      <formula>$C$4</formula>
    </cfRule>
  </conditionalFormatting>
  <conditionalFormatting sqref="CL48">
    <cfRule type="cellIs" dxfId="5536" priority="5742" operator="lessThan">
      <formula>$C$4</formula>
    </cfRule>
  </conditionalFormatting>
  <conditionalFormatting sqref="CL48">
    <cfRule type="cellIs" dxfId="5535" priority="5743" operator="lessThan">
      <formula>$C$4</formula>
    </cfRule>
  </conditionalFormatting>
  <conditionalFormatting sqref="CL49">
    <cfRule type="cellIs" dxfId="5534" priority="5744" operator="lessThan">
      <formula>$C$4</formula>
    </cfRule>
  </conditionalFormatting>
  <conditionalFormatting sqref="CL49">
    <cfRule type="cellIs" dxfId="5533" priority="5745" operator="lessThan">
      <formula>$C$4</formula>
    </cfRule>
  </conditionalFormatting>
  <conditionalFormatting sqref="CL50">
    <cfRule type="cellIs" dxfId="5532" priority="5746" operator="lessThan">
      <formula>$C$4</formula>
    </cfRule>
  </conditionalFormatting>
  <conditionalFormatting sqref="CL50">
    <cfRule type="cellIs" dxfId="5531" priority="5747" operator="lessThan">
      <formula>$C$4</formula>
    </cfRule>
  </conditionalFormatting>
  <conditionalFormatting sqref="CL51">
    <cfRule type="cellIs" dxfId="5530" priority="5748" operator="lessThan">
      <formula>$C$4</formula>
    </cfRule>
  </conditionalFormatting>
  <conditionalFormatting sqref="CL51">
    <cfRule type="cellIs" dxfId="5529" priority="5749" operator="lessThan">
      <formula>$C$4</formula>
    </cfRule>
  </conditionalFormatting>
  <conditionalFormatting sqref="CL52">
    <cfRule type="cellIs" dxfId="5528" priority="5750" operator="lessThan">
      <formula>$C$4</formula>
    </cfRule>
  </conditionalFormatting>
  <conditionalFormatting sqref="CL52">
    <cfRule type="cellIs" dxfId="5527" priority="5751" operator="lessThan">
      <formula>$C$4</formula>
    </cfRule>
  </conditionalFormatting>
  <conditionalFormatting sqref="CL53">
    <cfRule type="cellIs" dxfId="5526" priority="5752" operator="lessThan">
      <formula>$C$4</formula>
    </cfRule>
  </conditionalFormatting>
  <conditionalFormatting sqref="CL53">
    <cfRule type="cellIs" dxfId="5525" priority="5753" operator="lessThan">
      <formula>$C$4</formula>
    </cfRule>
  </conditionalFormatting>
  <conditionalFormatting sqref="CL54">
    <cfRule type="cellIs" dxfId="5524" priority="5754" operator="lessThan">
      <formula>$C$4</formula>
    </cfRule>
  </conditionalFormatting>
  <conditionalFormatting sqref="CL54">
    <cfRule type="cellIs" dxfId="5523" priority="5755" operator="lessThan">
      <formula>$C$4</formula>
    </cfRule>
  </conditionalFormatting>
  <conditionalFormatting sqref="CL55">
    <cfRule type="cellIs" dxfId="5522" priority="5756" operator="lessThan">
      <formula>$C$4</formula>
    </cfRule>
  </conditionalFormatting>
  <conditionalFormatting sqref="CL55">
    <cfRule type="cellIs" dxfId="5521" priority="5757" operator="lessThan">
      <formula>$C$4</formula>
    </cfRule>
  </conditionalFormatting>
  <conditionalFormatting sqref="CL56">
    <cfRule type="cellIs" dxfId="5520" priority="5758" operator="lessThan">
      <formula>$C$4</formula>
    </cfRule>
  </conditionalFormatting>
  <conditionalFormatting sqref="CL56">
    <cfRule type="cellIs" dxfId="5519" priority="5759" operator="lessThan">
      <formula>$C$4</formula>
    </cfRule>
  </conditionalFormatting>
  <conditionalFormatting sqref="CL57">
    <cfRule type="cellIs" dxfId="5518" priority="5760" operator="lessThan">
      <formula>$C$4</formula>
    </cfRule>
  </conditionalFormatting>
  <conditionalFormatting sqref="CL57">
    <cfRule type="cellIs" dxfId="5517" priority="5761" operator="lessThan">
      <formula>$C$4</formula>
    </cfRule>
  </conditionalFormatting>
  <conditionalFormatting sqref="CL58">
    <cfRule type="cellIs" dxfId="5516" priority="5762" operator="lessThan">
      <formula>$C$4</formula>
    </cfRule>
  </conditionalFormatting>
  <conditionalFormatting sqref="CL58">
    <cfRule type="cellIs" dxfId="5515" priority="5763" operator="lessThan">
      <formula>$C$4</formula>
    </cfRule>
  </conditionalFormatting>
  <conditionalFormatting sqref="CL59">
    <cfRule type="cellIs" dxfId="5514" priority="5764" operator="lessThan">
      <formula>$C$4</formula>
    </cfRule>
  </conditionalFormatting>
  <conditionalFormatting sqref="CL59">
    <cfRule type="cellIs" dxfId="5513" priority="5765" operator="lessThan">
      <formula>$C$4</formula>
    </cfRule>
  </conditionalFormatting>
  <conditionalFormatting sqref="CL60">
    <cfRule type="cellIs" dxfId="5512" priority="5766" operator="lessThan">
      <formula>$C$4</formula>
    </cfRule>
  </conditionalFormatting>
  <conditionalFormatting sqref="CL60">
    <cfRule type="cellIs" dxfId="5511" priority="5767" operator="lessThan">
      <formula>$C$4</formula>
    </cfRule>
  </conditionalFormatting>
  <conditionalFormatting sqref="CW10">
    <cfRule type="cellIs" dxfId="5510" priority="44" operator="lessThan">
      <formula>1</formula>
    </cfRule>
  </conditionalFormatting>
  <conditionalFormatting sqref="CW11">
    <cfRule type="cellIs" dxfId="5509" priority="45" operator="lessThan">
      <formula>1</formula>
    </cfRule>
  </conditionalFormatting>
  <conditionalFormatting sqref="CW12">
    <cfRule type="cellIs" dxfId="5508" priority="46" operator="lessThan">
      <formula>1</formula>
    </cfRule>
  </conditionalFormatting>
  <conditionalFormatting sqref="CW13">
    <cfRule type="cellIs" dxfId="5507" priority="47" operator="lessThan">
      <formula>1</formula>
    </cfRule>
  </conditionalFormatting>
  <conditionalFormatting sqref="AE11">
    <cfRule type="cellIs" dxfId="5506" priority="7" operator="lessThan">
      <formula>$C$4</formula>
    </cfRule>
  </conditionalFormatting>
  <conditionalFormatting sqref="AE12">
    <cfRule type="cellIs" dxfId="5505" priority="8" operator="lessThan">
      <formula>$C$4</formula>
    </cfRule>
  </conditionalFormatting>
  <conditionalFormatting sqref="AE13">
    <cfRule type="cellIs" dxfId="5504" priority="9" operator="lessThan">
      <formula>$C$4</formula>
    </cfRule>
  </conditionalFormatting>
  <conditionalFormatting sqref="AE14">
    <cfRule type="cellIs" dxfId="5503" priority="10" operator="lessThan">
      <formula>$C$4</formula>
    </cfRule>
  </conditionalFormatting>
  <conditionalFormatting sqref="AE15">
    <cfRule type="cellIs" dxfId="5502" priority="11" operator="lessThan">
      <formula>$C$4</formula>
    </cfRule>
  </conditionalFormatting>
  <conditionalFormatting sqref="AE16">
    <cfRule type="cellIs" dxfId="5501" priority="12" operator="lessThan">
      <formula>$C$4</formula>
    </cfRule>
  </conditionalFormatting>
  <conditionalFormatting sqref="AE17">
    <cfRule type="cellIs" dxfId="5500" priority="13" operator="lessThan">
      <formula>$C$4</formula>
    </cfRule>
  </conditionalFormatting>
  <conditionalFormatting sqref="AE18">
    <cfRule type="cellIs" dxfId="5499" priority="14" operator="lessThan">
      <formula>$C$4</formula>
    </cfRule>
  </conditionalFormatting>
  <conditionalFormatting sqref="AE19">
    <cfRule type="cellIs" dxfId="5498" priority="15" operator="lessThan">
      <formula>$C$4</formula>
    </cfRule>
  </conditionalFormatting>
  <conditionalFormatting sqref="AE20">
    <cfRule type="cellIs" dxfId="5497" priority="16" operator="lessThan">
      <formula>$C$4</formula>
    </cfRule>
  </conditionalFormatting>
  <conditionalFormatting sqref="AE21">
    <cfRule type="cellIs" dxfId="5496" priority="17" operator="lessThan">
      <formula>$C$4</formula>
    </cfRule>
  </conditionalFormatting>
  <conditionalFormatting sqref="AE22">
    <cfRule type="cellIs" dxfId="5495" priority="18" operator="lessThan">
      <formula>$C$4</formula>
    </cfRule>
  </conditionalFormatting>
  <conditionalFormatting sqref="AE23">
    <cfRule type="cellIs" dxfId="5494" priority="19" operator="lessThan">
      <formula>$C$4</formula>
    </cfRule>
  </conditionalFormatting>
  <conditionalFormatting sqref="AE24">
    <cfRule type="cellIs" dxfId="5493" priority="20" operator="lessThan">
      <formula>$C$4</formula>
    </cfRule>
  </conditionalFormatting>
  <conditionalFormatting sqref="AE25">
    <cfRule type="cellIs" dxfId="5492" priority="21" operator="lessThan">
      <formula>$C$4</formula>
    </cfRule>
  </conditionalFormatting>
  <conditionalFormatting sqref="AE26">
    <cfRule type="cellIs" dxfId="5491" priority="22" operator="lessThan">
      <formula>$C$4</formula>
    </cfRule>
  </conditionalFormatting>
  <conditionalFormatting sqref="AE27">
    <cfRule type="cellIs" dxfId="5490" priority="23" operator="lessThan">
      <formula>$C$4</formula>
    </cfRule>
  </conditionalFormatting>
  <conditionalFormatting sqref="AE28">
    <cfRule type="cellIs" dxfId="5489" priority="24" operator="lessThan">
      <formula>$C$4</formula>
    </cfRule>
  </conditionalFormatting>
  <conditionalFormatting sqref="AE29">
    <cfRule type="cellIs" dxfId="5488" priority="25" operator="lessThan">
      <formula>$C$4</formula>
    </cfRule>
  </conditionalFormatting>
  <conditionalFormatting sqref="AE30">
    <cfRule type="cellIs" dxfId="5487" priority="26" operator="lessThan">
      <formula>$C$4</formula>
    </cfRule>
  </conditionalFormatting>
  <conditionalFormatting sqref="AE31">
    <cfRule type="cellIs" dxfId="5486" priority="27" operator="lessThan">
      <formula>$C$4</formula>
    </cfRule>
  </conditionalFormatting>
  <conditionalFormatting sqref="AE32">
    <cfRule type="cellIs" dxfId="5485" priority="28" operator="lessThan">
      <formula>$C$4</formula>
    </cfRule>
  </conditionalFormatting>
  <conditionalFormatting sqref="AE33">
    <cfRule type="cellIs" dxfId="5484" priority="29" operator="lessThan">
      <formula>$C$4</formula>
    </cfRule>
  </conditionalFormatting>
  <conditionalFormatting sqref="AE34">
    <cfRule type="cellIs" dxfId="5483" priority="30" operator="lessThan">
      <formula>$C$4</formula>
    </cfRule>
  </conditionalFormatting>
  <conditionalFormatting sqref="AE35">
    <cfRule type="cellIs" dxfId="5482" priority="31" operator="lessThan">
      <formula>$C$4</formula>
    </cfRule>
  </conditionalFormatting>
  <conditionalFormatting sqref="AE36">
    <cfRule type="cellIs" dxfId="5481" priority="32" operator="lessThan">
      <formula>$C$4</formula>
    </cfRule>
  </conditionalFormatting>
  <conditionalFormatting sqref="AE37">
    <cfRule type="cellIs" dxfId="5480" priority="33" operator="lessThan">
      <formula>$C$4</formula>
    </cfRule>
  </conditionalFormatting>
  <conditionalFormatting sqref="AE38">
    <cfRule type="cellIs" dxfId="5479" priority="34" operator="lessThan">
      <formula>$C$4</formula>
    </cfRule>
  </conditionalFormatting>
  <conditionalFormatting sqref="AE39">
    <cfRule type="cellIs" dxfId="5478" priority="35" operator="lessThan">
      <formula>$C$4</formula>
    </cfRule>
  </conditionalFormatting>
  <conditionalFormatting sqref="AE40">
    <cfRule type="cellIs" dxfId="5477" priority="36" operator="lessThan">
      <formula>$C$4</formula>
    </cfRule>
  </conditionalFormatting>
  <conditionalFormatting sqref="AE41">
    <cfRule type="cellIs" dxfId="5476" priority="37" operator="lessThan">
      <formula>$C$4</formula>
    </cfRule>
  </conditionalFormatting>
  <conditionalFormatting sqref="AE42">
    <cfRule type="cellIs" dxfId="5475" priority="38" operator="lessThan">
      <formula>$C$4</formula>
    </cfRule>
  </conditionalFormatting>
  <conditionalFormatting sqref="AE43">
    <cfRule type="cellIs" dxfId="5474" priority="39" operator="lessThan">
      <formula>$C$4</formula>
    </cfRule>
  </conditionalFormatting>
  <conditionalFormatting sqref="AE44">
    <cfRule type="cellIs" dxfId="5473" priority="40" operator="lessThan">
      <formula>$C$4</formula>
    </cfRule>
  </conditionalFormatting>
  <conditionalFormatting sqref="AE45">
    <cfRule type="cellIs" dxfId="5472" priority="41" operator="lessThan">
      <formula>$C$4</formula>
    </cfRule>
  </conditionalFormatting>
  <conditionalFormatting sqref="AE46">
    <cfRule type="cellIs" dxfId="5471" priority="42" operator="lessThan">
      <formula>$C$4</formula>
    </cfRule>
  </conditionalFormatting>
  <conditionalFormatting sqref="CW23">
    <cfRule type="cellIs" dxfId="5470" priority="4" operator="lessThan">
      <formula>1</formula>
    </cfRule>
  </conditionalFormatting>
  <conditionalFormatting sqref="CW25">
    <cfRule type="cellIs" dxfId="5469" priority="5" operator="lessThan">
      <formula>1</formula>
    </cfRule>
  </conditionalFormatting>
  <conditionalFormatting sqref="CW26">
    <cfRule type="cellIs" dxfId="5468" priority="6" operator="lessThan">
      <formula>1</formula>
    </cfRule>
  </conditionalFormatting>
  <conditionalFormatting sqref="CW24">
    <cfRule type="cellIs" dxfId="5467" priority="3" operator="lessThan">
      <formula>1</formula>
    </cfRule>
  </conditionalFormatting>
  <conditionalFormatting sqref="L46">
    <cfRule type="cellIs" dxfId="5466" priority="1" operator="lessThan">
      <formula>$C$4</formula>
    </cfRule>
  </conditionalFormatting>
  <conditionalFormatting sqref="L46">
    <cfRule type="cellIs" dxfId="5465" priority="2" operator="lessThan">
      <formula>$C$4</formula>
    </cfRule>
  </conditionalFormatting>
  <dataValidations count="1">
    <dataValidation allowBlank="1" showInputMessage="1" showErrorMessage="1" sqref="P46 Q11:Q34 W11:W60 Q46:Q60 CG11:CL60 BL11:BR60 CD11:CD60 CA11:CA60 BX11:BX60 BU11:BU60 AZ11:AZ60 BI11:BI60 BF11:BF60 BC11:BC60 T11:T60 AS11:AS60 AP11:AP60 AM11:AM60 AJ11:AJ60 AC11:AD60 Z11:Z60 AG11:AG60"/>
  </dataValidation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workbookViewId="0">
      <pane xSplit="3" ySplit="10" topLeftCell="CD39" activePane="bottomRight" state="frozen"/>
      <selection pane="topRight"/>
      <selection pane="bottomLeft"/>
      <selection pane="bottomRight" activeCell="CQ50" sqref="CQ50"/>
    </sheetView>
  </sheetViews>
  <sheetFormatPr defaultRowHeight="15" x14ac:dyDescent="0.2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2" max="14" width="7.140625" customWidth="1"/>
    <col min="15" max="29" width="3.28515625" style="27" customWidth="1"/>
    <col min="30" max="30" width="4.28515625" style="27" customWidth="1"/>
    <col min="31" max="45" width="3.28515625" style="27" customWidth="1"/>
    <col min="46" max="48" width="4.28515625" style="27" customWidth="1"/>
    <col min="49" max="64" width="3.28515625" style="27" customWidth="1"/>
    <col min="65" max="69" width="3.28515625" style="27" hidden="1" customWidth="1"/>
    <col min="70" max="70" width="4.28515625" style="27" customWidth="1"/>
    <col min="71" max="85" width="3.28515625" style="27" customWidth="1"/>
    <col min="86" max="90" width="3.28515625" style="27" hidden="1" customWidth="1"/>
    <col min="91" max="92" width="4.28515625" style="27" customWidth="1"/>
    <col min="93" max="93" width="3.28515625" style="27" customWidth="1"/>
    <col min="94" max="94" width="5.85546875" style="27" customWidth="1"/>
    <col min="95" max="95" width="51.5703125" style="27" customWidth="1"/>
    <col min="96" max="96" width="3.28515625" style="27" customWidth="1"/>
    <col min="97" max="97" width="5.85546875" style="27" customWidth="1"/>
    <col min="98" max="98" width="51.5703125" style="27" customWidth="1"/>
    <col min="99" max="100" width="8.5703125" style="27" customWidth="1"/>
    <col min="101" max="101" width="34.140625" style="27" customWidth="1"/>
    <col min="102" max="102" width="9.140625" customWidth="1"/>
    <col min="108" max="108" width="9" style="51" customWidth="1"/>
    <col min="109" max="110" width="9" style="51" hidden="1" customWidth="1"/>
    <col min="111" max="111" width="9" style="51" customWidth="1"/>
  </cols>
  <sheetData>
    <row r="1" spans="1:110" ht="20.25" customHeight="1" x14ac:dyDescent="0.3">
      <c r="A1" s="11">
        <v>461</v>
      </c>
      <c r="B1" s="10"/>
      <c r="C1" s="68" t="s">
        <v>0</v>
      </c>
      <c r="D1" s="68"/>
      <c r="E1" s="68"/>
      <c r="F1" s="68"/>
      <c r="G1" s="68"/>
      <c r="H1" s="68"/>
      <c r="I1" s="68"/>
      <c r="J1" s="68"/>
      <c r="K1" s="68"/>
      <c r="L1" s="68"/>
      <c r="M1" s="68"/>
      <c r="O1" s="26" t="s">
        <v>1</v>
      </c>
      <c r="AX1" s="26"/>
    </row>
    <row r="2" spans="1:110" x14ac:dyDescent="0.25">
      <c r="A2" s="1" t="s">
        <v>2</v>
      </c>
      <c r="B2" s="2"/>
      <c r="C2" s="3" t="s">
        <v>3</v>
      </c>
      <c r="E2" s="4" t="s">
        <v>159</v>
      </c>
      <c r="O2" s="27" t="s">
        <v>5</v>
      </c>
      <c r="P2" s="28"/>
      <c r="Q2" s="28"/>
      <c r="R2" s="28"/>
      <c r="S2" s="28" t="s">
        <v>6</v>
      </c>
      <c r="T2" s="28" t="str">
        <f>MID(E2,6,20)</f>
        <v xml:space="preserve"> XI IPS 4</v>
      </c>
      <c r="U2" s="28"/>
      <c r="V2" s="28"/>
      <c r="W2" s="28"/>
      <c r="X2" s="28"/>
      <c r="Y2" s="28"/>
      <c r="Z2" s="28"/>
      <c r="AA2" s="29"/>
      <c r="AB2" s="29"/>
      <c r="AC2" s="29"/>
      <c r="AD2" s="29"/>
      <c r="AE2" s="29"/>
      <c r="AF2" s="29"/>
      <c r="AY2" s="28"/>
      <c r="AZ2" s="28"/>
      <c r="BA2" s="28"/>
      <c r="BB2" s="28" t="s">
        <v>6</v>
      </c>
      <c r="BC2" s="28" t="str">
        <f>MID(AM2,6,20)</f>
        <v/>
      </c>
      <c r="BD2" s="28"/>
      <c r="BE2" s="28"/>
      <c r="BF2" s="28"/>
      <c r="BG2" s="28"/>
      <c r="BH2" s="28"/>
      <c r="BI2" s="28"/>
      <c r="BJ2" s="29"/>
      <c r="BK2" s="29"/>
      <c r="BL2" s="29"/>
      <c r="BM2" s="29"/>
      <c r="BN2" s="29"/>
      <c r="BO2" s="29"/>
      <c r="BP2" s="29"/>
      <c r="BQ2" s="29"/>
      <c r="BR2" s="29"/>
      <c r="BS2" s="29"/>
      <c r="BT2" s="29"/>
    </row>
    <row r="3" spans="1:110" x14ac:dyDescent="0.25">
      <c r="A3" s="1" t="s">
        <v>7</v>
      </c>
      <c r="B3" s="2"/>
      <c r="C3" s="3" t="s">
        <v>8</v>
      </c>
      <c r="E3" s="5" t="s">
        <v>9</v>
      </c>
      <c r="H3" t="s">
        <v>10</v>
      </c>
      <c r="O3" s="27" t="s">
        <v>11</v>
      </c>
      <c r="P3" s="28"/>
      <c r="Q3" s="28"/>
      <c r="R3" s="28"/>
      <c r="S3" s="28" t="s">
        <v>6</v>
      </c>
      <c r="T3" s="28"/>
      <c r="U3" s="28"/>
      <c r="V3" s="28"/>
      <c r="W3" s="28"/>
      <c r="X3" s="28"/>
      <c r="Y3" s="28"/>
      <c r="Z3" s="28"/>
      <c r="AA3" s="29"/>
      <c r="AB3" s="29"/>
      <c r="AC3" s="29"/>
      <c r="AD3" s="29"/>
      <c r="AE3" s="29"/>
      <c r="AF3" s="29"/>
      <c r="AY3" s="28"/>
      <c r="AZ3" s="28"/>
      <c r="BA3" s="28"/>
      <c r="BB3" s="28" t="s">
        <v>6</v>
      </c>
      <c r="BC3" s="28"/>
      <c r="BD3" s="28"/>
      <c r="BE3" s="28"/>
      <c r="BF3" s="28"/>
      <c r="BG3" s="28"/>
      <c r="BH3" s="28"/>
      <c r="BI3" s="28"/>
      <c r="BJ3" s="29"/>
      <c r="BK3" s="29"/>
      <c r="BL3" s="29"/>
      <c r="BM3" s="29"/>
      <c r="BN3" s="29"/>
      <c r="BO3" s="29"/>
      <c r="BP3" s="29"/>
      <c r="BQ3" s="29"/>
      <c r="BR3" s="29"/>
      <c r="BS3" s="29"/>
      <c r="BT3" s="29"/>
    </row>
    <row r="4" spans="1:110" x14ac:dyDescent="0.25">
      <c r="A4" s="6" t="s">
        <v>12</v>
      </c>
      <c r="B4" s="2"/>
      <c r="C4" s="7">
        <v>70</v>
      </c>
      <c r="H4" t="s">
        <v>13</v>
      </c>
      <c r="O4" s="30" t="s">
        <v>14</v>
      </c>
      <c r="P4" s="28"/>
      <c r="Q4" s="28"/>
      <c r="R4" s="28"/>
      <c r="S4" s="28"/>
      <c r="T4" s="28"/>
      <c r="U4" s="28"/>
      <c r="V4" s="28"/>
      <c r="W4" s="28"/>
      <c r="X4" s="28"/>
      <c r="Y4" s="28"/>
      <c r="Z4" s="28"/>
      <c r="AA4" s="29"/>
      <c r="AB4" s="29"/>
      <c r="AC4" s="29"/>
      <c r="AD4" s="29"/>
      <c r="AE4" s="29"/>
      <c r="AF4" s="29"/>
      <c r="AX4" s="30"/>
      <c r="AY4" s="28"/>
      <c r="AZ4" s="28"/>
      <c r="BA4" s="28"/>
      <c r="BB4" s="28"/>
      <c r="BC4" s="28"/>
      <c r="BD4" s="28"/>
      <c r="BE4" s="28"/>
      <c r="BF4" s="28"/>
      <c r="BG4" s="28"/>
      <c r="BH4" s="28"/>
      <c r="BI4" s="28"/>
      <c r="BJ4" s="29"/>
      <c r="BK4" s="29"/>
      <c r="BL4" s="29"/>
      <c r="BM4" s="29"/>
      <c r="BN4" s="29"/>
      <c r="BO4" s="29"/>
      <c r="BP4" s="29"/>
      <c r="BQ4" s="29"/>
      <c r="BR4" s="29"/>
      <c r="BS4" s="29"/>
      <c r="BT4" s="29"/>
    </row>
    <row r="5" spans="1:110" hidden="1" x14ac:dyDescent="0.25">
      <c r="O5" s="28"/>
      <c r="P5" s="28"/>
      <c r="Q5" s="28"/>
      <c r="R5" s="28"/>
      <c r="S5" s="28"/>
      <c r="T5" s="28"/>
      <c r="U5" s="28"/>
      <c r="V5" s="28"/>
      <c r="W5" s="28"/>
      <c r="X5" s="28"/>
      <c r="Y5" s="28"/>
      <c r="Z5" s="28"/>
      <c r="AA5" s="29"/>
      <c r="AB5" s="29"/>
      <c r="AC5" s="29"/>
      <c r="AD5" s="29"/>
      <c r="AE5" s="29"/>
      <c r="AF5" s="29"/>
      <c r="AX5" s="28"/>
      <c r="AY5" s="28"/>
      <c r="AZ5" s="28"/>
      <c r="BA5" s="28"/>
      <c r="BB5" s="28"/>
      <c r="BC5" s="28"/>
      <c r="BD5" s="28"/>
      <c r="BE5" s="28"/>
      <c r="BF5" s="28"/>
      <c r="BG5" s="28"/>
      <c r="BH5" s="28"/>
      <c r="BI5" s="28"/>
      <c r="BJ5" s="29"/>
      <c r="BK5" s="29"/>
      <c r="BL5" s="29"/>
      <c r="BM5" s="29"/>
      <c r="BN5" s="29"/>
      <c r="BO5" s="29"/>
      <c r="BP5" s="29"/>
      <c r="BQ5" s="29"/>
      <c r="BR5" s="29"/>
      <c r="BS5" s="29"/>
      <c r="BT5" s="29"/>
    </row>
    <row r="6" spans="1:110" hidden="1" x14ac:dyDescent="0.25">
      <c r="N6" s="12" t="s">
        <v>15</v>
      </c>
      <c r="O6" s="28"/>
      <c r="P6" s="28"/>
      <c r="Q6" s="28"/>
      <c r="R6" s="28"/>
      <c r="S6" s="28"/>
      <c r="T6" s="28"/>
      <c r="U6" s="28"/>
      <c r="V6" s="28"/>
      <c r="W6" s="28"/>
      <c r="X6" s="28"/>
      <c r="Y6" s="28"/>
      <c r="Z6" s="28"/>
      <c r="AA6" s="29"/>
      <c r="AB6" s="29"/>
      <c r="AC6" s="29"/>
      <c r="AD6" s="29"/>
      <c r="AE6" s="29"/>
      <c r="AF6" s="29"/>
      <c r="AX6" s="28"/>
      <c r="AY6" s="28"/>
      <c r="AZ6" s="28"/>
      <c r="BA6" s="28"/>
      <c r="BB6" s="28"/>
      <c r="BC6" s="28"/>
      <c r="BD6" s="28"/>
      <c r="BE6" s="28"/>
      <c r="BF6" s="28"/>
      <c r="BG6" s="28"/>
      <c r="BH6" s="28"/>
      <c r="BI6" s="28"/>
      <c r="BJ6" s="29"/>
      <c r="BK6" s="29"/>
      <c r="BL6" s="29"/>
      <c r="BM6" s="29"/>
      <c r="BN6" s="29"/>
      <c r="BO6" s="29"/>
      <c r="BP6" s="29"/>
      <c r="BQ6" s="29"/>
      <c r="BR6" s="29"/>
      <c r="BS6" s="29"/>
      <c r="BT6" s="29"/>
    </row>
    <row r="7" spans="1:110" ht="15" customHeight="1" x14ac:dyDescent="0.25">
      <c r="E7" s="62" t="s">
        <v>16</v>
      </c>
      <c r="F7" s="63"/>
      <c r="G7" s="63"/>
      <c r="H7" s="63"/>
      <c r="I7" s="63"/>
      <c r="J7" s="64"/>
      <c r="K7" s="13"/>
      <c r="L7" s="69" t="s">
        <v>17</v>
      </c>
      <c r="M7" s="69"/>
      <c r="O7" s="28"/>
      <c r="P7" s="28"/>
      <c r="Q7" s="28"/>
      <c r="R7" s="28"/>
      <c r="S7" s="28"/>
      <c r="T7" s="28"/>
      <c r="U7" s="28"/>
      <c r="V7" s="28"/>
      <c r="W7" s="28"/>
      <c r="X7" s="28"/>
      <c r="Y7" s="28"/>
      <c r="Z7" s="28"/>
      <c r="AA7" s="29"/>
      <c r="AB7" s="29"/>
      <c r="AC7" s="29"/>
      <c r="AD7" s="29"/>
      <c r="AE7" s="29"/>
      <c r="AF7" s="29"/>
      <c r="AX7" s="28"/>
      <c r="AY7" s="28"/>
      <c r="AZ7" s="28"/>
      <c r="BA7" s="28"/>
      <c r="BB7" s="28"/>
      <c r="BC7" s="28"/>
      <c r="BD7" s="28"/>
      <c r="BE7" s="28"/>
      <c r="BF7" s="28"/>
      <c r="BG7" s="28"/>
      <c r="BH7" s="28"/>
      <c r="BI7" s="28"/>
      <c r="BJ7" s="29"/>
      <c r="BK7" s="29"/>
      <c r="BL7" s="29"/>
      <c r="BM7" s="29"/>
      <c r="BN7" s="29"/>
      <c r="BO7" s="29"/>
      <c r="BP7" s="29"/>
      <c r="BQ7" s="29"/>
      <c r="BR7" s="29"/>
      <c r="BS7" s="29"/>
      <c r="BT7" s="29"/>
    </row>
    <row r="8" spans="1:110" ht="18.75" customHeight="1" x14ac:dyDescent="0.3">
      <c r="A8" s="58" t="s">
        <v>18</v>
      </c>
      <c r="B8" s="59" t="s">
        <v>19</v>
      </c>
      <c r="C8" s="58" t="s">
        <v>20</v>
      </c>
      <c r="E8" s="65"/>
      <c r="F8" s="66"/>
      <c r="G8" s="66"/>
      <c r="H8" s="66"/>
      <c r="I8" s="66"/>
      <c r="J8" s="67"/>
      <c r="K8" s="13"/>
      <c r="L8" s="69"/>
      <c r="M8" s="69"/>
      <c r="N8" s="9"/>
      <c r="O8" s="31" t="s">
        <v>21</v>
      </c>
      <c r="P8" s="32"/>
      <c r="Q8" s="32"/>
      <c r="R8" s="32"/>
      <c r="S8" s="32"/>
      <c r="T8" s="32"/>
      <c r="U8" s="32"/>
      <c r="V8" s="32"/>
      <c r="W8" s="32"/>
      <c r="X8" s="32"/>
      <c r="Y8" s="32"/>
      <c r="Z8" s="32"/>
      <c r="AA8" s="32"/>
      <c r="AB8" s="32"/>
      <c r="AC8" s="32"/>
      <c r="AD8" s="32"/>
      <c r="AE8" s="32"/>
      <c r="AF8" s="32"/>
      <c r="AG8" s="33"/>
      <c r="AH8" s="32"/>
      <c r="AI8" s="32"/>
      <c r="AJ8" s="32"/>
      <c r="AK8" s="32"/>
      <c r="AL8" s="32"/>
      <c r="AM8" s="32"/>
      <c r="AN8" s="32"/>
      <c r="AO8" s="32"/>
      <c r="AP8" s="32"/>
      <c r="AQ8" s="32"/>
      <c r="AR8" s="32"/>
      <c r="AS8" s="33"/>
      <c r="AT8" s="70" t="s">
        <v>22</v>
      </c>
      <c r="AU8" s="72" t="s">
        <v>23</v>
      </c>
      <c r="AV8" s="81" t="s">
        <v>24</v>
      </c>
      <c r="AW8" s="34"/>
      <c r="AX8" s="31" t="s">
        <v>25</v>
      </c>
      <c r="AY8" s="32"/>
      <c r="AZ8" s="32"/>
      <c r="BA8" s="32"/>
      <c r="BB8" s="32"/>
      <c r="BC8" s="32"/>
      <c r="BD8" s="32"/>
      <c r="BE8" s="32"/>
      <c r="BF8" s="32"/>
      <c r="BG8" s="32"/>
      <c r="BH8" s="32"/>
      <c r="BI8" s="32"/>
      <c r="BJ8" s="32"/>
      <c r="BK8" s="32"/>
      <c r="BL8" s="32"/>
      <c r="BM8" s="32"/>
      <c r="BN8" s="32"/>
      <c r="BO8" s="32"/>
      <c r="BP8" s="32"/>
      <c r="BQ8" s="32"/>
      <c r="BR8" s="32"/>
      <c r="BS8" s="32"/>
      <c r="BT8" s="32"/>
      <c r="BU8" s="33"/>
      <c r="BV8" s="32"/>
      <c r="BW8" s="32"/>
      <c r="BX8" s="32"/>
      <c r="BY8" s="32"/>
      <c r="BZ8" s="32"/>
      <c r="CA8" s="32"/>
      <c r="CB8" s="32"/>
      <c r="CC8" s="32"/>
      <c r="CD8" s="32"/>
      <c r="CE8" s="32"/>
      <c r="CF8" s="32"/>
      <c r="CG8" s="33"/>
      <c r="CH8" s="54"/>
      <c r="CI8" s="54"/>
      <c r="CJ8" s="54"/>
      <c r="CK8" s="54"/>
      <c r="CL8" s="54"/>
      <c r="CM8" s="72" t="s">
        <v>23</v>
      </c>
      <c r="CN8" s="81" t="s">
        <v>24</v>
      </c>
      <c r="CO8" s="34"/>
      <c r="CP8" s="77" t="s">
        <v>26</v>
      </c>
      <c r="CQ8" s="77" t="s">
        <v>27</v>
      </c>
      <c r="CR8" s="34"/>
      <c r="CS8" s="77" t="s">
        <v>26</v>
      </c>
      <c r="CT8" s="77" t="s">
        <v>28</v>
      </c>
      <c r="CV8" s="35" t="s">
        <v>29</v>
      </c>
    </row>
    <row r="9" spans="1:110" ht="15" customHeight="1" x14ac:dyDescent="0.25">
      <c r="A9" s="58"/>
      <c r="B9" s="59"/>
      <c r="C9" s="58"/>
      <c r="E9" s="60" t="s">
        <v>30</v>
      </c>
      <c r="F9" s="60"/>
      <c r="G9" s="60"/>
      <c r="H9" s="61" t="s">
        <v>31</v>
      </c>
      <c r="I9" s="61"/>
      <c r="J9" s="61"/>
      <c r="K9" s="13"/>
      <c r="L9" s="60" t="s">
        <v>32</v>
      </c>
      <c r="M9" s="60" t="s">
        <v>22</v>
      </c>
      <c r="N9" s="9"/>
      <c r="O9" s="74">
        <v>1</v>
      </c>
      <c r="P9" s="75"/>
      <c r="Q9" s="76"/>
      <c r="R9" s="74">
        <v>2</v>
      </c>
      <c r="S9" s="75"/>
      <c r="T9" s="76"/>
      <c r="U9" s="74">
        <v>3</v>
      </c>
      <c r="V9" s="75"/>
      <c r="W9" s="76"/>
      <c r="X9" s="74">
        <v>4</v>
      </c>
      <c r="Y9" s="75"/>
      <c r="Z9" s="76"/>
      <c r="AA9" s="74">
        <v>5</v>
      </c>
      <c r="AB9" s="75"/>
      <c r="AC9" s="76"/>
      <c r="AD9" s="72" t="s">
        <v>32</v>
      </c>
      <c r="AE9" s="74">
        <v>6</v>
      </c>
      <c r="AF9" s="75"/>
      <c r="AG9" s="76"/>
      <c r="AH9" s="74">
        <v>7</v>
      </c>
      <c r="AI9" s="75"/>
      <c r="AJ9" s="76"/>
      <c r="AK9" s="74">
        <v>8</v>
      </c>
      <c r="AL9" s="75"/>
      <c r="AM9" s="76"/>
      <c r="AN9" s="74">
        <v>9</v>
      </c>
      <c r="AO9" s="75"/>
      <c r="AP9" s="76"/>
      <c r="AQ9" s="74">
        <v>10</v>
      </c>
      <c r="AR9" s="75"/>
      <c r="AS9" s="76"/>
      <c r="AT9" s="71"/>
      <c r="AU9" s="80"/>
      <c r="AV9" s="82"/>
      <c r="AW9" s="34"/>
      <c r="AX9" s="84">
        <v>1</v>
      </c>
      <c r="AY9" s="75"/>
      <c r="AZ9" s="76"/>
      <c r="BA9" s="74">
        <v>2</v>
      </c>
      <c r="BB9" s="75"/>
      <c r="BC9" s="76"/>
      <c r="BD9" s="74">
        <v>3</v>
      </c>
      <c r="BE9" s="75"/>
      <c r="BF9" s="76"/>
      <c r="BG9" s="74">
        <v>4</v>
      </c>
      <c r="BH9" s="75"/>
      <c r="BI9" s="76"/>
      <c r="BJ9" s="74">
        <v>5</v>
      </c>
      <c r="BK9" s="75"/>
      <c r="BL9" s="76"/>
      <c r="BM9" s="53"/>
      <c r="BN9" s="53"/>
      <c r="BO9" s="53"/>
      <c r="BP9" s="53"/>
      <c r="BQ9" s="53"/>
      <c r="BR9" s="72" t="s">
        <v>32</v>
      </c>
      <c r="BS9" s="74">
        <v>6</v>
      </c>
      <c r="BT9" s="75"/>
      <c r="BU9" s="76"/>
      <c r="BV9" s="74">
        <v>7</v>
      </c>
      <c r="BW9" s="75"/>
      <c r="BX9" s="76"/>
      <c r="BY9" s="74">
        <v>8</v>
      </c>
      <c r="BZ9" s="75"/>
      <c r="CA9" s="76"/>
      <c r="CB9" s="74">
        <v>9</v>
      </c>
      <c r="CC9" s="75"/>
      <c r="CD9" s="76"/>
      <c r="CE9" s="74">
        <v>10</v>
      </c>
      <c r="CF9" s="75"/>
      <c r="CG9" s="76"/>
      <c r="CH9" s="55"/>
      <c r="CI9" s="55"/>
      <c r="CJ9" s="55"/>
      <c r="CK9" s="55"/>
      <c r="CL9" s="55"/>
      <c r="CM9" s="80"/>
      <c r="CN9" s="82"/>
      <c r="CO9" s="34"/>
      <c r="CP9" s="77"/>
      <c r="CQ9" s="77"/>
      <c r="CR9" s="34"/>
      <c r="CS9" s="77"/>
      <c r="CT9" s="77"/>
      <c r="CV9" s="36" t="s">
        <v>33</v>
      </c>
      <c r="CW9" s="37" t="s">
        <v>34</v>
      </c>
      <c r="DE9" s="51">
        <v>0</v>
      </c>
      <c r="DF9" s="51" t="str">
        <f>(IF(CW10="","","Perlu peningkatan pemahaman  "))&amp;(IF(CW10="","",CW10&amp;", "))&amp;(IF(CW11="","",CW11&amp;", "))&amp;(IF(CW12="","",CW12&amp;", "))&amp;(IF(CW13="","",CW13&amp;", "))&amp;(IF(CW14="","",CW14&amp;", "))&amp;(IF(CW15="","",CW15&amp;", "))&amp;(IF(CW16="","",CW16&amp;", "))&amp;(IF(CW17="","",CW17&amp;", "))&amp;(IF(CW18="","",CW18&amp;", "))&amp;(IF(CW19="","",CW19&amp;"."))</f>
        <v xml:space="preserve">Perlu peningkatan pemahaman  Pengaruh PD I dan PD II, Latar Belakang masuknya Imperialisme, Perlawanan bgs Indonesia thd kolonialisme, Pendudukan Jepang di Indonesia, </v>
      </c>
    </row>
    <row r="10" spans="1:110" x14ac:dyDescent="0.25">
      <c r="A10" s="58"/>
      <c r="B10" s="59"/>
      <c r="C10" s="58"/>
      <c r="E10" s="14" t="s">
        <v>35</v>
      </c>
      <c r="F10" s="14" t="s">
        <v>36</v>
      </c>
      <c r="G10" s="14" t="s">
        <v>37</v>
      </c>
      <c r="H10" s="15" t="s">
        <v>35</v>
      </c>
      <c r="I10" s="15" t="s">
        <v>36</v>
      </c>
      <c r="J10" s="15" t="s">
        <v>37</v>
      </c>
      <c r="K10" s="13"/>
      <c r="L10" s="60"/>
      <c r="M10" s="60"/>
      <c r="N10" s="9"/>
      <c r="O10" s="38" t="s">
        <v>38</v>
      </c>
      <c r="P10" s="38" t="s">
        <v>39</v>
      </c>
      <c r="Q10" s="38" t="s">
        <v>40</v>
      </c>
      <c r="R10" s="38" t="s">
        <v>38</v>
      </c>
      <c r="S10" s="38" t="s">
        <v>39</v>
      </c>
      <c r="T10" s="38" t="s">
        <v>40</v>
      </c>
      <c r="U10" s="38" t="s">
        <v>38</v>
      </c>
      <c r="V10" s="38" t="s">
        <v>39</v>
      </c>
      <c r="W10" s="38" t="s">
        <v>40</v>
      </c>
      <c r="X10" s="38" t="s">
        <v>38</v>
      </c>
      <c r="Y10" s="38" t="s">
        <v>39</v>
      </c>
      <c r="Z10" s="38" t="s">
        <v>40</v>
      </c>
      <c r="AA10" s="38" t="s">
        <v>38</v>
      </c>
      <c r="AB10" s="38" t="s">
        <v>39</v>
      </c>
      <c r="AC10" s="38" t="s">
        <v>40</v>
      </c>
      <c r="AD10" s="73"/>
      <c r="AE10" s="38" t="s">
        <v>38</v>
      </c>
      <c r="AF10" s="38" t="s">
        <v>39</v>
      </c>
      <c r="AG10" s="38" t="s">
        <v>40</v>
      </c>
      <c r="AH10" s="38" t="s">
        <v>38</v>
      </c>
      <c r="AI10" s="38" t="s">
        <v>39</v>
      </c>
      <c r="AJ10" s="38" t="s">
        <v>40</v>
      </c>
      <c r="AK10" s="38" t="s">
        <v>38</v>
      </c>
      <c r="AL10" s="38" t="s">
        <v>39</v>
      </c>
      <c r="AM10" s="38" t="s">
        <v>40</v>
      </c>
      <c r="AN10" s="38" t="s">
        <v>38</v>
      </c>
      <c r="AO10" s="38" t="s">
        <v>39</v>
      </c>
      <c r="AP10" s="38" t="s">
        <v>40</v>
      </c>
      <c r="AQ10" s="38" t="s">
        <v>38</v>
      </c>
      <c r="AR10" s="38" t="s">
        <v>39</v>
      </c>
      <c r="AS10" s="38" t="s">
        <v>40</v>
      </c>
      <c r="AT10" s="71"/>
      <c r="AU10" s="80"/>
      <c r="AV10" s="83"/>
      <c r="AW10" s="48"/>
      <c r="AX10" s="50" t="s">
        <v>41</v>
      </c>
      <c r="AY10" s="49" t="s">
        <v>42</v>
      </c>
      <c r="AZ10" s="39" t="s">
        <v>43</v>
      </c>
      <c r="BA10" s="39" t="s">
        <v>41</v>
      </c>
      <c r="BB10" s="39" t="s">
        <v>42</v>
      </c>
      <c r="BC10" s="39" t="s">
        <v>43</v>
      </c>
      <c r="BD10" s="39" t="s">
        <v>41</v>
      </c>
      <c r="BE10" s="39" t="s">
        <v>42</v>
      </c>
      <c r="BF10" s="39" t="s">
        <v>43</v>
      </c>
      <c r="BG10" s="39" t="s">
        <v>41</v>
      </c>
      <c r="BH10" s="39" t="s">
        <v>42</v>
      </c>
      <c r="BI10" s="39" t="s">
        <v>43</v>
      </c>
      <c r="BJ10" s="39" t="s">
        <v>41</v>
      </c>
      <c r="BK10" s="39" t="s">
        <v>42</v>
      </c>
      <c r="BL10" s="39" t="s">
        <v>43</v>
      </c>
      <c r="BM10" s="39"/>
      <c r="BN10" s="39"/>
      <c r="BO10" s="39"/>
      <c r="BP10" s="39"/>
      <c r="BQ10" s="39"/>
      <c r="BR10" s="73"/>
      <c r="BS10" s="39" t="s">
        <v>41</v>
      </c>
      <c r="BT10" s="39" t="s">
        <v>42</v>
      </c>
      <c r="BU10" s="39" t="s">
        <v>43</v>
      </c>
      <c r="BV10" s="39" t="s">
        <v>41</v>
      </c>
      <c r="BW10" s="39" t="s">
        <v>42</v>
      </c>
      <c r="BX10" s="39" t="s">
        <v>43</v>
      </c>
      <c r="BY10" s="39" t="s">
        <v>41</v>
      </c>
      <c r="BZ10" s="39" t="s">
        <v>42</v>
      </c>
      <c r="CA10" s="39" t="s">
        <v>43</v>
      </c>
      <c r="CB10" s="39" t="s">
        <v>41</v>
      </c>
      <c r="CC10" s="39" t="s">
        <v>42</v>
      </c>
      <c r="CD10" s="39" t="s">
        <v>43</v>
      </c>
      <c r="CE10" s="39" t="s">
        <v>41</v>
      </c>
      <c r="CF10" s="39" t="s">
        <v>42</v>
      </c>
      <c r="CG10" s="39" t="s">
        <v>43</v>
      </c>
      <c r="CH10" s="39"/>
      <c r="CI10" s="39"/>
      <c r="CJ10" s="39"/>
      <c r="CK10" s="39"/>
      <c r="CL10" s="39"/>
      <c r="CM10" s="80"/>
      <c r="CN10" s="83"/>
      <c r="CO10" s="34"/>
      <c r="CP10" s="77"/>
      <c r="CQ10" s="77"/>
      <c r="CR10" s="34"/>
      <c r="CS10" s="77"/>
      <c r="CT10" s="77"/>
      <c r="CV10" s="40">
        <v>1</v>
      </c>
      <c r="CW10" s="52" t="s">
        <v>194</v>
      </c>
      <c r="DE10" s="51">
        <v>1</v>
      </c>
      <c r="DF10" s="51" t="str">
        <f>(IF(CW10="","","Memiliki kemampuan pemahanan "))&amp;(IF(CW11="","",CW11&amp;", "))&amp;(IF(CW12="","",CW12&amp;", "))&amp;(IF(CW13="","",CW13&amp;", "))&amp;(IF(CW14="","",CW14&amp;", "))&amp;(IF(CW15="","",CW15&amp;", "))&amp;(IF(CW16="","",CW16&amp;", "))&amp;(IF(CW17="","",CW17&amp;", "))&amp;(IF(CW18="","",CW18&amp;", "))&amp;(IF(CW19="","",CW19&amp;", "))&amp;(IF(CW10="","","Masih perlu peningkatan pemahaman "&amp;CW10&amp;"."))</f>
        <v>Memiliki kemampuan pemahanan Latar Belakang masuknya Imperialisme, Perlawanan bgs Indonesia thd kolonialisme, Pendudukan Jepang di Indonesia, Masih perlu peningkatan pemahaman Pengaruh PD I dan PD II.</v>
      </c>
    </row>
    <row r="11" spans="1:110" x14ac:dyDescent="0.25">
      <c r="A11" s="8">
        <v>1</v>
      </c>
      <c r="B11" s="8">
        <v>77628</v>
      </c>
      <c r="C11" s="8" t="s">
        <v>160</v>
      </c>
      <c r="E11" s="47">
        <f t="shared" ref="E11:E42" si="0">AV11</f>
        <v>84</v>
      </c>
      <c r="F11" s="8" t="str">
        <f t="shared" ref="F11:F42" si="1">IF(E11="","",IF(E11&lt;=69,"D",IF(E11&lt;=75,"C",IF(E11&lt;=90,"B",IF(E11&lt;=100,"A","E")))))</f>
        <v>B</v>
      </c>
      <c r="G11" s="8" t="str">
        <f t="shared" ref="G11:G42" si="2">CQ11</f>
        <v xml:space="preserve">Memiliki kemampuan pemahanan Pengaruh PD I dan PD II, Latar Belakang masuknya Imperialisme, Perlawanan bgs Indonesia thd kolonialisme, Pendudukan Jepang di Indonesia, </v>
      </c>
      <c r="H11" s="47">
        <f t="shared" ref="H11:H42" si="3">CN11</f>
        <v>90</v>
      </c>
      <c r="I11" s="8" t="str">
        <f t="shared" ref="I11:I42" si="4">IF(H11="","",IF(H11&lt;=69,"D",IF(H11&lt;=75,"C",IF(H11&lt;=90,"B",IF(H11&lt;=100,"A","E")))))</f>
        <v>B</v>
      </c>
      <c r="J11" s="8" t="str">
        <f t="shared" ref="J11:J42" si="5">CT11</f>
        <v xml:space="preserve">Memiliki keterampilan Bagan perbedaan LBB dengan PBB, Membuat peta jalan Pos Daendels, Bagan beda perlawnan rakyat seblm 1945 dg stlh 1945, Menulis kembali teks Proklamasi dan perbedaannya, </v>
      </c>
      <c r="K11" s="13"/>
      <c r="L11" s="41">
        <f t="shared" ref="L11:L42" si="6">AD11</f>
        <v>83</v>
      </c>
      <c r="M11" s="41">
        <f t="shared" ref="M11:M42" si="7">IF(COUNTBLANK(AT11:AT11),"",AT11)</f>
        <v>79</v>
      </c>
      <c r="O11" s="41">
        <v>70</v>
      </c>
      <c r="P11" s="41"/>
      <c r="Q11" s="42">
        <v>90</v>
      </c>
      <c r="R11" s="41">
        <v>82</v>
      </c>
      <c r="S11" s="41"/>
      <c r="T11" s="42">
        <v>90</v>
      </c>
      <c r="U11" s="41"/>
      <c r="V11" s="41"/>
      <c r="W11" s="42"/>
      <c r="X11" s="41"/>
      <c r="Y11" s="41"/>
      <c r="Z11" s="42"/>
      <c r="AA11" s="41"/>
      <c r="AB11" s="41"/>
      <c r="AC11" s="42"/>
      <c r="AD11" s="42">
        <f t="shared" ref="AD11:AD42" si="8">IF(AND(O11="",P11="",Q11=""),"",ROUND(AVERAGE(O11:AC11),0))</f>
        <v>83</v>
      </c>
      <c r="AE11" s="52">
        <v>88</v>
      </c>
      <c r="AF11" s="41"/>
      <c r="AG11" s="42">
        <v>90</v>
      </c>
      <c r="AH11" s="41"/>
      <c r="AI11" s="41"/>
      <c r="AJ11" s="42"/>
      <c r="AK11" s="41"/>
      <c r="AL11" s="41"/>
      <c r="AM11" s="42"/>
      <c r="AN11" s="41"/>
      <c r="AO11" s="41"/>
      <c r="AP11" s="42"/>
      <c r="AQ11" s="41"/>
      <c r="AR11" s="41"/>
      <c r="AS11" s="42"/>
      <c r="AT11" s="41">
        <v>79</v>
      </c>
      <c r="AU11" s="43">
        <f t="shared" ref="AU11:AU42" si="9">IF(AT11="","",AVERAGE(O11:AC11,AE11:AT11))</f>
        <v>84.142857142857139</v>
      </c>
      <c r="AV11" s="44">
        <f t="shared" ref="AV11:AV42" si="10">IF(AU11="","",ROUND(AU11,0))</f>
        <v>84</v>
      </c>
      <c r="AW11" s="45"/>
      <c r="AX11" s="41"/>
      <c r="AY11" s="41"/>
      <c r="AZ11" s="42">
        <v>90</v>
      </c>
      <c r="BA11" s="41"/>
      <c r="BB11" s="41"/>
      <c r="BC11" s="42">
        <v>90</v>
      </c>
      <c r="BD11" s="41"/>
      <c r="BE11" s="41"/>
      <c r="BF11" s="42"/>
      <c r="BG11" s="41"/>
      <c r="BH11" s="41"/>
      <c r="BI11" s="42"/>
      <c r="BJ11" s="41"/>
      <c r="BK11" s="41"/>
      <c r="BL11" s="42"/>
      <c r="BM11" s="42">
        <f t="shared" ref="BM11:BM42" si="11">IF(AND(AZ11="",AY11="",AX11=""),"",MAX(AX11:AZ11))</f>
        <v>90</v>
      </c>
      <c r="BN11" s="42">
        <f t="shared" ref="BN11:BN42" si="12">IF(AND(BB11="",BC11="",BA11=""),"",MAX(BA11:BC11))</f>
        <v>90</v>
      </c>
      <c r="BO11" s="42" t="str">
        <f t="shared" ref="BO11:BO42" si="13">IF(AND(BD11="",BE11="",BF11=""),"",MAX(BD11:BF11))</f>
        <v/>
      </c>
      <c r="BP11" s="42" t="str">
        <f t="shared" ref="BP11:BP42" si="14">IF(AND(BG11="",BH11="",BI11=""),"",MAX(BG11:BI11))</f>
        <v/>
      </c>
      <c r="BQ11" s="42" t="str">
        <f t="shared" ref="BQ11:BQ42" si="15">IF(AND(BJ11="",BK11="",BL11=""),"",MAX(BJ11:BL11))</f>
        <v/>
      </c>
      <c r="BR11" s="42">
        <f t="shared" ref="BR11:BR42" si="16">IF(AND(BM11=""),"",ROUND(AVERAGE(BM11:BQ11),0))</f>
        <v>90</v>
      </c>
      <c r="BS11" s="41"/>
      <c r="BT11" s="41"/>
      <c r="BU11" s="42">
        <v>90</v>
      </c>
      <c r="BV11" s="41"/>
      <c r="BW11" s="41"/>
      <c r="BX11" s="42"/>
      <c r="BY11" s="41"/>
      <c r="BZ11" s="41"/>
      <c r="CA11" s="42"/>
      <c r="CB11" s="41"/>
      <c r="CC11" s="41"/>
      <c r="CD11" s="42"/>
      <c r="CE11" s="41"/>
      <c r="CF11" s="41"/>
      <c r="CG11" s="42"/>
      <c r="CH11" s="42">
        <f t="shared" ref="CH11:CH42" si="17">IF(AND(BU11="",BT11="",BS11=""),"",MAX(BS11:BU11))</f>
        <v>90</v>
      </c>
      <c r="CI11" s="42" t="str">
        <f t="shared" ref="CI11:CI42" si="18">IF(AND(BW11="",BX11="",BV11=""),"",MAX(BV11:BX11))</f>
        <v/>
      </c>
      <c r="CJ11" s="42" t="str">
        <f t="shared" ref="CJ11:CJ42" si="19">IF(AND(BY11="",BZ11="",CA11=""),"",MAX(BY11:CA11))</f>
        <v/>
      </c>
      <c r="CK11" s="42" t="str">
        <f t="shared" ref="CK11:CK42" si="20">IF(AND(CB11="",CC11="",CD11=""),"",MAX(CB11:CD11))</f>
        <v/>
      </c>
      <c r="CL11" s="42" t="str">
        <f t="shared" ref="CL11:CL42" si="21">IF(AND(CE11="",CF11="",CG11=""),"",MAX(CE11:CG11))</f>
        <v/>
      </c>
      <c r="CM11" s="43">
        <f t="shared" ref="CM11:CM42" si="22">IF(AND(CH11=""),"",AVERAGE(BR11,CH11:CL11))</f>
        <v>90</v>
      </c>
      <c r="CN11" s="44">
        <f t="shared" ref="CN11:CN42" si="23">IF(CM11="","",ROUND(CM11,0))</f>
        <v>90</v>
      </c>
      <c r="CO11" s="45"/>
      <c r="CP11" s="41">
        <v>10</v>
      </c>
      <c r="CQ11" s="46" t="str">
        <f t="shared" ref="CQ11:CQ42" si="24">IF(CP11="","",VLOOKUP(CP11,$DE$9:$DF$20,2,0))</f>
        <v xml:space="preserve">Memiliki kemampuan pemahanan Pengaruh PD I dan PD II, Latar Belakang masuknya Imperialisme, Perlawanan bgs Indonesia thd kolonialisme, Pendudukan Jepang di Indonesia, </v>
      </c>
      <c r="CR11" s="45"/>
      <c r="CS11" s="41">
        <v>10</v>
      </c>
      <c r="CT11" s="46" t="str">
        <f t="shared" ref="CT11:CT42" si="25">IF(CS11="","",VLOOKUP(CS11,$DE$22:$DF$33,2,0))</f>
        <v xml:space="preserve">Memiliki keterampilan Bagan perbedaan LBB dengan PBB, Membuat peta jalan Pos Daendels, Bagan beda perlawnan rakyat seblm 1945 dg stlh 1945, Menulis kembali teks Proklamasi dan perbedaannya, </v>
      </c>
      <c r="CV11" s="40">
        <v>2</v>
      </c>
      <c r="CW11" s="52" t="s">
        <v>195</v>
      </c>
      <c r="CY11" s="78" t="s">
        <v>45</v>
      </c>
      <c r="CZ11" s="78"/>
      <c r="DA11" s="78"/>
      <c r="DE11" s="51">
        <v>2</v>
      </c>
      <c r="DF11" s="51" t="str">
        <f>(IF(CW11="","","Memiliki kemampuan pemahanan "))&amp;(IF(CW10="","",CW10&amp;", "))&amp;(IF(CW12="","",CW12&amp;", "))&amp;(IF(CW13="","",CW13&amp;", "))&amp;(IF(CW14="","",CW14&amp;", "))&amp;(IF(CW15="","",CW15&amp;", "))&amp;(IF(CW16="","",CW16&amp;", "))&amp;(IF(CW17="","",CW17&amp;", "))&amp;(IF(CW18="","",CW18&amp;", "))&amp;(IF(CW19="","",CW19&amp;", "))&amp;(IF(CW11="","","Masih perlu peningkatan pemahaman "&amp;CW11&amp;"."))</f>
        <v>Memiliki kemampuan pemahanan Pengaruh PD I dan PD II, Perlawanan bgs Indonesia thd kolonialisme, Pendudukan Jepang di Indonesia, Masih perlu peningkatan pemahaman Latar Belakang masuknya Imperialisme.</v>
      </c>
    </row>
    <row r="12" spans="1:110" x14ac:dyDescent="0.25">
      <c r="A12" s="8">
        <v>2</v>
      </c>
      <c r="B12" s="8">
        <v>77643</v>
      </c>
      <c r="C12" s="8" t="s">
        <v>161</v>
      </c>
      <c r="E12" s="47">
        <f t="shared" si="0"/>
        <v>85</v>
      </c>
      <c r="F12" s="8" t="str">
        <f t="shared" si="1"/>
        <v>B</v>
      </c>
      <c r="G12" s="8" t="str">
        <f t="shared" si="2"/>
        <v xml:space="preserve">Memiliki kemampuan pemahanan Pengaruh PD I dan PD II, Latar Belakang masuknya Imperialisme, Perlawanan bgs Indonesia thd kolonialisme, Pendudukan Jepang di Indonesia, </v>
      </c>
      <c r="H12" s="47">
        <f t="shared" si="3"/>
        <v>90</v>
      </c>
      <c r="I12" s="8" t="str">
        <f t="shared" si="4"/>
        <v>B</v>
      </c>
      <c r="J12" s="8" t="str">
        <f t="shared" si="5"/>
        <v xml:space="preserve">Memiliki keterampilan Bagan perbedaan LBB dengan PBB, Membuat peta jalan Pos Daendels, Bagan beda perlawnan rakyat seblm 1945 dg stlh 1945, Menulis kembali teks Proklamasi dan perbedaannya, </v>
      </c>
      <c r="K12" s="13"/>
      <c r="L12" s="41">
        <f t="shared" si="6"/>
        <v>85</v>
      </c>
      <c r="M12" s="41">
        <f t="shared" si="7"/>
        <v>79</v>
      </c>
      <c r="O12" s="41">
        <v>70</v>
      </c>
      <c r="P12" s="41"/>
      <c r="Q12" s="42">
        <v>90</v>
      </c>
      <c r="R12" s="41">
        <v>91</v>
      </c>
      <c r="S12" s="41"/>
      <c r="T12" s="42">
        <v>90</v>
      </c>
      <c r="U12" s="41"/>
      <c r="V12" s="41"/>
      <c r="W12" s="42"/>
      <c r="X12" s="41"/>
      <c r="Y12" s="41"/>
      <c r="Z12" s="42"/>
      <c r="AA12" s="41"/>
      <c r="AB12" s="41"/>
      <c r="AC12" s="42"/>
      <c r="AD12" s="42">
        <f t="shared" si="8"/>
        <v>85</v>
      </c>
      <c r="AE12" s="52">
        <v>83</v>
      </c>
      <c r="AF12" s="41"/>
      <c r="AG12" s="42">
        <v>90</v>
      </c>
      <c r="AH12" s="41"/>
      <c r="AI12" s="41"/>
      <c r="AJ12" s="42"/>
      <c r="AK12" s="41"/>
      <c r="AL12" s="41"/>
      <c r="AM12" s="42"/>
      <c r="AN12" s="41"/>
      <c r="AO12" s="41"/>
      <c r="AP12" s="42"/>
      <c r="AQ12" s="41"/>
      <c r="AR12" s="41"/>
      <c r="AS12" s="42"/>
      <c r="AT12" s="41">
        <v>79</v>
      </c>
      <c r="AU12" s="43">
        <f t="shared" si="9"/>
        <v>84.714285714285708</v>
      </c>
      <c r="AV12" s="44">
        <f t="shared" si="10"/>
        <v>85</v>
      </c>
      <c r="AW12" s="45"/>
      <c r="AX12" s="41"/>
      <c r="AY12" s="41"/>
      <c r="AZ12" s="42">
        <v>90</v>
      </c>
      <c r="BA12" s="41"/>
      <c r="BB12" s="41"/>
      <c r="BC12" s="42">
        <v>90</v>
      </c>
      <c r="BD12" s="41"/>
      <c r="BE12" s="41"/>
      <c r="BF12" s="42"/>
      <c r="BG12" s="41"/>
      <c r="BH12" s="41"/>
      <c r="BI12" s="42"/>
      <c r="BJ12" s="41"/>
      <c r="BK12" s="41"/>
      <c r="BL12" s="42"/>
      <c r="BM12" s="42">
        <f t="shared" si="11"/>
        <v>90</v>
      </c>
      <c r="BN12" s="42">
        <f t="shared" si="12"/>
        <v>90</v>
      </c>
      <c r="BO12" s="42" t="str">
        <f t="shared" si="13"/>
        <v/>
      </c>
      <c r="BP12" s="42" t="str">
        <f t="shared" si="14"/>
        <v/>
      </c>
      <c r="BQ12" s="42" t="str">
        <f t="shared" si="15"/>
        <v/>
      </c>
      <c r="BR12" s="42">
        <f t="shared" si="16"/>
        <v>90</v>
      </c>
      <c r="BS12" s="41"/>
      <c r="BT12" s="41"/>
      <c r="BU12" s="42">
        <v>90</v>
      </c>
      <c r="BV12" s="41"/>
      <c r="BW12" s="41"/>
      <c r="BX12" s="42"/>
      <c r="BY12" s="41"/>
      <c r="BZ12" s="41"/>
      <c r="CA12" s="42"/>
      <c r="CB12" s="41"/>
      <c r="CC12" s="41"/>
      <c r="CD12" s="42"/>
      <c r="CE12" s="41"/>
      <c r="CF12" s="41"/>
      <c r="CG12" s="42"/>
      <c r="CH12" s="42">
        <f t="shared" si="17"/>
        <v>90</v>
      </c>
      <c r="CI12" s="42" t="str">
        <f t="shared" si="18"/>
        <v/>
      </c>
      <c r="CJ12" s="42" t="str">
        <f t="shared" si="19"/>
        <v/>
      </c>
      <c r="CK12" s="42" t="str">
        <f t="shared" si="20"/>
        <v/>
      </c>
      <c r="CL12" s="42" t="str">
        <f t="shared" si="21"/>
        <v/>
      </c>
      <c r="CM12" s="43">
        <f t="shared" si="22"/>
        <v>90</v>
      </c>
      <c r="CN12" s="44">
        <f t="shared" si="23"/>
        <v>90</v>
      </c>
      <c r="CO12" s="45"/>
      <c r="CP12" s="52">
        <v>10</v>
      </c>
      <c r="CQ12" s="46" t="str">
        <f t="shared" si="24"/>
        <v xml:space="preserve">Memiliki kemampuan pemahanan Pengaruh PD I dan PD II, Latar Belakang masuknya Imperialisme, Perlawanan bgs Indonesia thd kolonialisme, Pendudukan Jepang di Indonesia, </v>
      </c>
      <c r="CR12" s="45"/>
      <c r="CS12" s="52">
        <v>10</v>
      </c>
      <c r="CT12" s="46" t="str">
        <f t="shared" si="25"/>
        <v xml:space="preserve">Memiliki keterampilan Bagan perbedaan LBB dengan PBB, Membuat peta jalan Pos Daendels, Bagan beda perlawnan rakyat seblm 1945 dg stlh 1945, Menulis kembali teks Proklamasi dan perbedaannya, </v>
      </c>
      <c r="CV12" s="40">
        <v>3</v>
      </c>
      <c r="CW12" s="52" t="s">
        <v>196</v>
      </c>
      <c r="CY12" s="16" t="s">
        <v>47</v>
      </c>
      <c r="CZ12" s="17" t="s">
        <v>48</v>
      </c>
      <c r="DA12" s="17" t="s">
        <v>49</v>
      </c>
      <c r="DE12" s="51">
        <v>3</v>
      </c>
      <c r="DF12" s="51" t="str">
        <f>(IF(CW11="","","Memiliki kemampuan pemahanan "))&amp;(IF(CW10="","",CW10&amp;", "))&amp;(IF(CW11="","",CW11&amp;", "))&amp;(IF(CW13="","",CW13&amp;", "))&amp;(IF(CW14="","",CW14&amp;", "))&amp;(IF(CW15="","",CW15&amp;", "))&amp;(IF(CW16="","",CW16&amp;", "))&amp;(IF(CW17="","",CW17&amp;", "))&amp;(IF(CW18="","",CW18&amp;", "))&amp;(IF(CW19="","",CW19&amp;", "))&amp;(IF(CW12="","","Masih perlu peningkatan pemahaman "&amp;CW12&amp;"."))</f>
        <v>Memiliki kemampuan pemahanan Pengaruh PD I dan PD II, Latar Belakang masuknya Imperialisme, Pendudukan Jepang di Indonesia, Masih perlu peningkatan pemahaman Perlawanan bgs Indonesia thd kolonialisme.</v>
      </c>
    </row>
    <row r="13" spans="1:110" x14ac:dyDescent="0.25">
      <c r="A13" s="8">
        <v>3</v>
      </c>
      <c r="B13" s="8">
        <v>77658</v>
      </c>
      <c r="C13" s="8" t="s">
        <v>162</v>
      </c>
      <c r="E13" s="47">
        <f t="shared" si="0"/>
        <v>91</v>
      </c>
      <c r="F13" s="8" t="str">
        <f t="shared" si="1"/>
        <v>A</v>
      </c>
      <c r="G13" s="8" t="str">
        <f t="shared" si="2"/>
        <v xml:space="preserve">Memiliki kemampuan pemahanan Pengaruh PD I dan PD II, Latar Belakang masuknya Imperialisme, Perlawanan bgs Indonesia thd kolonialisme, Pendudukan Jepang di Indonesia, </v>
      </c>
      <c r="H13" s="47">
        <f t="shared" si="3"/>
        <v>90</v>
      </c>
      <c r="I13" s="8" t="str">
        <f t="shared" si="4"/>
        <v>B</v>
      </c>
      <c r="J13" s="8" t="str">
        <f t="shared" si="5"/>
        <v xml:space="preserve">Memiliki keterampilan Bagan perbedaan LBB dengan PBB, Membuat peta jalan Pos Daendels, Bagan beda perlawnan rakyat seblm 1945 dg stlh 1945, Menulis kembali teks Proklamasi dan perbedaannya, </v>
      </c>
      <c r="K13" s="13"/>
      <c r="L13" s="41">
        <f t="shared" si="6"/>
        <v>93</v>
      </c>
      <c r="M13" s="41">
        <f t="shared" si="7"/>
        <v>85</v>
      </c>
      <c r="O13" s="41">
        <v>100</v>
      </c>
      <c r="P13" s="41"/>
      <c r="Q13" s="42">
        <v>90</v>
      </c>
      <c r="R13" s="41">
        <v>91</v>
      </c>
      <c r="S13" s="41"/>
      <c r="T13" s="42">
        <v>90</v>
      </c>
      <c r="U13" s="41"/>
      <c r="V13" s="41"/>
      <c r="W13" s="42"/>
      <c r="X13" s="41"/>
      <c r="Y13" s="41"/>
      <c r="Z13" s="42"/>
      <c r="AA13" s="41"/>
      <c r="AB13" s="41"/>
      <c r="AC13" s="42"/>
      <c r="AD13" s="42">
        <f t="shared" si="8"/>
        <v>93</v>
      </c>
      <c r="AE13" s="52">
        <v>88</v>
      </c>
      <c r="AF13" s="41"/>
      <c r="AG13" s="42">
        <v>90</v>
      </c>
      <c r="AH13" s="41"/>
      <c r="AI13" s="41"/>
      <c r="AJ13" s="42"/>
      <c r="AK13" s="41"/>
      <c r="AL13" s="41"/>
      <c r="AM13" s="42"/>
      <c r="AN13" s="41"/>
      <c r="AO13" s="41"/>
      <c r="AP13" s="42"/>
      <c r="AQ13" s="41"/>
      <c r="AR13" s="41"/>
      <c r="AS13" s="42"/>
      <c r="AT13" s="41">
        <v>85</v>
      </c>
      <c r="AU13" s="43">
        <f t="shared" si="9"/>
        <v>90.571428571428569</v>
      </c>
      <c r="AV13" s="44">
        <f t="shared" si="10"/>
        <v>91</v>
      </c>
      <c r="AW13" s="45"/>
      <c r="AX13" s="41"/>
      <c r="AY13" s="41"/>
      <c r="AZ13" s="42">
        <v>90</v>
      </c>
      <c r="BA13" s="41"/>
      <c r="BB13" s="41"/>
      <c r="BC13" s="42">
        <v>90</v>
      </c>
      <c r="BD13" s="41"/>
      <c r="BE13" s="41"/>
      <c r="BF13" s="42"/>
      <c r="BG13" s="41"/>
      <c r="BH13" s="41"/>
      <c r="BI13" s="42"/>
      <c r="BJ13" s="41"/>
      <c r="BK13" s="41"/>
      <c r="BL13" s="42"/>
      <c r="BM13" s="42">
        <f t="shared" si="11"/>
        <v>90</v>
      </c>
      <c r="BN13" s="42">
        <f t="shared" si="12"/>
        <v>90</v>
      </c>
      <c r="BO13" s="42" t="str">
        <f t="shared" si="13"/>
        <v/>
      </c>
      <c r="BP13" s="42" t="str">
        <f t="shared" si="14"/>
        <v/>
      </c>
      <c r="BQ13" s="42" t="str">
        <f t="shared" si="15"/>
        <v/>
      </c>
      <c r="BR13" s="42">
        <f t="shared" si="16"/>
        <v>90</v>
      </c>
      <c r="BS13" s="41"/>
      <c r="BT13" s="41"/>
      <c r="BU13" s="42">
        <v>90</v>
      </c>
      <c r="BV13" s="41"/>
      <c r="BW13" s="41"/>
      <c r="BX13" s="42"/>
      <c r="BY13" s="41"/>
      <c r="BZ13" s="41"/>
      <c r="CA13" s="42"/>
      <c r="CB13" s="41"/>
      <c r="CC13" s="41"/>
      <c r="CD13" s="42"/>
      <c r="CE13" s="41"/>
      <c r="CF13" s="41"/>
      <c r="CG13" s="42"/>
      <c r="CH13" s="42">
        <f t="shared" si="17"/>
        <v>90</v>
      </c>
      <c r="CI13" s="42" t="str">
        <f t="shared" si="18"/>
        <v/>
      </c>
      <c r="CJ13" s="42" t="str">
        <f t="shared" si="19"/>
        <v/>
      </c>
      <c r="CK13" s="42" t="str">
        <f t="shared" si="20"/>
        <v/>
      </c>
      <c r="CL13" s="42" t="str">
        <f t="shared" si="21"/>
        <v/>
      </c>
      <c r="CM13" s="43">
        <f t="shared" si="22"/>
        <v>90</v>
      </c>
      <c r="CN13" s="44">
        <f t="shared" si="23"/>
        <v>90</v>
      </c>
      <c r="CO13" s="45"/>
      <c r="CP13" s="52">
        <v>10</v>
      </c>
      <c r="CQ13" s="46" t="str">
        <f t="shared" si="24"/>
        <v xml:space="preserve">Memiliki kemampuan pemahanan Pengaruh PD I dan PD II, Latar Belakang masuknya Imperialisme, Perlawanan bgs Indonesia thd kolonialisme, Pendudukan Jepang di Indonesia, </v>
      </c>
      <c r="CR13" s="45"/>
      <c r="CS13" s="52">
        <v>10</v>
      </c>
      <c r="CT13" s="46" t="str">
        <f t="shared" si="25"/>
        <v xml:space="preserve">Memiliki keterampilan Bagan perbedaan LBB dengan PBB, Membuat peta jalan Pos Daendels, Bagan beda perlawnan rakyat seblm 1945 dg stlh 1945, Menulis kembali teks Proklamasi dan perbedaannya, </v>
      </c>
      <c r="CV13" s="40">
        <v>4</v>
      </c>
      <c r="CW13" s="52" t="s">
        <v>197</v>
      </c>
      <c r="CY13" s="18">
        <v>0</v>
      </c>
      <c r="CZ13" s="19">
        <v>69</v>
      </c>
      <c r="DA13" s="20" t="s">
        <v>51</v>
      </c>
      <c r="DE13" s="51">
        <v>4</v>
      </c>
      <c r="DF13" s="51" t="str">
        <f>(IF(CW11="","","Memiliki kemampuan pemahanan "))&amp;(IF(CW10="","",CW10&amp;", "))&amp;(IF(CW11="","",CW11&amp;", "))&amp;(IF(CW12="","",CW12&amp;", "))&amp;(IF(CW14="","",CW14&amp;", "))&amp;(IF(CW15="","",CW15&amp;", "))&amp;(IF(CW16="","",CW16&amp;", "))&amp;(IF(CW17="","",CW17&amp;", "))&amp;(IF(CW18="","",CW18&amp;", "))&amp;(IF(CW19="","",CW19&amp;", "))&amp;(IF(CW13="","","Masih perlu peningkatan pemahaman "&amp;CW13&amp;"."))</f>
        <v>Memiliki kemampuan pemahanan Pengaruh PD I dan PD II, Latar Belakang masuknya Imperialisme, Perlawanan bgs Indonesia thd kolonialisme, Masih perlu peningkatan pemahaman Pendudukan Jepang di Indonesia.</v>
      </c>
    </row>
    <row r="14" spans="1:110" x14ac:dyDescent="0.25">
      <c r="A14" s="8">
        <v>4</v>
      </c>
      <c r="B14" s="8">
        <v>77673</v>
      </c>
      <c r="C14" s="8" t="s">
        <v>163</v>
      </c>
      <c r="E14" s="47">
        <f t="shared" si="0"/>
        <v>86</v>
      </c>
      <c r="F14" s="8" t="str">
        <f t="shared" si="1"/>
        <v>B</v>
      </c>
      <c r="G14" s="8" t="str">
        <f t="shared" si="2"/>
        <v xml:space="preserve">Memiliki kemampuan pemahanan Pengaruh PD I dan PD II, Latar Belakang masuknya Imperialisme, Perlawanan bgs Indonesia thd kolonialisme, Pendudukan Jepang di Indonesia, </v>
      </c>
      <c r="H14" s="47">
        <f t="shared" si="3"/>
        <v>90</v>
      </c>
      <c r="I14" s="8" t="str">
        <f t="shared" si="4"/>
        <v>B</v>
      </c>
      <c r="J14" s="8" t="str">
        <f t="shared" si="5"/>
        <v xml:space="preserve">Memiliki keterampilan Bagan perbedaan LBB dengan PBB, Membuat peta jalan Pos Daendels, Bagan beda perlawnan rakyat seblm 1945 dg stlh 1945, Menulis kembali teks Proklamasi dan perbedaannya, </v>
      </c>
      <c r="K14" s="13"/>
      <c r="L14" s="41">
        <f t="shared" si="6"/>
        <v>86</v>
      </c>
      <c r="M14" s="41">
        <f t="shared" si="7"/>
        <v>86.5</v>
      </c>
      <c r="O14" s="41">
        <v>76</v>
      </c>
      <c r="P14" s="41"/>
      <c r="Q14" s="42">
        <v>90</v>
      </c>
      <c r="R14" s="41">
        <v>88</v>
      </c>
      <c r="S14" s="41"/>
      <c r="T14" s="42">
        <v>90</v>
      </c>
      <c r="U14" s="41"/>
      <c r="V14" s="41"/>
      <c r="W14" s="42"/>
      <c r="X14" s="41"/>
      <c r="Y14" s="41"/>
      <c r="Z14" s="42"/>
      <c r="AA14" s="41"/>
      <c r="AB14" s="41"/>
      <c r="AC14" s="42"/>
      <c r="AD14" s="42">
        <f t="shared" si="8"/>
        <v>86</v>
      </c>
      <c r="AE14" s="52">
        <v>83</v>
      </c>
      <c r="AF14" s="41"/>
      <c r="AG14" s="42">
        <v>90</v>
      </c>
      <c r="AH14" s="41"/>
      <c r="AI14" s="41"/>
      <c r="AJ14" s="42"/>
      <c r="AK14" s="41"/>
      <c r="AL14" s="41"/>
      <c r="AM14" s="42"/>
      <c r="AN14" s="41"/>
      <c r="AO14" s="41"/>
      <c r="AP14" s="42"/>
      <c r="AQ14" s="41"/>
      <c r="AR14" s="41"/>
      <c r="AS14" s="42"/>
      <c r="AT14" s="41">
        <v>86.5</v>
      </c>
      <c r="AU14" s="43">
        <f t="shared" si="9"/>
        <v>86.214285714285708</v>
      </c>
      <c r="AV14" s="44">
        <f t="shared" si="10"/>
        <v>86</v>
      </c>
      <c r="AW14" s="45"/>
      <c r="AX14" s="41"/>
      <c r="AY14" s="41"/>
      <c r="AZ14" s="42">
        <v>90</v>
      </c>
      <c r="BA14" s="41"/>
      <c r="BB14" s="41"/>
      <c r="BC14" s="42">
        <v>90</v>
      </c>
      <c r="BD14" s="41"/>
      <c r="BE14" s="41"/>
      <c r="BF14" s="42"/>
      <c r="BG14" s="41"/>
      <c r="BH14" s="41"/>
      <c r="BI14" s="42"/>
      <c r="BJ14" s="41"/>
      <c r="BK14" s="41"/>
      <c r="BL14" s="42"/>
      <c r="BM14" s="42">
        <f t="shared" si="11"/>
        <v>90</v>
      </c>
      <c r="BN14" s="42">
        <f t="shared" si="12"/>
        <v>90</v>
      </c>
      <c r="BO14" s="42" t="str">
        <f t="shared" si="13"/>
        <v/>
      </c>
      <c r="BP14" s="42" t="str">
        <f t="shared" si="14"/>
        <v/>
      </c>
      <c r="BQ14" s="42" t="str">
        <f t="shared" si="15"/>
        <v/>
      </c>
      <c r="BR14" s="42">
        <f t="shared" si="16"/>
        <v>90</v>
      </c>
      <c r="BS14" s="41"/>
      <c r="BT14" s="41"/>
      <c r="BU14" s="42">
        <v>90</v>
      </c>
      <c r="BV14" s="41"/>
      <c r="BW14" s="41"/>
      <c r="BX14" s="42"/>
      <c r="BY14" s="41"/>
      <c r="BZ14" s="41"/>
      <c r="CA14" s="42"/>
      <c r="CB14" s="41"/>
      <c r="CC14" s="41"/>
      <c r="CD14" s="42"/>
      <c r="CE14" s="41"/>
      <c r="CF14" s="41"/>
      <c r="CG14" s="42"/>
      <c r="CH14" s="42">
        <f t="shared" si="17"/>
        <v>90</v>
      </c>
      <c r="CI14" s="42" t="str">
        <f t="shared" si="18"/>
        <v/>
      </c>
      <c r="CJ14" s="42" t="str">
        <f t="shared" si="19"/>
        <v/>
      </c>
      <c r="CK14" s="42" t="str">
        <f t="shared" si="20"/>
        <v/>
      </c>
      <c r="CL14" s="42" t="str">
        <f t="shared" si="21"/>
        <v/>
      </c>
      <c r="CM14" s="43">
        <f t="shared" si="22"/>
        <v>90</v>
      </c>
      <c r="CN14" s="44">
        <f t="shared" si="23"/>
        <v>90</v>
      </c>
      <c r="CO14" s="45"/>
      <c r="CP14" s="52">
        <v>10</v>
      </c>
      <c r="CQ14" s="46" t="str">
        <f t="shared" si="24"/>
        <v xml:space="preserve">Memiliki kemampuan pemahanan Pengaruh PD I dan PD II, Latar Belakang masuknya Imperialisme, Perlawanan bgs Indonesia thd kolonialisme, Pendudukan Jepang di Indonesia, </v>
      </c>
      <c r="CR14" s="45"/>
      <c r="CS14" s="52">
        <v>10</v>
      </c>
      <c r="CT14" s="46" t="str">
        <f t="shared" si="25"/>
        <v xml:space="preserve">Memiliki keterampilan Bagan perbedaan LBB dengan PBB, Membuat peta jalan Pos Daendels, Bagan beda perlawnan rakyat seblm 1945 dg stlh 1945, Menulis kembali teks Proklamasi dan perbedaannya, </v>
      </c>
      <c r="CV14" s="40">
        <v>5</v>
      </c>
      <c r="CW14" s="52"/>
      <c r="CY14" s="18">
        <v>70</v>
      </c>
      <c r="CZ14" s="21">
        <v>75</v>
      </c>
      <c r="DA14" s="22" t="s">
        <v>53</v>
      </c>
      <c r="DE14" s="51">
        <v>5</v>
      </c>
      <c r="DF14" s="51" t="str">
        <f>(IF(CW11="","","Memiliki kemampuan pemahanan "))&amp;(IF(CW10="","",CW10&amp;", "))&amp;(IF(CW11="","",CW11&amp;", "))&amp;(IF(CW12="","",CW12&amp;", "))&amp;(IF(CW13="","",CW13&amp;", "))&amp;(IF(CW15="","",CW15&amp;", "))&amp;(IF(CW16="","",CW16&amp;", "))&amp;(IF(CW17="","",CW17&amp;", "))&amp;(IF(CW18="","",CW18&amp;", "))&amp;(IF(CW19="","",CW19&amp;", "))&amp;(IF(CW14="","","Masih perlu peningkatan pemahaman "&amp;CW14&amp;"."))</f>
        <v xml:space="preserve">Memiliki kemampuan pemahanan Pengaruh PD I dan PD II, Latar Belakang masuknya Imperialisme, Perlawanan bgs Indonesia thd kolonialisme, Pendudukan Jepang di Indonesia, </v>
      </c>
    </row>
    <row r="15" spans="1:110" x14ac:dyDescent="0.25">
      <c r="A15" s="8">
        <v>5</v>
      </c>
      <c r="B15" s="8">
        <v>84089</v>
      </c>
      <c r="C15" s="8" t="s">
        <v>164</v>
      </c>
      <c r="E15" s="47">
        <f t="shared" si="0"/>
        <v>80</v>
      </c>
      <c r="F15" s="8" t="str">
        <f t="shared" si="1"/>
        <v>B</v>
      </c>
      <c r="G15" s="8" t="str">
        <f t="shared" si="2"/>
        <v xml:space="preserve">Memiliki kemampuan pemahanan Pengaruh PD I dan PD II, Latar Belakang masuknya Imperialisme, Perlawanan bgs Indonesia thd kolonialisme, Pendudukan Jepang di Indonesia, </v>
      </c>
      <c r="H15" s="47">
        <f t="shared" si="3"/>
        <v>90</v>
      </c>
      <c r="I15" s="8" t="str">
        <f t="shared" si="4"/>
        <v>B</v>
      </c>
      <c r="J15" s="8" t="str">
        <f t="shared" si="5"/>
        <v xml:space="preserve">Memiliki keterampilan Bagan perbedaan LBB dengan PBB, Membuat peta jalan Pos Daendels, Bagan beda perlawnan rakyat seblm 1945 dg stlh 1945, Menulis kembali teks Proklamasi dan perbedaannya, </v>
      </c>
      <c r="K15" s="13"/>
      <c r="L15" s="41">
        <f t="shared" si="6"/>
        <v>84</v>
      </c>
      <c r="M15" s="41">
        <f t="shared" si="7"/>
        <v>64</v>
      </c>
      <c r="O15" s="41">
        <v>70</v>
      </c>
      <c r="P15" s="41"/>
      <c r="Q15" s="42">
        <v>90</v>
      </c>
      <c r="R15" s="41">
        <v>84</v>
      </c>
      <c r="S15" s="41"/>
      <c r="T15" s="42">
        <v>90</v>
      </c>
      <c r="U15" s="41"/>
      <c r="V15" s="41"/>
      <c r="W15" s="42"/>
      <c r="X15" s="41"/>
      <c r="Y15" s="41"/>
      <c r="Z15" s="42"/>
      <c r="AA15" s="41"/>
      <c r="AB15" s="41"/>
      <c r="AC15" s="42"/>
      <c r="AD15" s="42">
        <f t="shared" si="8"/>
        <v>84</v>
      </c>
      <c r="AE15" s="52">
        <v>70</v>
      </c>
      <c r="AF15" s="41"/>
      <c r="AG15" s="42">
        <v>90</v>
      </c>
      <c r="AH15" s="41"/>
      <c r="AI15" s="41"/>
      <c r="AJ15" s="42"/>
      <c r="AK15" s="41"/>
      <c r="AL15" s="41"/>
      <c r="AM15" s="42"/>
      <c r="AN15" s="41"/>
      <c r="AO15" s="41"/>
      <c r="AP15" s="42"/>
      <c r="AQ15" s="41"/>
      <c r="AR15" s="41"/>
      <c r="AS15" s="42"/>
      <c r="AT15" s="41">
        <v>64</v>
      </c>
      <c r="AU15" s="43">
        <f t="shared" si="9"/>
        <v>79.714285714285708</v>
      </c>
      <c r="AV15" s="44">
        <f t="shared" si="10"/>
        <v>80</v>
      </c>
      <c r="AW15" s="45"/>
      <c r="AX15" s="41"/>
      <c r="AY15" s="41"/>
      <c r="AZ15" s="42">
        <v>90</v>
      </c>
      <c r="BA15" s="41"/>
      <c r="BB15" s="41"/>
      <c r="BC15" s="42">
        <v>90</v>
      </c>
      <c r="BD15" s="41"/>
      <c r="BE15" s="41"/>
      <c r="BF15" s="42"/>
      <c r="BG15" s="41"/>
      <c r="BH15" s="41"/>
      <c r="BI15" s="42"/>
      <c r="BJ15" s="41"/>
      <c r="BK15" s="41"/>
      <c r="BL15" s="42"/>
      <c r="BM15" s="42">
        <f t="shared" si="11"/>
        <v>90</v>
      </c>
      <c r="BN15" s="42">
        <f t="shared" si="12"/>
        <v>90</v>
      </c>
      <c r="BO15" s="42" t="str">
        <f t="shared" si="13"/>
        <v/>
      </c>
      <c r="BP15" s="42" t="str">
        <f t="shared" si="14"/>
        <v/>
      </c>
      <c r="BQ15" s="42" t="str">
        <f t="shared" si="15"/>
        <v/>
      </c>
      <c r="BR15" s="42">
        <f t="shared" si="16"/>
        <v>90</v>
      </c>
      <c r="BS15" s="41"/>
      <c r="BT15" s="41"/>
      <c r="BU15" s="42">
        <v>90</v>
      </c>
      <c r="BV15" s="41"/>
      <c r="BW15" s="41"/>
      <c r="BX15" s="42"/>
      <c r="BY15" s="41"/>
      <c r="BZ15" s="41"/>
      <c r="CA15" s="42"/>
      <c r="CB15" s="41"/>
      <c r="CC15" s="41"/>
      <c r="CD15" s="42"/>
      <c r="CE15" s="41"/>
      <c r="CF15" s="41"/>
      <c r="CG15" s="42"/>
      <c r="CH15" s="42">
        <f t="shared" si="17"/>
        <v>90</v>
      </c>
      <c r="CI15" s="42" t="str">
        <f t="shared" si="18"/>
        <v/>
      </c>
      <c r="CJ15" s="42" t="str">
        <f t="shared" si="19"/>
        <v/>
      </c>
      <c r="CK15" s="42" t="str">
        <f t="shared" si="20"/>
        <v/>
      </c>
      <c r="CL15" s="42" t="str">
        <f t="shared" si="21"/>
        <v/>
      </c>
      <c r="CM15" s="43">
        <f t="shared" si="22"/>
        <v>90</v>
      </c>
      <c r="CN15" s="44">
        <f t="shared" si="23"/>
        <v>90</v>
      </c>
      <c r="CO15" s="45"/>
      <c r="CP15" s="52">
        <v>10</v>
      </c>
      <c r="CQ15" s="46" t="str">
        <f t="shared" si="24"/>
        <v xml:space="preserve">Memiliki kemampuan pemahanan Pengaruh PD I dan PD II, Latar Belakang masuknya Imperialisme, Perlawanan bgs Indonesia thd kolonialisme, Pendudukan Jepang di Indonesia, </v>
      </c>
      <c r="CR15" s="45"/>
      <c r="CS15" s="52">
        <v>10</v>
      </c>
      <c r="CT15" s="46" t="str">
        <f t="shared" si="25"/>
        <v xml:space="preserve">Memiliki keterampilan Bagan perbedaan LBB dengan PBB, Membuat peta jalan Pos Daendels, Bagan beda perlawnan rakyat seblm 1945 dg stlh 1945, Menulis kembali teks Proklamasi dan perbedaannya, </v>
      </c>
      <c r="CV15" s="40">
        <v>6</v>
      </c>
      <c r="CW15" s="52"/>
      <c r="CY15" s="18">
        <v>76</v>
      </c>
      <c r="CZ15" s="21">
        <v>90</v>
      </c>
      <c r="DA15" s="22" t="s">
        <v>55</v>
      </c>
      <c r="DE15" s="51">
        <v>6</v>
      </c>
      <c r="DF15" s="51" t="str">
        <f>(IF(CW11="","","Memiliki kemampuan pemahanan "))&amp;(IF(CW10="","",CW10&amp;", "))&amp;(IF(CW11="","",CW11&amp;", "))&amp;(IF(CW12="","",CW12&amp;", "))&amp;(IF(CW13="","",CW13&amp;", "))&amp;(IF(CW14="","",CW14&amp;", "))&amp;(IF(CW16="","",CW16&amp;", "))&amp;(IF(CW17="","",CW17&amp;", "))&amp;(IF(CW18="","",CW18&amp;", "))&amp;(IF(CW19="","",CW19&amp;", "))&amp;(IF(CW15="","","Masih perlu peningkatan pemahaman "&amp;CW15&amp;"."))</f>
        <v xml:space="preserve">Memiliki kemampuan pemahanan Pengaruh PD I dan PD II, Latar Belakang masuknya Imperialisme, Perlawanan bgs Indonesia thd kolonialisme, Pendudukan Jepang di Indonesia, </v>
      </c>
    </row>
    <row r="16" spans="1:110" x14ac:dyDescent="0.25">
      <c r="A16" s="8">
        <v>6</v>
      </c>
      <c r="B16" s="8">
        <v>77688</v>
      </c>
      <c r="C16" s="8" t="s">
        <v>165</v>
      </c>
      <c r="E16" s="47">
        <f t="shared" si="0"/>
        <v>89</v>
      </c>
      <c r="F16" s="8" t="str">
        <f t="shared" si="1"/>
        <v>B</v>
      </c>
      <c r="G16" s="8" t="str">
        <f t="shared" si="2"/>
        <v xml:space="preserve">Memiliki kemampuan pemahanan Pengaruh PD I dan PD II, Latar Belakang masuknya Imperialisme, Perlawanan bgs Indonesia thd kolonialisme, Pendudukan Jepang di Indonesia, </v>
      </c>
      <c r="H16" s="47">
        <f t="shared" si="3"/>
        <v>90</v>
      </c>
      <c r="I16" s="8" t="str">
        <f t="shared" si="4"/>
        <v>B</v>
      </c>
      <c r="J16" s="8" t="str">
        <f t="shared" si="5"/>
        <v xml:space="preserve">Memiliki keterampilan Bagan perbedaan LBB dengan PBB, Membuat peta jalan Pos Daendels, Bagan beda perlawnan rakyat seblm 1945 dg stlh 1945, Menulis kembali teks Proklamasi dan perbedaannya, </v>
      </c>
      <c r="K16" s="13"/>
      <c r="L16" s="41">
        <f t="shared" si="6"/>
        <v>88</v>
      </c>
      <c r="M16" s="41">
        <f t="shared" si="7"/>
        <v>85</v>
      </c>
      <c r="O16" s="41">
        <v>75</v>
      </c>
      <c r="P16" s="41"/>
      <c r="Q16" s="42">
        <v>90</v>
      </c>
      <c r="R16" s="41">
        <v>98</v>
      </c>
      <c r="S16" s="41"/>
      <c r="T16" s="42">
        <v>90</v>
      </c>
      <c r="U16" s="41"/>
      <c r="V16" s="41"/>
      <c r="W16" s="42" t="s">
        <v>203</v>
      </c>
      <c r="X16" s="41"/>
      <c r="Y16" s="41"/>
      <c r="Z16" s="42"/>
      <c r="AA16" s="41"/>
      <c r="AB16" s="41"/>
      <c r="AC16" s="42"/>
      <c r="AD16" s="42">
        <f t="shared" si="8"/>
        <v>88</v>
      </c>
      <c r="AE16" s="52">
        <v>92</v>
      </c>
      <c r="AF16" s="41"/>
      <c r="AG16" s="42">
        <v>90</v>
      </c>
      <c r="AH16" s="41"/>
      <c r="AI16" s="41"/>
      <c r="AJ16" s="42"/>
      <c r="AK16" s="41"/>
      <c r="AL16" s="41"/>
      <c r="AM16" s="42"/>
      <c r="AN16" s="41"/>
      <c r="AO16" s="41"/>
      <c r="AP16" s="42"/>
      <c r="AQ16" s="41"/>
      <c r="AR16" s="41"/>
      <c r="AS16" s="42"/>
      <c r="AT16" s="41">
        <v>85</v>
      </c>
      <c r="AU16" s="43">
        <f t="shared" si="9"/>
        <v>88.571428571428569</v>
      </c>
      <c r="AV16" s="44">
        <f t="shared" si="10"/>
        <v>89</v>
      </c>
      <c r="AW16" s="45"/>
      <c r="AX16" s="41"/>
      <c r="AY16" s="41"/>
      <c r="AZ16" s="42">
        <v>90</v>
      </c>
      <c r="BA16" s="41"/>
      <c r="BB16" s="41"/>
      <c r="BC16" s="42">
        <v>90</v>
      </c>
      <c r="BD16" s="41"/>
      <c r="BE16" s="41"/>
      <c r="BF16" s="42"/>
      <c r="BG16" s="41"/>
      <c r="BH16" s="41"/>
      <c r="BI16" s="42"/>
      <c r="BJ16" s="41"/>
      <c r="BK16" s="41"/>
      <c r="BL16" s="42"/>
      <c r="BM16" s="42">
        <f t="shared" si="11"/>
        <v>90</v>
      </c>
      <c r="BN16" s="42">
        <f t="shared" si="12"/>
        <v>90</v>
      </c>
      <c r="BO16" s="42" t="str">
        <f t="shared" si="13"/>
        <v/>
      </c>
      <c r="BP16" s="42" t="str">
        <f t="shared" si="14"/>
        <v/>
      </c>
      <c r="BQ16" s="42" t="str">
        <f t="shared" si="15"/>
        <v/>
      </c>
      <c r="BR16" s="42">
        <f t="shared" si="16"/>
        <v>90</v>
      </c>
      <c r="BS16" s="41"/>
      <c r="BT16" s="41"/>
      <c r="BU16" s="42">
        <v>90</v>
      </c>
      <c r="BV16" s="41"/>
      <c r="BW16" s="41"/>
      <c r="BX16" s="42"/>
      <c r="BY16" s="41"/>
      <c r="BZ16" s="41"/>
      <c r="CA16" s="42"/>
      <c r="CB16" s="41"/>
      <c r="CC16" s="41"/>
      <c r="CD16" s="42"/>
      <c r="CE16" s="41"/>
      <c r="CF16" s="41"/>
      <c r="CG16" s="42"/>
      <c r="CH16" s="42">
        <f t="shared" si="17"/>
        <v>90</v>
      </c>
      <c r="CI16" s="42" t="str">
        <f t="shared" si="18"/>
        <v/>
      </c>
      <c r="CJ16" s="42" t="str">
        <f t="shared" si="19"/>
        <v/>
      </c>
      <c r="CK16" s="42" t="str">
        <f t="shared" si="20"/>
        <v/>
      </c>
      <c r="CL16" s="42" t="str">
        <f t="shared" si="21"/>
        <v/>
      </c>
      <c r="CM16" s="43">
        <f t="shared" si="22"/>
        <v>90</v>
      </c>
      <c r="CN16" s="44">
        <f t="shared" si="23"/>
        <v>90</v>
      </c>
      <c r="CO16" s="45"/>
      <c r="CP16" s="52">
        <v>10</v>
      </c>
      <c r="CQ16" s="46" t="str">
        <f t="shared" si="24"/>
        <v xml:space="preserve">Memiliki kemampuan pemahanan Pengaruh PD I dan PD II, Latar Belakang masuknya Imperialisme, Perlawanan bgs Indonesia thd kolonialisme, Pendudukan Jepang di Indonesia, </v>
      </c>
      <c r="CR16" s="45"/>
      <c r="CS16" s="52">
        <v>10</v>
      </c>
      <c r="CT16" s="46" t="str">
        <f t="shared" si="25"/>
        <v xml:space="preserve">Memiliki keterampilan Bagan perbedaan LBB dengan PBB, Membuat peta jalan Pos Daendels, Bagan beda perlawnan rakyat seblm 1945 dg stlh 1945, Menulis kembali teks Proklamasi dan perbedaannya, </v>
      </c>
      <c r="CV16" s="40">
        <v>7</v>
      </c>
      <c r="CW16" s="52"/>
      <c r="CY16" s="18">
        <v>91</v>
      </c>
      <c r="CZ16" s="21">
        <v>100</v>
      </c>
      <c r="DA16" s="22" t="s">
        <v>15</v>
      </c>
      <c r="DE16" s="51">
        <v>7</v>
      </c>
      <c r="DF16" s="51" t="str">
        <f>(IF(CW11="","","Memiliki kemampuan pemahanan "))&amp;(IF(CW10="","",CW10&amp;", "))&amp;(IF(CW11="","",CW11&amp;", "))&amp;(IF(CW12="","",CW12&amp;", "))&amp;(IF(CW13="","",CW13&amp;", "))&amp;(IF(CW14="","",CW14&amp;", "))&amp;(IF(CW15="","",CW15&amp;", "))&amp;(IF(CW17="","",CW17&amp;", "))&amp;(IF(CW18="","",CW18&amp;", "))&amp;(IF(CW19="","",CW19&amp;", "))&amp;(IF(CW16="","","Masih perlu peningkatan pemahaman "&amp;CW16&amp;"."))</f>
        <v xml:space="preserve">Memiliki kemampuan pemahanan Pengaruh PD I dan PD II, Latar Belakang masuknya Imperialisme, Perlawanan bgs Indonesia thd kolonialisme, Pendudukan Jepang di Indonesia, </v>
      </c>
    </row>
    <row r="17" spans="1:110" x14ac:dyDescent="0.25">
      <c r="A17" s="8">
        <v>7</v>
      </c>
      <c r="B17" s="8">
        <v>77703</v>
      </c>
      <c r="C17" s="8" t="s">
        <v>166</v>
      </c>
      <c r="E17" s="47">
        <f t="shared" si="0"/>
        <v>83</v>
      </c>
      <c r="F17" s="8" t="str">
        <f t="shared" si="1"/>
        <v>B</v>
      </c>
      <c r="G17" s="8" t="str">
        <f t="shared" si="2"/>
        <v xml:space="preserve">Memiliki kemampuan pemahanan Pengaruh PD I dan PD II, Latar Belakang masuknya Imperialisme, Perlawanan bgs Indonesia thd kolonialisme, Pendudukan Jepang di Indonesia, </v>
      </c>
      <c r="H17" s="47">
        <f t="shared" si="3"/>
        <v>90</v>
      </c>
      <c r="I17" s="8" t="str">
        <f t="shared" si="4"/>
        <v>B</v>
      </c>
      <c r="J17" s="8" t="str">
        <f t="shared" si="5"/>
        <v xml:space="preserve">Memiliki keterampilan Bagan perbedaan LBB dengan PBB, Membuat peta jalan Pos Daendels, Bagan beda perlawnan rakyat seblm 1945 dg stlh 1945, Menulis kembali teks Proklamasi dan perbedaannya, </v>
      </c>
      <c r="K17" s="13"/>
      <c r="L17" s="41">
        <f t="shared" si="6"/>
        <v>86</v>
      </c>
      <c r="M17" s="41">
        <f t="shared" si="7"/>
        <v>77.5</v>
      </c>
      <c r="O17" s="41">
        <v>70</v>
      </c>
      <c r="P17" s="41"/>
      <c r="Q17" s="42">
        <v>90</v>
      </c>
      <c r="R17" s="41">
        <v>95</v>
      </c>
      <c r="S17" s="41"/>
      <c r="T17" s="42">
        <v>90</v>
      </c>
      <c r="U17" s="41"/>
      <c r="V17" s="41"/>
      <c r="W17" s="42"/>
      <c r="X17" s="41"/>
      <c r="Y17" s="41"/>
      <c r="Z17" s="42"/>
      <c r="AA17" s="41"/>
      <c r="AB17" s="41"/>
      <c r="AC17" s="42"/>
      <c r="AD17" s="42">
        <f t="shared" si="8"/>
        <v>86</v>
      </c>
      <c r="AE17" s="52">
        <v>70</v>
      </c>
      <c r="AF17" s="41"/>
      <c r="AG17" s="42">
        <v>90</v>
      </c>
      <c r="AH17" s="41"/>
      <c r="AI17" s="41"/>
      <c r="AJ17" s="42"/>
      <c r="AK17" s="41"/>
      <c r="AL17" s="41"/>
      <c r="AM17" s="42"/>
      <c r="AN17" s="41"/>
      <c r="AO17" s="41"/>
      <c r="AP17" s="42"/>
      <c r="AQ17" s="41"/>
      <c r="AR17" s="41"/>
      <c r="AS17" s="42"/>
      <c r="AT17" s="41">
        <v>77.5</v>
      </c>
      <c r="AU17" s="43">
        <f t="shared" si="9"/>
        <v>83.214285714285708</v>
      </c>
      <c r="AV17" s="44">
        <f t="shared" si="10"/>
        <v>83</v>
      </c>
      <c r="AW17" s="45"/>
      <c r="AX17" s="41"/>
      <c r="AY17" s="41"/>
      <c r="AZ17" s="42">
        <v>90</v>
      </c>
      <c r="BA17" s="41"/>
      <c r="BB17" s="41"/>
      <c r="BC17" s="42">
        <v>90</v>
      </c>
      <c r="BD17" s="41"/>
      <c r="BE17" s="41"/>
      <c r="BF17" s="42"/>
      <c r="BG17" s="41"/>
      <c r="BH17" s="41"/>
      <c r="BI17" s="42"/>
      <c r="BJ17" s="41"/>
      <c r="BK17" s="41"/>
      <c r="BL17" s="42"/>
      <c r="BM17" s="42">
        <f t="shared" si="11"/>
        <v>90</v>
      </c>
      <c r="BN17" s="42">
        <f t="shared" si="12"/>
        <v>90</v>
      </c>
      <c r="BO17" s="42" t="str">
        <f t="shared" si="13"/>
        <v/>
      </c>
      <c r="BP17" s="42" t="str">
        <f t="shared" si="14"/>
        <v/>
      </c>
      <c r="BQ17" s="42" t="str">
        <f t="shared" si="15"/>
        <v/>
      </c>
      <c r="BR17" s="42">
        <f t="shared" si="16"/>
        <v>90</v>
      </c>
      <c r="BS17" s="41"/>
      <c r="BT17" s="41"/>
      <c r="BU17" s="42">
        <v>90</v>
      </c>
      <c r="BV17" s="41"/>
      <c r="BW17" s="41"/>
      <c r="BX17" s="42"/>
      <c r="BY17" s="41"/>
      <c r="BZ17" s="41"/>
      <c r="CA17" s="42"/>
      <c r="CB17" s="41"/>
      <c r="CC17" s="41"/>
      <c r="CD17" s="42"/>
      <c r="CE17" s="41"/>
      <c r="CF17" s="41"/>
      <c r="CG17" s="42"/>
      <c r="CH17" s="42">
        <f t="shared" si="17"/>
        <v>90</v>
      </c>
      <c r="CI17" s="42" t="str">
        <f t="shared" si="18"/>
        <v/>
      </c>
      <c r="CJ17" s="42" t="str">
        <f t="shared" si="19"/>
        <v/>
      </c>
      <c r="CK17" s="42" t="str">
        <f t="shared" si="20"/>
        <v/>
      </c>
      <c r="CL17" s="42" t="str">
        <f t="shared" si="21"/>
        <v/>
      </c>
      <c r="CM17" s="43">
        <f t="shared" si="22"/>
        <v>90</v>
      </c>
      <c r="CN17" s="44">
        <f t="shared" si="23"/>
        <v>90</v>
      </c>
      <c r="CO17" s="45"/>
      <c r="CP17" s="52">
        <v>10</v>
      </c>
      <c r="CQ17" s="46" t="str">
        <f t="shared" si="24"/>
        <v xml:space="preserve">Memiliki kemampuan pemahanan Pengaruh PD I dan PD II, Latar Belakang masuknya Imperialisme, Perlawanan bgs Indonesia thd kolonialisme, Pendudukan Jepang di Indonesia, </v>
      </c>
      <c r="CR17" s="45"/>
      <c r="CS17" s="52">
        <v>10</v>
      </c>
      <c r="CT17" s="46" t="str">
        <f t="shared" si="25"/>
        <v xml:space="preserve">Memiliki keterampilan Bagan perbedaan LBB dengan PBB, Membuat peta jalan Pos Daendels, Bagan beda perlawnan rakyat seblm 1945 dg stlh 1945, Menulis kembali teks Proklamasi dan perbedaannya, </v>
      </c>
      <c r="CV17" s="40">
        <v>8</v>
      </c>
      <c r="CW17" s="52"/>
      <c r="CY17" s="23"/>
      <c r="CZ17" s="23"/>
      <c r="DA17" s="23"/>
      <c r="DE17" s="51">
        <v>8</v>
      </c>
      <c r="DF17" s="51" t="str">
        <f>(IF(CW11="","","Memiliki kemampuan pemahanan "))&amp;(IF(CW10="","",CW10&amp;", "))&amp;(IF(CW11="","",CW11&amp;", "))&amp;(IF(CW12="","",CW12&amp;", "))&amp;(IF(CW13="","",CW13&amp;", "))&amp;(IF(CW14="","",CW14&amp;", "))&amp;(IF(CW15="","",CW15&amp;", "))&amp;(IF(CW16="","",CW16&amp;", "))&amp;(IF(CW18="","",CW18&amp;", "))&amp;(IF(CW19="","",CW19&amp;", "))&amp;(IF(CW17="","","Masih perlu peningkatan pemahaman "&amp;CW17&amp;"."))</f>
        <v xml:space="preserve">Memiliki kemampuan pemahanan Pengaruh PD I dan PD II, Latar Belakang masuknya Imperialisme, Perlawanan bgs Indonesia thd kolonialisme, Pendudukan Jepang di Indonesia, </v>
      </c>
    </row>
    <row r="18" spans="1:110" x14ac:dyDescent="0.25">
      <c r="A18" s="8">
        <v>8</v>
      </c>
      <c r="B18" s="8">
        <v>77718</v>
      </c>
      <c r="C18" s="8" t="s">
        <v>167</v>
      </c>
      <c r="E18" s="47">
        <f t="shared" si="0"/>
        <v>83</v>
      </c>
      <c r="F18" s="8" t="str">
        <f t="shared" si="1"/>
        <v>B</v>
      </c>
      <c r="G18" s="8" t="str">
        <f t="shared" si="2"/>
        <v xml:space="preserve">Memiliki kemampuan pemahanan Pengaruh PD I dan PD II, Latar Belakang masuknya Imperialisme, Perlawanan bgs Indonesia thd kolonialisme, Pendudukan Jepang di Indonesia, </v>
      </c>
      <c r="H18" s="47">
        <f t="shared" si="3"/>
        <v>90</v>
      </c>
      <c r="I18" s="8" t="str">
        <f t="shared" si="4"/>
        <v>B</v>
      </c>
      <c r="J18" s="8" t="str">
        <f t="shared" si="5"/>
        <v xml:space="preserve">Memiliki keterampilan Bagan perbedaan LBB dengan PBB, Membuat peta jalan Pos Daendels, Bagan beda perlawnan rakyat seblm 1945 dg stlh 1945, Menulis kembali teks Proklamasi dan perbedaannya, </v>
      </c>
      <c r="K18" s="13"/>
      <c r="L18" s="41">
        <f t="shared" si="6"/>
        <v>87</v>
      </c>
      <c r="M18" s="41">
        <f t="shared" si="7"/>
        <v>74.5</v>
      </c>
      <c r="O18" s="41">
        <v>70</v>
      </c>
      <c r="P18" s="41"/>
      <c r="Q18" s="42">
        <v>90</v>
      </c>
      <c r="R18" s="41">
        <v>97</v>
      </c>
      <c r="S18" s="41"/>
      <c r="T18" s="42">
        <v>90</v>
      </c>
      <c r="U18" s="41"/>
      <c r="V18" s="41"/>
      <c r="W18" s="42"/>
      <c r="X18" s="41"/>
      <c r="Y18" s="41"/>
      <c r="Z18" s="42"/>
      <c r="AA18" s="41"/>
      <c r="AB18" s="41"/>
      <c r="AC18" s="42"/>
      <c r="AD18" s="42">
        <f t="shared" si="8"/>
        <v>87</v>
      </c>
      <c r="AE18" s="52">
        <v>70</v>
      </c>
      <c r="AF18" s="41"/>
      <c r="AG18" s="42">
        <v>90</v>
      </c>
      <c r="AH18" s="41"/>
      <c r="AI18" s="41"/>
      <c r="AJ18" s="42"/>
      <c r="AK18" s="41"/>
      <c r="AL18" s="41"/>
      <c r="AM18" s="42"/>
      <c r="AN18" s="41"/>
      <c r="AO18" s="41"/>
      <c r="AP18" s="42"/>
      <c r="AQ18" s="41"/>
      <c r="AR18" s="41"/>
      <c r="AS18" s="42"/>
      <c r="AT18" s="41">
        <v>74.5</v>
      </c>
      <c r="AU18" s="43">
        <f t="shared" si="9"/>
        <v>83.071428571428569</v>
      </c>
      <c r="AV18" s="44">
        <f t="shared" si="10"/>
        <v>83</v>
      </c>
      <c r="AW18" s="45"/>
      <c r="AX18" s="41"/>
      <c r="AY18" s="41"/>
      <c r="AZ18" s="42">
        <v>90</v>
      </c>
      <c r="BA18" s="41"/>
      <c r="BB18" s="41"/>
      <c r="BC18" s="42">
        <v>90</v>
      </c>
      <c r="BD18" s="41"/>
      <c r="BE18" s="41"/>
      <c r="BF18" s="42"/>
      <c r="BG18" s="41"/>
      <c r="BH18" s="41"/>
      <c r="BI18" s="42"/>
      <c r="BJ18" s="41"/>
      <c r="BK18" s="41"/>
      <c r="BL18" s="42"/>
      <c r="BM18" s="42">
        <f t="shared" si="11"/>
        <v>90</v>
      </c>
      <c r="BN18" s="42">
        <f t="shared" si="12"/>
        <v>90</v>
      </c>
      <c r="BO18" s="42" t="str">
        <f t="shared" si="13"/>
        <v/>
      </c>
      <c r="BP18" s="42" t="str">
        <f t="shared" si="14"/>
        <v/>
      </c>
      <c r="BQ18" s="42" t="str">
        <f t="shared" si="15"/>
        <v/>
      </c>
      <c r="BR18" s="42">
        <f t="shared" si="16"/>
        <v>90</v>
      </c>
      <c r="BS18" s="41"/>
      <c r="BT18" s="41"/>
      <c r="BU18" s="42">
        <v>90</v>
      </c>
      <c r="BV18" s="41"/>
      <c r="BW18" s="41"/>
      <c r="BX18" s="42"/>
      <c r="BY18" s="41"/>
      <c r="BZ18" s="41"/>
      <c r="CA18" s="42"/>
      <c r="CB18" s="41"/>
      <c r="CC18" s="41"/>
      <c r="CD18" s="42"/>
      <c r="CE18" s="41"/>
      <c r="CF18" s="41"/>
      <c r="CG18" s="42"/>
      <c r="CH18" s="42">
        <f t="shared" si="17"/>
        <v>90</v>
      </c>
      <c r="CI18" s="42" t="str">
        <f t="shared" si="18"/>
        <v/>
      </c>
      <c r="CJ18" s="42" t="str">
        <f t="shared" si="19"/>
        <v/>
      </c>
      <c r="CK18" s="42" t="str">
        <f t="shared" si="20"/>
        <v/>
      </c>
      <c r="CL18" s="42" t="str">
        <f t="shared" si="21"/>
        <v/>
      </c>
      <c r="CM18" s="43">
        <f t="shared" si="22"/>
        <v>90</v>
      </c>
      <c r="CN18" s="44">
        <f t="shared" si="23"/>
        <v>90</v>
      </c>
      <c r="CO18" s="45"/>
      <c r="CP18" s="52">
        <v>10</v>
      </c>
      <c r="CQ18" s="46" t="str">
        <f t="shared" si="24"/>
        <v xml:space="preserve">Memiliki kemampuan pemahanan Pengaruh PD I dan PD II, Latar Belakang masuknya Imperialisme, Perlawanan bgs Indonesia thd kolonialisme, Pendudukan Jepang di Indonesia, </v>
      </c>
      <c r="CR18" s="45"/>
      <c r="CS18" s="52">
        <v>10</v>
      </c>
      <c r="CT18" s="46" t="str">
        <f t="shared" si="25"/>
        <v xml:space="preserve">Memiliki keterampilan Bagan perbedaan LBB dengan PBB, Membuat peta jalan Pos Daendels, Bagan beda perlawnan rakyat seblm 1945 dg stlh 1945, Menulis kembali teks Proklamasi dan perbedaannya, </v>
      </c>
      <c r="CV18" s="40">
        <v>9</v>
      </c>
      <c r="CW18" s="52"/>
      <c r="CY18" s="23"/>
      <c r="CZ18" s="23"/>
      <c r="DA18" s="23"/>
      <c r="DE18" s="51">
        <v>9</v>
      </c>
      <c r="DF18" s="51" t="str">
        <f>(IF(CW11="","","Memiliki kemampuan pemahanan "))&amp;(IF(CW10="","",CW10&amp;", "))&amp;(IF(CW11="","",CW11&amp;", "))&amp;(IF(CW12="","",CW12&amp;", "))&amp;(IF(CW13="","",CW13&amp;", "))&amp;(IF(CW14="","",CW14&amp;", "))&amp;(IF(CW15="","",CW15&amp;", "))&amp;(IF(CW16="","",CW16&amp;", "))&amp;(IF(CW17="","",CW17&amp;", "))&amp;(IF(CW19="","",CW19&amp;", "))&amp;(IF(CW18="","","Masih perlu peningkatan pemahaman "&amp;CW18&amp;"."))</f>
        <v xml:space="preserve">Memiliki kemampuan pemahanan Pengaruh PD I dan PD II, Latar Belakang masuknya Imperialisme, Perlawanan bgs Indonesia thd kolonialisme, Pendudukan Jepang di Indonesia, </v>
      </c>
    </row>
    <row r="19" spans="1:110" x14ac:dyDescent="0.25">
      <c r="A19" s="8">
        <v>9</v>
      </c>
      <c r="B19" s="8">
        <v>77733</v>
      </c>
      <c r="C19" s="8" t="s">
        <v>168</v>
      </c>
      <c r="E19" s="47">
        <f t="shared" si="0"/>
        <v>84</v>
      </c>
      <c r="F19" s="8" t="str">
        <f t="shared" si="1"/>
        <v>B</v>
      </c>
      <c r="G19" s="8" t="str">
        <f t="shared" si="2"/>
        <v xml:space="preserve">Memiliki kemampuan pemahanan Pengaruh PD I dan PD II, Latar Belakang masuknya Imperialisme, Perlawanan bgs Indonesia thd kolonialisme, Pendudukan Jepang di Indonesia, </v>
      </c>
      <c r="H19" s="47">
        <f t="shared" si="3"/>
        <v>90</v>
      </c>
      <c r="I19" s="8" t="str">
        <f t="shared" si="4"/>
        <v>B</v>
      </c>
      <c r="J19" s="8" t="str">
        <f t="shared" si="5"/>
        <v xml:space="preserve">Memiliki keterampilan Bagan perbedaan LBB dengan PBB, Membuat peta jalan Pos Daendels, Bagan beda perlawnan rakyat seblm 1945 dg stlh 1945, Menulis kembali teks Proklamasi dan perbedaannya, </v>
      </c>
      <c r="K19" s="13"/>
      <c r="L19" s="41">
        <f t="shared" si="6"/>
        <v>83</v>
      </c>
      <c r="M19" s="41">
        <f t="shared" si="7"/>
        <v>79</v>
      </c>
      <c r="O19" s="41">
        <v>70</v>
      </c>
      <c r="P19" s="41"/>
      <c r="Q19" s="42">
        <v>90</v>
      </c>
      <c r="R19" s="41">
        <v>80</v>
      </c>
      <c r="S19" s="41"/>
      <c r="T19" s="42">
        <v>90</v>
      </c>
      <c r="U19" s="41"/>
      <c r="V19" s="41"/>
      <c r="W19" s="42"/>
      <c r="X19" s="41"/>
      <c r="Y19" s="41"/>
      <c r="Z19" s="42"/>
      <c r="AA19" s="41"/>
      <c r="AB19" s="41"/>
      <c r="AC19" s="42"/>
      <c r="AD19" s="42">
        <f t="shared" si="8"/>
        <v>83</v>
      </c>
      <c r="AE19" s="52">
        <v>87</v>
      </c>
      <c r="AF19" s="41"/>
      <c r="AG19" s="42">
        <v>90</v>
      </c>
      <c r="AH19" s="41"/>
      <c r="AI19" s="41"/>
      <c r="AJ19" s="42"/>
      <c r="AK19" s="41"/>
      <c r="AL19" s="41"/>
      <c r="AM19" s="42"/>
      <c r="AN19" s="41"/>
      <c r="AO19" s="41"/>
      <c r="AP19" s="42"/>
      <c r="AQ19" s="41"/>
      <c r="AR19" s="41"/>
      <c r="AS19" s="42"/>
      <c r="AT19" s="41">
        <v>79</v>
      </c>
      <c r="AU19" s="43">
        <f t="shared" si="9"/>
        <v>83.714285714285708</v>
      </c>
      <c r="AV19" s="44">
        <f t="shared" si="10"/>
        <v>84</v>
      </c>
      <c r="AW19" s="45"/>
      <c r="AX19" s="41"/>
      <c r="AY19" s="41"/>
      <c r="AZ19" s="42">
        <v>90</v>
      </c>
      <c r="BA19" s="41"/>
      <c r="BB19" s="41"/>
      <c r="BC19" s="42">
        <v>90</v>
      </c>
      <c r="BD19" s="41"/>
      <c r="BE19" s="41"/>
      <c r="BF19" s="42"/>
      <c r="BG19" s="41"/>
      <c r="BH19" s="41"/>
      <c r="BI19" s="42"/>
      <c r="BJ19" s="41"/>
      <c r="BK19" s="41"/>
      <c r="BL19" s="42"/>
      <c r="BM19" s="42">
        <f t="shared" si="11"/>
        <v>90</v>
      </c>
      <c r="BN19" s="42">
        <f t="shared" si="12"/>
        <v>90</v>
      </c>
      <c r="BO19" s="42" t="str">
        <f t="shared" si="13"/>
        <v/>
      </c>
      <c r="BP19" s="42" t="str">
        <f t="shared" si="14"/>
        <v/>
      </c>
      <c r="BQ19" s="42" t="str">
        <f t="shared" si="15"/>
        <v/>
      </c>
      <c r="BR19" s="42">
        <f t="shared" si="16"/>
        <v>90</v>
      </c>
      <c r="BS19" s="41"/>
      <c r="BT19" s="41"/>
      <c r="BU19" s="42">
        <v>90</v>
      </c>
      <c r="BV19" s="41"/>
      <c r="BW19" s="41"/>
      <c r="BX19" s="42"/>
      <c r="BY19" s="41"/>
      <c r="BZ19" s="41"/>
      <c r="CA19" s="42"/>
      <c r="CB19" s="41"/>
      <c r="CC19" s="41"/>
      <c r="CD19" s="42"/>
      <c r="CE19" s="41"/>
      <c r="CF19" s="41"/>
      <c r="CG19" s="42"/>
      <c r="CH19" s="42">
        <f t="shared" si="17"/>
        <v>90</v>
      </c>
      <c r="CI19" s="42" t="str">
        <f t="shared" si="18"/>
        <v/>
      </c>
      <c r="CJ19" s="42" t="str">
        <f t="shared" si="19"/>
        <v/>
      </c>
      <c r="CK19" s="42" t="str">
        <f t="shared" si="20"/>
        <v/>
      </c>
      <c r="CL19" s="42" t="str">
        <f t="shared" si="21"/>
        <v/>
      </c>
      <c r="CM19" s="43">
        <f t="shared" si="22"/>
        <v>90</v>
      </c>
      <c r="CN19" s="44">
        <f t="shared" si="23"/>
        <v>90</v>
      </c>
      <c r="CO19" s="45"/>
      <c r="CP19" s="52">
        <v>10</v>
      </c>
      <c r="CQ19" s="46" t="str">
        <f t="shared" si="24"/>
        <v xml:space="preserve">Memiliki kemampuan pemahanan Pengaruh PD I dan PD II, Latar Belakang masuknya Imperialisme, Perlawanan bgs Indonesia thd kolonialisme, Pendudukan Jepang di Indonesia, </v>
      </c>
      <c r="CR19" s="45"/>
      <c r="CS19" s="52">
        <v>10</v>
      </c>
      <c r="CT19" s="46" t="str">
        <f t="shared" si="25"/>
        <v xml:space="preserve">Memiliki keterampilan Bagan perbedaan LBB dengan PBB, Membuat peta jalan Pos Daendels, Bagan beda perlawnan rakyat seblm 1945 dg stlh 1945, Menulis kembali teks Proklamasi dan perbedaannya, </v>
      </c>
      <c r="CV19" s="40">
        <v>10</v>
      </c>
      <c r="CW19" s="52"/>
      <c r="CY19" s="23"/>
      <c r="CZ19" s="23"/>
      <c r="DA19" s="23"/>
      <c r="DE19" s="51">
        <v>10</v>
      </c>
      <c r="DF19" s="51" t="str">
        <f>(IF(CW11="","","Memiliki kemampuan pemahanan "))&amp;(IF(CW10="","",CW10&amp;", "))&amp;(IF(CW11="","",CW11&amp;", "))&amp;(IF(CW12="","",CW12&amp;", "))&amp;(IF(CW13="","",CW13&amp;", "))&amp;(IF(CW14="","",CW14&amp;", "))&amp;(IF(CW15="","",CW15&amp;", "))&amp;(IF(CW16="","",CW16&amp;", "))&amp;(IF(CW17="","",CW17&amp;", "))&amp;(IF(CW18="","",CW18&amp;", "))&amp;(IF(CW19="","","Masih perlu peningkatan pemahaman "&amp;CW19&amp;"."))</f>
        <v xml:space="preserve">Memiliki kemampuan pemahanan Pengaruh PD I dan PD II, Latar Belakang masuknya Imperialisme, Perlawanan bgs Indonesia thd kolonialisme, Pendudukan Jepang di Indonesia, </v>
      </c>
    </row>
    <row r="20" spans="1:110" x14ac:dyDescent="0.25">
      <c r="A20" s="8">
        <v>10</v>
      </c>
      <c r="B20" s="8">
        <v>77748</v>
      </c>
      <c r="C20" s="8" t="s">
        <v>169</v>
      </c>
      <c r="E20" s="47">
        <f t="shared" si="0"/>
        <v>88</v>
      </c>
      <c r="F20" s="8" t="str">
        <f t="shared" si="1"/>
        <v>B</v>
      </c>
      <c r="G20" s="8" t="str">
        <f t="shared" si="2"/>
        <v xml:space="preserve">Memiliki kemampuan pemahanan Pengaruh PD I dan PD II, Latar Belakang masuknya Imperialisme, Perlawanan bgs Indonesia thd kolonialisme, Pendudukan Jepang di Indonesia, </v>
      </c>
      <c r="H20" s="47">
        <f t="shared" si="3"/>
        <v>90</v>
      </c>
      <c r="I20" s="8" t="str">
        <f t="shared" si="4"/>
        <v>B</v>
      </c>
      <c r="J20" s="8" t="str">
        <f t="shared" si="5"/>
        <v xml:space="preserve">Memiliki keterampilan Bagan perbedaan LBB dengan PBB, Membuat peta jalan Pos Daendels, Bagan beda perlawnan rakyat seblm 1945 dg stlh 1945, Menulis kembali teks Proklamasi dan perbedaannya, </v>
      </c>
      <c r="K20" s="13"/>
      <c r="L20" s="41">
        <f t="shared" si="6"/>
        <v>88</v>
      </c>
      <c r="M20" s="41">
        <f t="shared" si="7"/>
        <v>82</v>
      </c>
      <c r="O20" s="41">
        <v>73</v>
      </c>
      <c r="P20" s="41"/>
      <c r="Q20" s="42">
        <v>90</v>
      </c>
      <c r="R20" s="41">
        <v>98</v>
      </c>
      <c r="S20" s="41"/>
      <c r="T20" s="42">
        <v>90</v>
      </c>
      <c r="U20" s="41"/>
      <c r="V20" s="41"/>
      <c r="W20" s="42"/>
      <c r="X20" s="41"/>
      <c r="Y20" s="41"/>
      <c r="Z20" s="42"/>
      <c r="AA20" s="41"/>
      <c r="AB20" s="41"/>
      <c r="AC20" s="42"/>
      <c r="AD20" s="42">
        <f t="shared" si="8"/>
        <v>88</v>
      </c>
      <c r="AE20" s="52">
        <v>90</v>
      </c>
      <c r="AF20" s="41"/>
      <c r="AG20" s="42">
        <v>90</v>
      </c>
      <c r="AH20" s="41"/>
      <c r="AI20" s="41"/>
      <c r="AJ20" s="42"/>
      <c r="AK20" s="41"/>
      <c r="AL20" s="41"/>
      <c r="AM20" s="42"/>
      <c r="AN20" s="41"/>
      <c r="AO20" s="41"/>
      <c r="AP20" s="42"/>
      <c r="AQ20" s="41"/>
      <c r="AR20" s="41"/>
      <c r="AS20" s="42"/>
      <c r="AT20" s="41">
        <v>82</v>
      </c>
      <c r="AU20" s="43">
        <f t="shared" si="9"/>
        <v>87.571428571428569</v>
      </c>
      <c r="AV20" s="44">
        <f t="shared" si="10"/>
        <v>88</v>
      </c>
      <c r="AW20" s="45"/>
      <c r="AX20" s="41"/>
      <c r="AY20" s="41"/>
      <c r="AZ20" s="42">
        <v>90</v>
      </c>
      <c r="BA20" s="41"/>
      <c r="BB20" s="41"/>
      <c r="BC20" s="42">
        <v>90</v>
      </c>
      <c r="BD20" s="41"/>
      <c r="BE20" s="41"/>
      <c r="BF20" s="42"/>
      <c r="BG20" s="41"/>
      <c r="BH20" s="41"/>
      <c r="BI20" s="42"/>
      <c r="BJ20" s="41"/>
      <c r="BK20" s="41"/>
      <c r="BL20" s="42"/>
      <c r="BM20" s="42">
        <f t="shared" si="11"/>
        <v>90</v>
      </c>
      <c r="BN20" s="42">
        <f t="shared" si="12"/>
        <v>90</v>
      </c>
      <c r="BO20" s="42" t="str">
        <f t="shared" si="13"/>
        <v/>
      </c>
      <c r="BP20" s="42" t="str">
        <f t="shared" si="14"/>
        <v/>
      </c>
      <c r="BQ20" s="42" t="str">
        <f t="shared" si="15"/>
        <v/>
      </c>
      <c r="BR20" s="42">
        <f t="shared" si="16"/>
        <v>90</v>
      </c>
      <c r="BS20" s="41"/>
      <c r="BT20" s="41"/>
      <c r="BU20" s="42">
        <v>90</v>
      </c>
      <c r="BV20" s="41"/>
      <c r="BW20" s="41"/>
      <c r="BX20" s="42"/>
      <c r="BY20" s="41"/>
      <c r="BZ20" s="41"/>
      <c r="CA20" s="42"/>
      <c r="CB20" s="41"/>
      <c r="CC20" s="41"/>
      <c r="CD20" s="42"/>
      <c r="CE20" s="41"/>
      <c r="CF20" s="41"/>
      <c r="CG20" s="42"/>
      <c r="CH20" s="42">
        <f t="shared" si="17"/>
        <v>90</v>
      </c>
      <c r="CI20" s="42" t="str">
        <f t="shared" si="18"/>
        <v/>
      </c>
      <c r="CJ20" s="42" t="str">
        <f t="shared" si="19"/>
        <v/>
      </c>
      <c r="CK20" s="42" t="str">
        <f t="shared" si="20"/>
        <v/>
      </c>
      <c r="CL20" s="42" t="str">
        <f t="shared" si="21"/>
        <v/>
      </c>
      <c r="CM20" s="43">
        <f t="shared" si="22"/>
        <v>90</v>
      </c>
      <c r="CN20" s="44">
        <f t="shared" si="23"/>
        <v>90</v>
      </c>
      <c r="CO20" s="45"/>
      <c r="CP20" s="52">
        <v>10</v>
      </c>
      <c r="CQ20" s="46" t="str">
        <f t="shared" si="24"/>
        <v xml:space="preserve">Memiliki kemampuan pemahanan Pengaruh PD I dan PD II, Latar Belakang masuknya Imperialisme, Perlawanan bgs Indonesia thd kolonialisme, Pendudukan Jepang di Indonesia, </v>
      </c>
      <c r="CR20" s="45"/>
      <c r="CS20" s="52">
        <v>10</v>
      </c>
      <c r="CT20" s="46" t="str">
        <f t="shared" si="25"/>
        <v xml:space="preserve">Memiliki keterampilan Bagan perbedaan LBB dengan PBB, Membuat peta jalan Pos Daendels, Bagan beda perlawnan rakyat seblm 1945 dg stlh 1945, Menulis kembali teks Proklamasi dan perbedaannya, </v>
      </c>
      <c r="CY20" s="23"/>
      <c r="CZ20" s="23"/>
      <c r="DA20" s="23"/>
      <c r="DE20" s="51">
        <v>11</v>
      </c>
      <c r="DF20" s="51" t="str">
        <f>(IF(CW10="","","Memiliki kemampuan pemahanan  "))&amp;(IF(CW10="","",CW10&amp;", "))&amp;(IF(CW11="","",CW11&amp;", "))&amp;(IF(CW12="","",CW12&amp;", "))&amp;(IF(CW13="","",CW13&amp;", "))&amp;(IF(CW14="","",CW14&amp;", "))&amp;(IF(CW15="","",CW15&amp;", "))&amp;(IF(CW16="","",CW16&amp;", "))&amp;(IF(CW17="","",CW17&amp;", "))&amp;(IF(CW18="","",CW18&amp;", "))&amp;(IF(CW19="","",CW19&amp;"."))</f>
        <v xml:space="preserve">Memiliki kemampuan pemahanan  Pengaruh PD I dan PD II, Latar Belakang masuknya Imperialisme, Perlawanan bgs Indonesia thd kolonialisme, Pendudukan Jepang di Indonesia, </v>
      </c>
    </row>
    <row r="21" spans="1:110" ht="18.75" customHeight="1" x14ac:dyDescent="0.3">
      <c r="A21" s="8">
        <v>11</v>
      </c>
      <c r="B21" s="8">
        <v>77763</v>
      </c>
      <c r="C21" s="8" t="s">
        <v>170</v>
      </c>
      <c r="E21" s="47">
        <f t="shared" si="0"/>
        <v>85</v>
      </c>
      <c r="F21" s="8" t="str">
        <f t="shared" si="1"/>
        <v>B</v>
      </c>
      <c r="G21" s="8" t="str">
        <f t="shared" si="2"/>
        <v xml:space="preserve">Memiliki kemampuan pemahanan Pengaruh PD I dan PD II, Latar Belakang masuknya Imperialisme, Perlawanan bgs Indonesia thd kolonialisme, Pendudukan Jepang di Indonesia, </v>
      </c>
      <c r="H21" s="47">
        <f t="shared" si="3"/>
        <v>90</v>
      </c>
      <c r="I21" s="8" t="str">
        <f t="shared" si="4"/>
        <v>B</v>
      </c>
      <c r="J21" s="8" t="str">
        <f t="shared" si="5"/>
        <v xml:space="preserve">Memiliki keterampilan Bagan perbedaan LBB dengan PBB, Membuat peta jalan Pos Daendels, Bagan beda perlawnan rakyat seblm 1945 dg stlh 1945, Menulis kembali teks Proklamasi dan perbedaannya, </v>
      </c>
      <c r="K21" s="13"/>
      <c r="L21" s="41">
        <f t="shared" si="6"/>
        <v>89</v>
      </c>
      <c r="M21" s="41">
        <f t="shared" si="7"/>
        <v>73</v>
      </c>
      <c r="O21" s="41">
        <v>80</v>
      </c>
      <c r="P21" s="41"/>
      <c r="Q21" s="42">
        <v>90</v>
      </c>
      <c r="R21" s="41">
        <v>95</v>
      </c>
      <c r="S21" s="41"/>
      <c r="T21" s="42">
        <v>90</v>
      </c>
      <c r="U21" s="41"/>
      <c r="V21" s="41"/>
      <c r="W21" s="42"/>
      <c r="X21" s="41"/>
      <c r="Y21" s="41"/>
      <c r="Z21" s="42"/>
      <c r="AA21" s="41"/>
      <c r="AB21" s="41"/>
      <c r="AC21" s="42"/>
      <c r="AD21" s="42">
        <f t="shared" si="8"/>
        <v>89</v>
      </c>
      <c r="AE21" s="52">
        <v>79</v>
      </c>
      <c r="AF21" s="41"/>
      <c r="AG21" s="42">
        <v>90</v>
      </c>
      <c r="AH21" s="41"/>
      <c r="AI21" s="41"/>
      <c r="AJ21" s="42"/>
      <c r="AK21" s="41"/>
      <c r="AL21" s="41"/>
      <c r="AM21" s="42"/>
      <c r="AN21" s="41"/>
      <c r="AO21" s="41"/>
      <c r="AP21" s="42"/>
      <c r="AQ21" s="41"/>
      <c r="AR21" s="41"/>
      <c r="AS21" s="42"/>
      <c r="AT21" s="41">
        <v>73</v>
      </c>
      <c r="AU21" s="43">
        <f t="shared" si="9"/>
        <v>85.285714285714292</v>
      </c>
      <c r="AV21" s="44">
        <f t="shared" si="10"/>
        <v>85</v>
      </c>
      <c r="AW21" s="45"/>
      <c r="AX21" s="41"/>
      <c r="AY21" s="41"/>
      <c r="AZ21" s="42">
        <v>90</v>
      </c>
      <c r="BA21" s="41"/>
      <c r="BB21" s="41"/>
      <c r="BC21" s="42">
        <v>90</v>
      </c>
      <c r="BD21" s="41"/>
      <c r="BE21" s="41"/>
      <c r="BF21" s="42"/>
      <c r="BG21" s="41"/>
      <c r="BH21" s="41"/>
      <c r="BI21" s="42"/>
      <c r="BJ21" s="41"/>
      <c r="BK21" s="41"/>
      <c r="BL21" s="42"/>
      <c r="BM21" s="42">
        <f t="shared" si="11"/>
        <v>90</v>
      </c>
      <c r="BN21" s="42">
        <f t="shared" si="12"/>
        <v>90</v>
      </c>
      <c r="BO21" s="42" t="str">
        <f t="shared" si="13"/>
        <v/>
      </c>
      <c r="BP21" s="42" t="str">
        <f t="shared" si="14"/>
        <v/>
      </c>
      <c r="BQ21" s="42" t="str">
        <f t="shared" si="15"/>
        <v/>
      </c>
      <c r="BR21" s="42">
        <f t="shared" si="16"/>
        <v>90</v>
      </c>
      <c r="BS21" s="41"/>
      <c r="BT21" s="41"/>
      <c r="BU21" s="42">
        <v>90</v>
      </c>
      <c r="BV21" s="41"/>
      <c r="BW21" s="41"/>
      <c r="BX21" s="42"/>
      <c r="BY21" s="41"/>
      <c r="BZ21" s="41"/>
      <c r="CA21" s="42"/>
      <c r="CB21" s="41"/>
      <c r="CC21" s="41"/>
      <c r="CD21" s="42"/>
      <c r="CE21" s="41"/>
      <c r="CF21" s="41"/>
      <c r="CG21" s="42"/>
      <c r="CH21" s="42">
        <f t="shared" si="17"/>
        <v>90</v>
      </c>
      <c r="CI21" s="42" t="str">
        <f t="shared" si="18"/>
        <v/>
      </c>
      <c r="CJ21" s="42" t="str">
        <f t="shared" si="19"/>
        <v/>
      </c>
      <c r="CK21" s="42" t="str">
        <f t="shared" si="20"/>
        <v/>
      </c>
      <c r="CL21" s="42" t="str">
        <f t="shared" si="21"/>
        <v/>
      </c>
      <c r="CM21" s="43">
        <f t="shared" si="22"/>
        <v>90</v>
      </c>
      <c r="CN21" s="44">
        <f t="shared" si="23"/>
        <v>90</v>
      </c>
      <c r="CO21" s="45"/>
      <c r="CP21" s="52">
        <v>10</v>
      </c>
      <c r="CQ21" s="46" t="str">
        <f t="shared" si="24"/>
        <v xml:space="preserve">Memiliki kemampuan pemahanan Pengaruh PD I dan PD II, Latar Belakang masuknya Imperialisme, Perlawanan bgs Indonesia thd kolonialisme, Pendudukan Jepang di Indonesia, </v>
      </c>
      <c r="CR21" s="45"/>
      <c r="CS21" s="52">
        <v>10</v>
      </c>
      <c r="CT21" s="46" t="str">
        <f t="shared" si="25"/>
        <v xml:space="preserve">Memiliki keterampilan Bagan perbedaan LBB dengan PBB, Membuat peta jalan Pos Daendels, Bagan beda perlawnan rakyat seblm 1945 dg stlh 1945, Menulis kembali teks Proklamasi dan perbedaannya, </v>
      </c>
      <c r="CV21" s="35" t="s">
        <v>62</v>
      </c>
      <c r="CY21" s="23"/>
      <c r="CZ21" s="23"/>
      <c r="DA21" s="23"/>
    </row>
    <row r="22" spans="1:110" x14ac:dyDescent="0.25">
      <c r="A22" s="8">
        <v>12</v>
      </c>
      <c r="B22" s="8">
        <v>77778</v>
      </c>
      <c r="C22" s="8" t="s">
        <v>171</v>
      </c>
      <c r="E22" s="47">
        <f t="shared" si="0"/>
        <v>84</v>
      </c>
      <c r="F22" s="8" t="str">
        <f t="shared" si="1"/>
        <v>B</v>
      </c>
      <c r="G22" s="8" t="str">
        <f t="shared" si="2"/>
        <v xml:space="preserve">Memiliki kemampuan pemahanan Pengaruh PD I dan PD II, Latar Belakang masuknya Imperialisme, Perlawanan bgs Indonesia thd kolonialisme, Pendudukan Jepang di Indonesia, </v>
      </c>
      <c r="H22" s="47">
        <f t="shared" si="3"/>
        <v>90</v>
      </c>
      <c r="I22" s="8" t="str">
        <f t="shared" si="4"/>
        <v>B</v>
      </c>
      <c r="J22" s="8" t="str">
        <f t="shared" si="5"/>
        <v xml:space="preserve">Memiliki keterampilan Bagan perbedaan LBB dengan PBB, Membuat peta jalan Pos Daendels, Bagan beda perlawnan rakyat seblm 1945 dg stlh 1945, Menulis kembali teks Proklamasi dan perbedaannya, </v>
      </c>
      <c r="K22" s="13"/>
      <c r="L22" s="41">
        <f t="shared" si="6"/>
        <v>86</v>
      </c>
      <c r="M22" s="41">
        <f t="shared" si="7"/>
        <v>64</v>
      </c>
      <c r="O22" s="41">
        <v>70</v>
      </c>
      <c r="P22" s="41"/>
      <c r="Q22" s="42">
        <v>90</v>
      </c>
      <c r="R22" s="41">
        <v>94</v>
      </c>
      <c r="S22" s="41"/>
      <c r="T22" s="42">
        <v>90</v>
      </c>
      <c r="U22" s="41"/>
      <c r="V22" s="41"/>
      <c r="W22" s="42"/>
      <c r="X22" s="41"/>
      <c r="Y22" s="41"/>
      <c r="Z22" s="42"/>
      <c r="AA22" s="41"/>
      <c r="AB22" s="41"/>
      <c r="AC22" s="42"/>
      <c r="AD22" s="42">
        <f t="shared" si="8"/>
        <v>86</v>
      </c>
      <c r="AE22" s="52">
        <v>88</v>
      </c>
      <c r="AF22" s="41"/>
      <c r="AG22" s="42">
        <v>90</v>
      </c>
      <c r="AH22" s="41"/>
      <c r="AI22" s="41"/>
      <c r="AJ22" s="42"/>
      <c r="AK22" s="41"/>
      <c r="AL22" s="41"/>
      <c r="AM22" s="42"/>
      <c r="AN22" s="41"/>
      <c r="AO22" s="41"/>
      <c r="AP22" s="42"/>
      <c r="AQ22" s="41"/>
      <c r="AR22" s="41"/>
      <c r="AS22" s="42"/>
      <c r="AT22" s="41">
        <v>64</v>
      </c>
      <c r="AU22" s="43">
        <f t="shared" si="9"/>
        <v>83.714285714285708</v>
      </c>
      <c r="AV22" s="44">
        <f t="shared" si="10"/>
        <v>84</v>
      </c>
      <c r="AW22" s="45"/>
      <c r="AX22" s="41"/>
      <c r="AY22" s="41"/>
      <c r="AZ22" s="42">
        <v>90</v>
      </c>
      <c r="BA22" s="41"/>
      <c r="BB22" s="41"/>
      <c r="BC22" s="42">
        <v>90</v>
      </c>
      <c r="BD22" s="41"/>
      <c r="BE22" s="41"/>
      <c r="BF22" s="42"/>
      <c r="BG22" s="41"/>
      <c r="BH22" s="41"/>
      <c r="BI22" s="42"/>
      <c r="BJ22" s="41"/>
      <c r="BK22" s="41"/>
      <c r="BL22" s="42"/>
      <c r="BM22" s="42">
        <f t="shared" si="11"/>
        <v>90</v>
      </c>
      <c r="BN22" s="42">
        <f t="shared" si="12"/>
        <v>90</v>
      </c>
      <c r="BO22" s="42" t="str">
        <f t="shared" si="13"/>
        <v/>
      </c>
      <c r="BP22" s="42" t="str">
        <f t="shared" si="14"/>
        <v/>
      </c>
      <c r="BQ22" s="42" t="str">
        <f t="shared" si="15"/>
        <v/>
      </c>
      <c r="BR22" s="42">
        <f t="shared" si="16"/>
        <v>90</v>
      </c>
      <c r="BS22" s="41"/>
      <c r="BT22" s="41"/>
      <c r="BU22" s="42">
        <v>90</v>
      </c>
      <c r="BV22" s="41"/>
      <c r="BW22" s="41"/>
      <c r="BX22" s="42"/>
      <c r="BY22" s="41"/>
      <c r="BZ22" s="41"/>
      <c r="CA22" s="42"/>
      <c r="CB22" s="41"/>
      <c r="CC22" s="41"/>
      <c r="CD22" s="42"/>
      <c r="CE22" s="41"/>
      <c r="CF22" s="41"/>
      <c r="CG22" s="42"/>
      <c r="CH22" s="42">
        <f t="shared" si="17"/>
        <v>90</v>
      </c>
      <c r="CI22" s="42" t="str">
        <f t="shared" si="18"/>
        <v/>
      </c>
      <c r="CJ22" s="42" t="str">
        <f t="shared" si="19"/>
        <v/>
      </c>
      <c r="CK22" s="42" t="str">
        <f t="shared" si="20"/>
        <v/>
      </c>
      <c r="CL22" s="42" t="str">
        <f t="shared" si="21"/>
        <v/>
      </c>
      <c r="CM22" s="43">
        <f t="shared" si="22"/>
        <v>90</v>
      </c>
      <c r="CN22" s="44">
        <f t="shared" si="23"/>
        <v>90</v>
      </c>
      <c r="CO22" s="45"/>
      <c r="CP22" s="52">
        <v>10</v>
      </c>
      <c r="CQ22" s="46" t="str">
        <f t="shared" si="24"/>
        <v xml:space="preserve">Memiliki kemampuan pemahanan Pengaruh PD I dan PD II, Latar Belakang masuknya Imperialisme, Perlawanan bgs Indonesia thd kolonialisme, Pendudukan Jepang di Indonesia, </v>
      </c>
      <c r="CR22" s="45"/>
      <c r="CS22" s="52">
        <v>10</v>
      </c>
      <c r="CT22" s="46" t="str">
        <f t="shared" si="25"/>
        <v xml:space="preserve">Memiliki keterampilan Bagan perbedaan LBB dengan PBB, Membuat peta jalan Pos Daendels, Bagan beda perlawnan rakyat seblm 1945 dg stlh 1945, Menulis kembali teks Proklamasi dan perbedaannya, </v>
      </c>
      <c r="CV22" s="36" t="s">
        <v>33</v>
      </c>
      <c r="CW22" s="37" t="s">
        <v>34</v>
      </c>
      <c r="CY22" s="23"/>
      <c r="CZ22" s="23"/>
      <c r="DA22" s="23"/>
      <c r="DE22" s="51">
        <v>0</v>
      </c>
      <c r="DF22" s="51" t="str">
        <f>(IF(CW23="","","Perlu peningkatan keterampilan  "))&amp;(IF(CW23="","",CW23&amp;", "))&amp;(IF(CW24="","",CW24&amp;", "))&amp;(IF(CW25="","",CW25&amp;", "))&amp;(IF(CW26="","",CW26&amp;", "))&amp;(IF(CW27="","",CW27&amp;", "))&amp;(IF(CW28="","",CW28&amp;", "))&amp;(IF(CW29="","",CW29&amp;", "))&amp;(IF(CW30="","",CW30&amp;", "))&amp;(IF(CW31="","",CW31&amp;", "))&amp;(IF(CW32="","",CW32&amp;"."))</f>
        <v xml:space="preserve">Perlu peningkatan keterampilan  Bagan perbedaan LBB dengan PBB, Membuat peta jalan Pos Daendels, Bagan beda perlawnan rakyat seblm 1945 dg stlh 1945, Menulis kembali teks Proklamasi dan perbedaannya, </v>
      </c>
    </row>
    <row r="23" spans="1:110" x14ac:dyDescent="0.25">
      <c r="A23" s="8">
        <v>13</v>
      </c>
      <c r="B23" s="8">
        <v>77793</v>
      </c>
      <c r="C23" s="8" t="s">
        <v>172</v>
      </c>
      <c r="E23" s="47">
        <f t="shared" si="0"/>
        <v>86</v>
      </c>
      <c r="F23" s="8" t="str">
        <f t="shared" si="1"/>
        <v>B</v>
      </c>
      <c r="G23" s="8" t="str">
        <f t="shared" si="2"/>
        <v xml:space="preserve">Memiliki kemampuan pemahanan Pengaruh PD I dan PD II, Latar Belakang masuknya Imperialisme, Perlawanan bgs Indonesia thd kolonialisme, Pendudukan Jepang di Indonesia, </v>
      </c>
      <c r="H23" s="47">
        <f t="shared" si="3"/>
        <v>90</v>
      </c>
      <c r="I23" s="8" t="str">
        <f t="shared" si="4"/>
        <v>B</v>
      </c>
      <c r="J23" s="8" t="str">
        <f t="shared" si="5"/>
        <v xml:space="preserve">Memiliki keterampilan Bagan perbedaan LBB dengan PBB, Membuat peta jalan Pos Daendels, Bagan beda perlawnan rakyat seblm 1945 dg stlh 1945, Menulis kembali teks Proklamasi dan perbedaannya, </v>
      </c>
      <c r="K23" s="13"/>
      <c r="L23" s="41">
        <f t="shared" si="6"/>
        <v>89</v>
      </c>
      <c r="M23" s="41">
        <f t="shared" si="7"/>
        <v>71.5</v>
      </c>
      <c r="O23" s="41">
        <v>76</v>
      </c>
      <c r="P23" s="41"/>
      <c r="Q23" s="42">
        <v>90</v>
      </c>
      <c r="R23" s="41">
        <v>99</v>
      </c>
      <c r="S23" s="41"/>
      <c r="T23" s="42">
        <v>90</v>
      </c>
      <c r="U23" s="41"/>
      <c r="V23" s="41"/>
      <c r="W23" s="42"/>
      <c r="X23" s="41"/>
      <c r="Y23" s="41"/>
      <c r="Z23" s="42"/>
      <c r="AA23" s="41"/>
      <c r="AB23" s="41"/>
      <c r="AC23" s="42"/>
      <c r="AD23" s="42">
        <f t="shared" si="8"/>
        <v>89</v>
      </c>
      <c r="AE23" s="52">
        <v>85</v>
      </c>
      <c r="AF23" s="41"/>
      <c r="AG23" s="42">
        <v>90</v>
      </c>
      <c r="AH23" s="41"/>
      <c r="AI23" s="41"/>
      <c r="AJ23" s="42"/>
      <c r="AK23" s="41"/>
      <c r="AL23" s="41"/>
      <c r="AM23" s="42"/>
      <c r="AN23" s="41"/>
      <c r="AO23" s="41"/>
      <c r="AP23" s="42"/>
      <c r="AQ23" s="41"/>
      <c r="AR23" s="41"/>
      <c r="AS23" s="42"/>
      <c r="AT23" s="41">
        <v>71.5</v>
      </c>
      <c r="AU23" s="43">
        <f t="shared" si="9"/>
        <v>85.928571428571431</v>
      </c>
      <c r="AV23" s="44">
        <f t="shared" si="10"/>
        <v>86</v>
      </c>
      <c r="AW23" s="45"/>
      <c r="AX23" s="41"/>
      <c r="AY23" s="41"/>
      <c r="AZ23" s="42">
        <v>90</v>
      </c>
      <c r="BA23" s="41"/>
      <c r="BB23" s="41"/>
      <c r="BC23" s="42">
        <v>90</v>
      </c>
      <c r="BD23" s="41"/>
      <c r="BE23" s="41"/>
      <c r="BF23" s="42"/>
      <c r="BG23" s="41"/>
      <c r="BH23" s="41"/>
      <c r="BI23" s="42"/>
      <c r="BJ23" s="41"/>
      <c r="BK23" s="41"/>
      <c r="BL23" s="42"/>
      <c r="BM23" s="42">
        <f t="shared" si="11"/>
        <v>90</v>
      </c>
      <c r="BN23" s="42">
        <f t="shared" si="12"/>
        <v>90</v>
      </c>
      <c r="BO23" s="42" t="str">
        <f t="shared" si="13"/>
        <v/>
      </c>
      <c r="BP23" s="42" t="str">
        <f t="shared" si="14"/>
        <v/>
      </c>
      <c r="BQ23" s="42" t="str">
        <f t="shared" si="15"/>
        <v/>
      </c>
      <c r="BR23" s="42">
        <f t="shared" si="16"/>
        <v>90</v>
      </c>
      <c r="BS23" s="41"/>
      <c r="BT23" s="41"/>
      <c r="BU23" s="42">
        <v>90</v>
      </c>
      <c r="BV23" s="41"/>
      <c r="BW23" s="41"/>
      <c r="BX23" s="42"/>
      <c r="BY23" s="41"/>
      <c r="BZ23" s="41"/>
      <c r="CA23" s="42"/>
      <c r="CB23" s="41"/>
      <c r="CC23" s="41"/>
      <c r="CD23" s="42"/>
      <c r="CE23" s="41"/>
      <c r="CF23" s="41"/>
      <c r="CG23" s="42"/>
      <c r="CH23" s="42">
        <f t="shared" si="17"/>
        <v>90</v>
      </c>
      <c r="CI23" s="42" t="str">
        <f t="shared" si="18"/>
        <v/>
      </c>
      <c r="CJ23" s="42" t="str">
        <f t="shared" si="19"/>
        <v/>
      </c>
      <c r="CK23" s="42" t="str">
        <f t="shared" si="20"/>
        <v/>
      </c>
      <c r="CL23" s="42" t="str">
        <f t="shared" si="21"/>
        <v/>
      </c>
      <c r="CM23" s="43">
        <f t="shared" si="22"/>
        <v>90</v>
      </c>
      <c r="CN23" s="44">
        <f t="shared" si="23"/>
        <v>90</v>
      </c>
      <c r="CO23" s="45"/>
      <c r="CP23" s="52">
        <v>10</v>
      </c>
      <c r="CQ23" s="46" t="str">
        <f t="shared" si="24"/>
        <v xml:space="preserve">Memiliki kemampuan pemahanan Pengaruh PD I dan PD II, Latar Belakang masuknya Imperialisme, Perlawanan bgs Indonesia thd kolonialisme, Pendudukan Jepang di Indonesia, </v>
      </c>
      <c r="CR23" s="45"/>
      <c r="CS23" s="52">
        <v>10</v>
      </c>
      <c r="CT23" s="46" t="str">
        <f t="shared" si="25"/>
        <v xml:space="preserve">Memiliki keterampilan Bagan perbedaan LBB dengan PBB, Membuat peta jalan Pos Daendels, Bagan beda perlawnan rakyat seblm 1945 dg stlh 1945, Menulis kembali teks Proklamasi dan perbedaannya, </v>
      </c>
      <c r="CV23" s="40">
        <v>1</v>
      </c>
      <c r="CW23" s="52" t="s">
        <v>200</v>
      </c>
      <c r="CY23" s="23"/>
      <c r="CZ23" s="23"/>
      <c r="DA23" s="23"/>
      <c r="DE23" s="51">
        <v>1</v>
      </c>
      <c r="DF23" s="51" t="str">
        <f>(IF(CW24="","","Memiliki keterampilan "))&amp;(IF(CW24="","",CW24&amp;", "))&amp;(IF(CW25="","",CW25&amp;", "))&amp;(IF(CW26="","",CW26&amp;", "))&amp;(IF(CW27="","",CW27&amp;", "))&amp;(IF(CW28="","",CW28&amp;", "))&amp;(IF(CW29="","",CW29&amp;", "))&amp;(IF(CW30="","",CW30&amp;", "))&amp;(IF(CW31="","",CW31&amp;", "))&amp;(IF(CW32="","",CW32&amp;", "))&amp;(IF(CW23="","","Masih perlu peningkatan keterampilan "&amp;CW23&amp;"."))</f>
        <v>Memiliki keterampilan Membuat peta jalan Pos Daendels, Bagan beda perlawnan rakyat seblm 1945 dg stlh 1945, Menulis kembali teks Proklamasi dan perbedaannya, Masih perlu peningkatan keterampilan Bagan perbedaan LBB dengan PBB.</v>
      </c>
    </row>
    <row r="24" spans="1:110" x14ac:dyDescent="0.25">
      <c r="A24" s="8">
        <v>14</v>
      </c>
      <c r="B24" s="8">
        <v>84060</v>
      </c>
      <c r="C24" s="8" t="s">
        <v>173</v>
      </c>
      <c r="E24" s="47">
        <f t="shared" si="0"/>
        <v>86</v>
      </c>
      <c r="F24" s="8" t="str">
        <f t="shared" si="1"/>
        <v>B</v>
      </c>
      <c r="G24" s="8" t="str">
        <f t="shared" si="2"/>
        <v xml:space="preserve">Memiliki kemampuan pemahanan Pengaruh PD I dan PD II, Latar Belakang masuknya Imperialisme, Perlawanan bgs Indonesia thd kolonialisme, Pendudukan Jepang di Indonesia, </v>
      </c>
      <c r="H24" s="47">
        <f t="shared" si="3"/>
        <v>90</v>
      </c>
      <c r="I24" s="8" t="str">
        <f t="shared" si="4"/>
        <v>B</v>
      </c>
      <c r="J24" s="8" t="str">
        <f t="shared" si="5"/>
        <v xml:space="preserve">Memiliki keterampilan Bagan perbedaan LBB dengan PBB, Membuat peta jalan Pos Daendels, Bagan beda perlawnan rakyat seblm 1945 dg stlh 1945, Menulis kembali teks Proklamasi dan perbedaannya, </v>
      </c>
      <c r="K24" s="13"/>
      <c r="L24" s="41">
        <f t="shared" si="6"/>
        <v>87</v>
      </c>
      <c r="M24" s="41">
        <f t="shared" si="7"/>
        <v>79</v>
      </c>
      <c r="O24" s="41">
        <v>74</v>
      </c>
      <c r="P24" s="41"/>
      <c r="Q24" s="42">
        <v>90</v>
      </c>
      <c r="R24" s="41">
        <v>95</v>
      </c>
      <c r="S24" s="41"/>
      <c r="T24" s="42">
        <v>90</v>
      </c>
      <c r="U24" s="41"/>
      <c r="V24" s="41"/>
      <c r="W24" s="42"/>
      <c r="X24" s="41"/>
      <c r="Y24" s="41"/>
      <c r="Z24" s="42"/>
      <c r="AA24" s="41"/>
      <c r="AB24" s="41"/>
      <c r="AC24" s="42"/>
      <c r="AD24" s="42">
        <f t="shared" si="8"/>
        <v>87</v>
      </c>
      <c r="AE24" s="52">
        <v>86</v>
      </c>
      <c r="AF24" s="41"/>
      <c r="AG24" s="42">
        <v>90</v>
      </c>
      <c r="AH24" s="41"/>
      <c r="AI24" s="41"/>
      <c r="AJ24" s="42"/>
      <c r="AK24" s="41"/>
      <c r="AL24" s="41"/>
      <c r="AM24" s="42"/>
      <c r="AN24" s="41"/>
      <c r="AO24" s="41"/>
      <c r="AP24" s="42"/>
      <c r="AQ24" s="41"/>
      <c r="AR24" s="41"/>
      <c r="AS24" s="42"/>
      <c r="AT24" s="41">
        <v>79</v>
      </c>
      <c r="AU24" s="43">
        <f t="shared" si="9"/>
        <v>86.285714285714292</v>
      </c>
      <c r="AV24" s="44">
        <f t="shared" si="10"/>
        <v>86</v>
      </c>
      <c r="AW24" s="45"/>
      <c r="AX24" s="41"/>
      <c r="AY24" s="41"/>
      <c r="AZ24" s="42">
        <v>90</v>
      </c>
      <c r="BA24" s="41"/>
      <c r="BB24" s="41"/>
      <c r="BC24" s="42">
        <v>90</v>
      </c>
      <c r="BD24" s="41"/>
      <c r="BE24" s="41"/>
      <c r="BF24" s="42"/>
      <c r="BG24" s="41"/>
      <c r="BH24" s="41"/>
      <c r="BI24" s="42"/>
      <c r="BJ24" s="41"/>
      <c r="BK24" s="41"/>
      <c r="BL24" s="42"/>
      <c r="BM24" s="42">
        <f t="shared" si="11"/>
        <v>90</v>
      </c>
      <c r="BN24" s="42">
        <f t="shared" si="12"/>
        <v>90</v>
      </c>
      <c r="BO24" s="42" t="str">
        <f t="shared" si="13"/>
        <v/>
      </c>
      <c r="BP24" s="42" t="str">
        <f t="shared" si="14"/>
        <v/>
      </c>
      <c r="BQ24" s="42" t="str">
        <f t="shared" si="15"/>
        <v/>
      </c>
      <c r="BR24" s="42">
        <f t="shared" si="16"/>
        <v>90</v>
      </c>
      <c r="BS24" s="41"/>
      <c r="BT24" s="41"/>
      <c r="BU24" s="42">
        <v>90</v>
      </c>
      <c r="BV24" s="41"/>
      <c r="BW24" s="41"/>
      <c r="BX24" s="42"/>
      <c r="BY24" s="41"/>
      <c r="BZ24" s="41"/>
      <c r="CA24" s="42"/>
      <c r="CB24" s="41"/>
      <c r="CC24" s="41"/>
      <c r="CD24" s="42"/>
      <c r="CE24" s="41"/>
      <c r="CF24" s="41"/>
      <c r="CG24" s="42"/>
      <c r="CH24" s="42">
        <f t="shared" si="17"/>
        <v>90</v>
      </c>
      <c r="CI24" s="42" t="str">
        <f t="shared" si="18"/>
        <v/>
      </c>
      <c r="CJ24" s="42" t="str">
        <f t="shared" si="19"/>
        <v/>
      </c>
      <c r="CK24" s="42" t="str">
        <f t="shared" si="20"/>
        <v/>
      </c>
      <c r="CL24" s="42" t="str">
        <f t="shared" si="21"/>
        <v/>
      </c>
      <c r="CM24" s="43">
        <f t="shared" si="22"/>
        <v>90</v>
      </c>
      <c r="CN24" s="44">
        <f t="shared" si="23"/>
        <v>90</v>
      </c>
      <c r="CO24" s="45"/>
      <c r="CP24" s="52">
        <v>10</v>
      </c>
      <c r="CQ24" s="46" t="str">
        <f t="shared" si="24"/>
        <v xml:space="preserve">Memiliki kemampuan pemahanan Pengaruh PD I dan PD II, Latar Belakang masuknya Imperialisme, Perlawanan bgs Indonesia thd kolonialisme, Pendudukan Jepang di Indonesia, </v>
      </c>
      <c r="CR24" s="45"/>
      <c r="CS24" s="52">
        <v>10</v>
      </c>
      <c r="CT24" s="46" t="str">
        <f t="shared" si="25"/>
        <v xml:space="preserve">Memiliki keterampilan Bagan perbedaan LBB dengan PBB, Membuat peta jalan Pos Daendels, Bagan beda perlawnan rakyat seblm 1945 dg stlh 1945, Menulis kembali teks Proklamasi dan perbedaannya, </v>
      </c>
      <c r="CV24" s="40">
        <v>2</v>
      </c>
      <c r="CW24" s="52" t="s">
        <v>198</v>
      </c>
      <c r="CY24" s="23"/>
      <c r="CZ24" s="23"/>
      <c r="DA24" s="23"/>
      <c r="DE24" s="51">
        <v>2</v>
      </c>
      <c r="DF24" s="51" t="str">
        <f>(IF(CW24="","","Memiliki keterampilan "))&amp;(IF(CW23="","",CW23&amp;", "))&amp;(IF(CW25="","",CW25&amp;", "))&amp;(IF(CW26="","",CW26&amp;", "))&amp;(IF(CW27="","",CW27&amp;", "))&amp;(IF(CW28="","",CW28&amp;", "))&amp;(IF(CW29="","",CW29&amp;", "))&amp;(IF(CW30="","",CW30&amp;", "))&amp;(IF(CW31="","",CW31&amp;", "))&amp;(IF(CW32="","",CW32&amp;", "))&amp;(IF(CW24="","","Masih perlu peningkatan keterampilan "&amp;CW24&amp;"."))</f>
        <v>Memiliki keterampilan Bagan perbedaan LBB dengan PBB, Bagan beda perlawnan rakyat seblm 1945 dg stlh 1945, Menulis kembali teks Proklamasi dan perbedaannya, Masih perlu peningkatan keterampilan Membuat peta jalan Pos Daendels.</v>
      </c>
    </row>
    <row r="25" spans="1:110" x14ac:dyDescent="0.25">
      <c r="A25" s="8">
        <v>15</v>
      </c>
      <c r="B25" s="8">
        <v>77808</v>
      </c>
      <c r="C25" s="8" t="s">
        <v>174</v>
      </c>
      <c r="E25" s="47">
        <f t="shared" si="0"/>
        <v>86</v>
      </c>
      <c r="F25" s="8" t="str">
        <f t="shared" si="1"/>
        <v>B</v>
      </c>
      <c r="G25" s="8" t="str">
        <f t="shared" si="2"/>
        <v xml:space="preserve">Memiliki kemampuan pemahanan Pengaruh PD I dan PD II, Latar Belakang masuknya Imperialisme, Perlawanan bgs Indonesia thd kolonialisme, Pendudukan Jepang di Indonesia, </v>
      </c>
      <c r="H25" s="47">
        <f t="shared" si="3"/>
        <v>90</v>
      </c>
      <c r="I25" s="8" t="str">
        <f t="shared" si="4"/>
        <v>B</v>
      </c>
      <c r="J25" s="8" t="str">
        <f t="shared" si="5"/>
        <v xml:space="preserve">Memiliki keterampilan Bagan perbedaan LBB dengan PBB, Membuat peta jalan Pos Daendels, Bagan beda perlawnan rakyat seblm 1945 dg stlh 1945, Menulis kembali teks Proklamasi dan perbedaannya, </v>
      </c>
      <c r="K25" s="13"/>
      <c r="L25" s="41">
        <f t="shared" si="6"/>
        <v>86</v>
      </c>
      <c r="M25" s="41">
        <f t="shared" si="7"/>
        <v>77.5</v>
      </c>
      <c r="O25" s="41">
        <v>70</v>
      </c>
      <c r="P25" s="41"/>
      <c r="Q25" s="42">
        <v>90</v>
      </c>
      <c r="R25" s="41">
        <v>95</v>
      </c>
      <c r="S25" s="41"/>
      <c r="T25" s="42">
        <v>90</v>
      </c>
      <c r="U25" s="41"/>
      <c r="V25" s="41"/>
      <c r="W25" s="42"/>
      <c r="X25" s="41"/>
      <c r="Y25" s="41"/>
      <c r="Z25" s="42"/>
      <c r="AA25" s="41"/>
      <c r="AB25" s="41"/>
      <c r="AC25" s="42"/>
      <c r="AD25" s="42">
        <f t="shared" si="8"/>
        <v>86</v>
      </c>
      <c r="AE25" s="52">
        <v>88</v>
      </c>
      <c r="AF25" s="41"/>
      <c r="AG25" s="42">
        <v>90</v>
      </c>
      <c r="AH25" s="41"/>
      <c r="AI25" s="41"/>
      <c r="AJ25" s="42"/>
      <c r="AK25" s="41"/>
      <c r="AL25" s="41"/>
      <c r="AM25" s="42"/>
      <c r="AN25" s="41"/>
      <c r="AO25" s="41"/>
      <c r="AP25" s="42"/>
      <c r="AQ25" s="41"/>
      <c r="AR25" s="41"/>
      <c r="AS25" s="42"/>
      <c r="AT25" s="41">
        <v>77.5</v>
      </c>
      <c r="AU25" s="43">
        <f t="shared" si="9"/>
        <v>85.785714285714292</v>
      </c>
      <c r="AV25" s="44">
        <f t="shared" si="10"/>
        <v>86</v>
      </c>
      <c r="AW25" s="45"/>
      <c r="AX25" s="41"/>
      <c r="AY25" s="41"/>
      <c r="AZ25" s="42">
        <v>90</v>
      </c>
      <c r="BA25" s="41"/>
      <c r="BB25" s="41"/>
      <c r="BC25" s="42">
        <v>90</v>
      </c>
      <c r="BD25" s="41"/>
      <c r="BE25" s="41"/>
      <c r="BF25" s="42"/>
      <c r="BG25" s="41"/>
      <c r="BH25" s="41"/>
      <c r="BI25" s="42"/>
      <c r="BJ25" s="41"/>
      <c r="BK25" s="41"/>
      <c r="BL25" s="42"/>
      <c r="BM25" s="42">
        <f t="shared" si="11"/>
        <v>90</v>
      </c>
      <c r="BN25" s="42">
        <f t="shared" si="12"/>
        <v>90</v>
      </c>
      <c r="BO25" s="42" t="str">
        <f t="shared" si="13"/>
        <v/>
      </c>
      <c r="BP25" s="42" t="str">
        <f t="shared" si="14"/>
        <v/>
      </c>
      <c r="BQ25" s="42" t="str">
        <f t="shared" si="15"/>
        <v/>
      </c>
      <c r="BR25" s="42">
        <f t="shared" si="16"/>
        <v>90</v>
      </c>
      <c r="BS25" s="41"/>
      <c r="BT25" s="41"/>
      <c r="BU25" s="42">
        <v>90</v>
      </c>
      <c r="BV25" s="41"/>
      <c r="BW25" s="41"/>
      <c r="BX25" s="42"/>
      <c r="BY25" s="41"/>
      <c r="BZ25" s="41"/>
      <c r="CA25" s="42"/>
      <c r="CB25" s="41"/>
      <c r="CC25" s="41"/>
      <c r="CD25" s="42"/>
      <c r="CE25" s="41"/>
      <c r="CF25" s="41"/>
      <c r="CG25" s="42"/>
      <c r="CH25" s="42">
        <f t="shared" si="17"/>
        <v>90</v>
      </c>
      <c r="CI25" s="42" t="str">
        <f t="shared" si="18"/>
        <v/>
      </c>
      <c r="CJ25" s="42" t="str">
        <f t="shared" si="19"/>
        <v/>
      </c>
      <c r="CK25" s="42" t="str">
        <f t="shared" si="20"/>
        <v/>
      </c>
      <c r="CL25" s="42" t="str">
        <f t="shared" si="21"/>
        <v/>
      </c>
      <c r="CM25" s="43">
        <f t="shared" si="22"/>
        <v>90</v>
      </c>
      <c r="CN25" s="44">
        <f t="shared" si="23"/>
        <v>90</v>
      </c>
      <c r="CO25" s="45"/>
      <c r="CP25" s="52">
        <v>10</v>
      </c>
      <c r="CQ25" s="46" t="str">
        <f t="shared" si="24"/>
        <v xml:space="preserve">Memiliki kemampuan pemahanan Pengaruh PD I dan PD II, Latar Belakang masuknya Imperialisme, Perlawanan bgs Indonesia thd kolonialisme, Pendudukan Jepang di Indonesia, </v>
      </c>
      <c r="CR25" s="45"/>
      <c r="CS25" s="52">
        <v>10</v>
      </c>
      <c r="CT25" s="46" t="str">
        <f t="shared" si="25"/>
        <v xml:space="preserve">Memiliki keterampilan Bagan perbedaan LBB dengan PBB, Membuat peta jalan Pos Daendels, Bagan beda perlawnan rakyat seblm 1945 dg stlh 1945, Menulis kembali teks Proklamasi dan perbedaannya, </v>
      </c>
      <c r="CV25" s="40">
        <v>3</v>
      </c>
      <c r="CW25" s="52" t="s">
        <v>201</v>
      </c>
      <c r="CY25" s="79" t="s">
        <v>67</v>
      </c>
      <c r="CZ25" s="79"/>
      <c r="DA25" s="79"/>
      <c r="DE25" s="51">
        <v>3</v>
      </c>
      <c r="DF25" s="51" t="str">
        <f>(IF(CW24="","","Memiliki keterampilan "))&amp;(IF(CW23="","",CW23&amp;", "))&amp;(IF(CW24="","",CW24&amp;", "))&amp;(IF(CW26="","",CW26&amp;", "))&amp;(IF(CW27="","",CW27&amp;", "))&amp;(IF(CW28="","",CW28&amp;", "))&amp;(IF(CW29="","",CW29&amp;", "))&amp;(IF(CW30="","",CW30&amp;", "))&amp;(IF(CW31="","",CW31&amp;", "))&amp;(IF(CW32="","",CW32&amp;", "))&amp;(IF(CW25="","","Masih perlu peningkatan keterampilan "&amp;CW25&amp;"."))</f>
        <v>Memiliki keterampilan Bagan perbedaan LBB dengan PBB, Membuat peta jalan Pos Daendels, Menulis kembali teks Proklamasi dan perbedaannya, Masih perlu peningkatan keterampilan Bagan beda perlawnan rakyat seblm 1945 dg stlh 1945.</v>
      </c>
    </row>
    <row r="26" spans="1:110" x14ac:dyDescent="0.25">
      <c r="A26" s="8">
        <v>16</v>
      </c>
      <c r="B26" s="8">
        <v>77823</v>
      </c>
      <c r="C26" s="8" t="s">
        <v>175</v>
      </c>
      <c r="E26" s="47">
        <f t="shared" si="0"/>
        <v>87</v>
      </c>
      <c r="F26" s="8" t="str">
        <f t="shared" si="1"/>
        <v>B</v>
      </c>
      <c r="G26" s="8" t="str">
        <f t="shared" si="2"/>
        <v xml:space="preserve">Memiliki kemampuan pemahanan Pengaruh PD I dan PD II, Latar Belakang masuknya Imperialisme, Perlawanan bgs Indonesia thd kolonialisme, Pendudukan Jepang di Indonesia, </v>
      </c>
      <c r="H26" s="47">
        <f t="shared" si="3"/>
        <v>90</v>
      </c>
      <c r="I26" s="8" t="str">
        <f t="shared" si="4"/>
        <v>B</v>
      </c>
      <c r="J26" s="8" t="str">
        <f t="shared" si="5"/>
        <v xml:space="preserve">Memiliki keterampilan Bagan perbedaan LBB dengan PBB, Membuat peta jalan Pos Daendels, Bagan beda perlawnan rakyat seblm 1945 dg stlh 1945, Menulis kembali teks Proklamasi dan perbedaannya, </v>
      </c>
      <c r="K26" s="13"/>
      <c r="L26" s="41">
        <f t="shared" si="6"/>
        <v>93</v>
      </c>
      <c r="M26" s="41">
        <f t="shared" si="7"/>
        <v>74.5</v>
      </c>
      <c r="O26" s="41">
        <v>98</v>
      </c>
      <c r="P26" s="41"/>
      <c r="Q26" s="42">
        <v>90</v>
      </c>
      <c r="R26" s="41">
        <v>93</v>
      </c>
      <c r="S26" s="41"/>
      <c r="T26" s="42">
        <v>90</v>
      </c>
      <c r="U26" s="41"/>
      <c r="V26" s="41"/>
      <c r="W26" s="42"/>
      <c r="X26" s="41"/>
      <c r="Y26" s="41"/>
      <c r="Z26" s="42"/>
      <c r="AA26" s="41"/>
      <c r="AB26" s="41"/>
      <c r="AC26" s="42"/>
      <c r="AD26" s="42">
        <f t="shared" si="8"/>
        <v>93</v>
      </c>
      <c r="AE26" s="52">
        <v>70</v>
      </c>
      <c r="AF26" s="41"/>
      <c r="AG26" s="42">
        <v>90</v>
      </c>
      <c r="AH26" s="41"/>
      <c r="AI26" s="41"/>
      <c r="AJ26" s="42"/>
      <c r="AK26" s="41"/>
      <c r="AL26" s="41"/>
      <c r="AM26" s="42"/>
      <c r="AN26" s="41"/>
      <c r="AO26" s="41"/>
      <c r="AP26" s="42"/>
      <c r="AQ26" s="41"/>
      <c r="AR26" s="41"/>
      <c r="AS26" s="42"/>
      <c r="AT26" s="41">
        <v>74.5</v>
      </c>
      <c r="AU26" s="43">
        <f t="shared" si="9"/>
        <v>86.5</v>
      </c>
      <c r="AV26" s="44">
        <f t="shared" si="10"/>
        <v>87</v>
      </c>
      <c r="AW26" s="45"/>
      <c r="AX26" s="41"/>
      <c r="AY26" s="41"/>
      <c r="AZ26" s="42">
        <v>90</v>
      </c>
      <c r="BA26" s="41"/>
      <c r="BB26" s="41"/>
      <c r="BC26" s="42">
        <v>90</v>
      </c>
      <c r="BD26" s="41"/>
      <c r="BE26" s="41"/>
      <c r="BF26" s="42"/>
      <c r="BG26" s="41"/>
      <c r="BH26" s="41"/>
      <c r="BI26" s="42"/>
      <c r="BJ26" s="41"/>
      <c r="BK26" s="41"/>
      <c r="BL26" s="42"/>
      <c r="BM26" s="42">
        <f t="shared" si="11"/>
        <v>90</v>
      </c>
      <c r="BN26" s="42">
        <f t="shared" si="12"/>
        <v>90</v>
      </c>
      <c r="BO26" s="42" t="str">
        <f t="shared" si="13"/>
        <v/>
      </c>
      <c r="BP26" s="42" t="str">
        <f t="shared" si="14"/>
        <v/>
      </c>
      <c r="BQ26" s="42" t="str">
        <f t="shared" si="15"/>
        <v/>
      </c>
      <c r="BR26" s="42">
        <f t="shared" si="16"/>
        <v>90</v>
      </c>
      <c r="BS26" s="41"/>
      <c r="BT26" s="41"/>
      <c r="BU26" s="42">
        <v>90</v>
      </c>
      <c r="BV26" s="41"/>
      <c r="BW26" s="41"/>
      <c r="BX26" s="42"/>
      <c r="BY26" s="41"/>
      <c r="BZ26" s="41"/>
      <c r="CA26" s="42"/>
      <c r="CB26" s="41"/>
      <c r="CC26" s="41"/>
      <c r="CD26" s="42"/>
      <c r="CE26" s="41"/>
      <c r="CF26" s="41"/>
      <c r="CG26" s="42"/>
      <c r="CH26" s="42">
        <f t="shared" si="17"/>
        <v>90</v>
      </c>
      <c r="CI26" s="42" t="str">
        <f t="shared" si="18"/>
        <v/>
      </c>
      <c r="CJ26" s="42" t="str">
        <f t="shared" si="19"/>
        <v/>
      </c>
      <c r="CK26" s="42" t="str">
        <f t="shared" si="20"/>
        <v/>
      </c>
      <c r="CL26" s="42" t="str">
        <f t="shared" si="21"/>
        <v/>
      </c>
      <c r="CM26" s="43">
        <f t="shared" si="22"/>
        <v>90</v>
      </c>
      <c r="CN26" s="44">
        <f t="shared" si="23"/>
        <v>90</v>
      </c>
      <c r="CO26" s="45"/>
      <c r="CP26" s="52">
        <v>10</v>
      </c>
      <c r="CQ26" s="46" t="str">
        <f t="shared" si="24"/>
        <v xml:space="preserve">Memiliki kemampuan pemahanan Pengaruh PD I dan PD II, Latar Belakang masuknya Imperialisme, Perlawanan bgs Indonesia thd kolonialisme, Pendudukan Jepang di Indonesia, </v>
      </c>
      <c r="CR26" s="45"/>
      <c r="CS26" s="52">
        <v>10</v>
      </c>
      <c r="CT26" s="46" t="str">
        <f t="shared" si="25"/>
        <v xml:space="preserve">Memiliki keterampilan Bagan perbedaan LBB dengan PBB, Membuat peta jalan Pos Daendels, Bagan beda perlawnan rakyat seblm 1945 dg stlh 1945, Menulis kembali teks Proklamasi dan perbedaannya, </v>
      </c>
      <c r="CV26" s="40">
        <v>4</v>
      </c>
      <c r="CW26" s="52" t="s">
        <v>202</v>
      </c>
      <c r="CY26" s="24" t="s">
        <v>47</v>
      </c>
      <c r="CZ26" s="25" t="s">
        <v>48</v>
      </c>
      <c r="DA26" s="25" t="s">
        <v>49</v>
      </c>
      <c r="DE26" s="51">
        <v>4</v>
      </c>
      <c r="DF26" s="51" t="str">
        <f>(IF(CW24="","","Memiliki keterampilan "))&amp;(IF(CW23="","",CW23&amp;", "))&amp;(IF(CW24="","",CW24&amp;", "))&amp;(IF(CW25="","",CW25&amp;", "))&amp;(IF(CW27="","",CW27&amp;", "))&amp;(IF(CW28="","",CW28&amp;", "))&amp;(IF(CW29="","",CW29&amp;", "))&amp;(IF(CW30="","",CW30&amp;", "))&amp;(IF(CW31="","",CW31&amp;", "))&amp;(IF(CW32="","",CW32&amp;", "))&amp;(IF(CW26="","","Masih perlu peningkatan keterampilan "&amp;CW26&amp;"."))</f>
        <v>Memiliki keterampilan Bagan perbedaan LBB dengan PBB, Membuat peta jalan Pos Daendels, Bagan beda perlawnan rakyat seblm 1945 dg stlh 1945, Masih perlu peningkatan keterampilan Menulis kembali teks Proklamasi dan perbedaannya.</v>
      </c>
    </row>
    <row r="27" spans="1:110" x14ac:dyDescent="0.25">
      <c r="A27" s="8">
        <v>17</v>
      </c>
      <c r="B27" s="8">
        <v>77838</v>
      </c>
      <c r="C27" s="8" t="s">
        <v>176</v>
      </c>
      <c r="E27" s="47">
        <f t="shared" si="0"/>
        <v>87</v>
      </c>
      <c r="F27" s="8" t="str">
        <f t="shared" si="1"/>
        <v>B</v>
      </c>
      <c r="G27" s="8" t="str">
        <f t="shared" si="2"/>
        <v xml:space="preserve">Memiliki kemampuan pemahanan Pengaruh PD I dan PD II, Latar Belakang masuknya Imperialisme, Perlawanan bgs Indonesia thd kolonialisme, Pendudukan Jepang di Indonesia, </v>
      </c>
      <c r="H27" s="47">
        <f t="shared" si="3"/>
        <v>90</v>
      </c>
      <c r="I27" s="8" t="str">
        <f t="shared" si="4"/>
        <v>B</v>
      </c>
      <c r="J27" s="8" t="str">
        <f t="shared" si="5"/>
        <v xml:space="preserve">Memiliki keterampilan Bagan perbedaan LBB dengan PBB, Membuat peta jalan Pos Daendels, Bagan beda perlawnan rakyat seblm 1945 dg stlh 1945, Menulis kembali teks Proklamasi dan perbedaannya, </v>
      </c>
      <c r="K27" s="13"/>
      <c r="L27" s="41">
        <f t="shared" si="6"/>
        <v>88</v>
      </c>
      <c r="M27" s="41">
        <f t="shared" si="7"/>
        <v>80.5</v>
      </c>
      <c r="O27" s="41">
        <v>75</v>
      </c>
      <c r="P27" s="41"/>
      <c r="Q27" s="42">
        <v>90</v>
      </c>
      <c r="R27" s="41">
        <v>95</v>
      </c>
      <c r="S27" s="41"/>
      <c r="T27" s="42">
        <v>90</v>
      </c>
      <c r="U27" s="41"/>
      <c r="V27" s="41"/>
      <c r="W27" s="42"/>
      <c r="X27" s="41"/>
      <c r="Y27" s="41"/>
      <c r="Z27" s="42"/>
      <c r="AA27" s="41"/>
      <c r="AB27" s="41"/>
      <c r="AC27" s="42"/>
      <c r="AD27" s="42">
        <f t="shared" si="8"/>
        <v>88</v>
      </c>
      <c r="AE27" s="52">
        <v>90</v>
      </c>
      <c r="AF27" s="41"/>
      <c r="AG27" s="42">
        <v>90</v>
      </c>
      <c r="AH27" s="41"/>
      <c r="AI27" s="41"/>
      <c r="AJ27" s="42"/>
      <c r="AK27" s="41"/>
      <c r="AL27" s="41"/>
      <c r="AM27" s="42"/>
      <c r="AN27" s="41"/>
      <c r="AO27" s="41"/>
      <c r="AP27" s="42"/>
      <c r="AQ27" s="41"/>
      <c r="AR27" s="41"/>
      <c r="AS27" s="42"/>
      <c r="AT27" s="41">
        <v>80.5</v>
      </c>
      <c r="AU27" s="43">
        <f t="shared" si="9"/>
        <v>87.214285714285708</v>
      </c>
      <c r="AV27" s="44">
        <f t="shared" si="10"/>
        <v>87</v>
      </c>
      <c r="AW27" s="45"/>
      <c r="AX27" s="41"/>
      <c r="AY27" s="41"/>
      <c r="AZ27" s="42">
        <v>90</v>
      </c>
      <c r="BA27" s="41"/>
      <c r="BB27" s="41"/>
      <c r="BC27" s="42">
        <v>90</v>
      </c>
      <c r="BD27" s="41"/>
      <c r="BE27" s="41"/>
      <c r="BF27" s="42"/>
      <c r="BG27" s="41"/>
      <c r="BH27" s="41"/>
      <c r="BI27" s="42"/>
      <c r="BJ27" s="41"/>
      <c r="BK27" s="41"/>
      <c r="BL27" s="42"/>
      <c r="BM27" s="42">
        <f t="shared" si="11"/>
        <v>90</v>
      </c>
      <c r="BN27" s="42">
        <f t="shared" si="12"/>
        <v>90</v>
      </c>
      <c r="BO27" s="42" t="str">
        <f t="shared" si="13"/>
        <v/>
      </c>
      <c r="BP27" s="42" t="str">
        <f t="shared" si="14"/>
        <v/>
      </c>
      <c r="BQ27" s="42" t="str">
        <f t="shared" si="15"/>
        <v/>
      </c>
      <c r="BR27" s="42">
        <f t="shared" si="16"/>
        <v>90</v>
      </c>
      <c r="BS27" s="41"/>
      <c r="BT27" s="41"/>
      <c r="BU27" s="42">
        <v>90</v>
      </c>
      <c r="BV27" s="41"/>
      <c r="BW27" s="41"/>
      <c r="BX27" s="42"/>
      <c r="BY27" s="41"/>
      <c r="BZ27" s="41"/>
      <c r="CA27" s="42"/>
      <c r="CB27" s="41"/>
      <c r="CC27" s="41"/>
      <c r="CD27" s="42"/>
      <c r="CE27" s="41"/>
      <c r="CF27" s="41"/>
      <c r="CG27" s="42"/>
      <c r="CH27" s="42">
        <f t="shared" si="17"/>
        <v>90</v>
      </c>
      <c r="CI27" s="42" t="str">
        <f t="shared" si="18"/>
        <v/>
      </c>
      <c r="CJ27" s="42" t="str">
        <f t="shared" si="19"/>
        <v/>
      </c>
      <c r="CK27" s="42" t="str">
        <f t="shared" si="20"/>
        <v/>
      </c>
      <c r="CL27" s="42" t="str">
        <f t="shared" si="21"/>
        <v/>
      </c>
      <c r="CM27" s="43">
        <f t="shared" si="22"/>
        <v>90</v>
      </c>
      <c r="CN27" s="44">
        <f t="shared" si="23"/>
        <v>90</v>
      </c>
      <c r="CO27" s="45"/>
      <c r="CP27" s="52">
        <v>10</v>
      </c>
      <c r="CQ27" s="46" t="str">
        <f t="shared" si="24"/>
        <v xml:space="preserve">Memiliki kemampuan pemahanan Pengaruh PD I dan PD II, Latar Belakang masuknya Imperialisme, Perlawanan bgs Indonesia thd kolonialisme, Pendudukan Jepang di Indonesia, </v>
      </c>
      <c r="CR27" s="45"/>
      <c r="CS27" s="52">
        <v>10</v>
      </c>
      <c r="CT27" s="46" t="str">
        <f t="shared" si="25"/>
        <v xml:space="preserve">Memiliki keterampilan Bagan perbedaan LBB dengan PBB, Membuat peta jalan Pos Daendels, Bagan beda perlawnan rakyat seblm 1945 dg stlh 1945, Menulis kembali teks Proklamasi dan perbedaannya, </v>
      </c>
      <c r="CV27" s="40">
        <v>5</v>
      </c>
      <c r="CW27" s="52"/>
      <c r="CY27" s="18">
        <v>0</v>
      </c>
      <c r="CZ27" s="19">
        <v>69</v>
      </c>
      <c r="DA27" s="20" t="s">
        <v>51</v>
      </c>
      <c r="DE27" s="51">
        <v>5</v>
      </c>
      <c r="DF27" s="51"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Bagan perbedaan LBB dengan PBB, Membuat peta jalan Pos Daendels, Bagan beda perlawnan rakyat seblm 1945 dg stlh 1945, Menulis kembali teks Proklamasi dan perbedaannya, </v>
      </c>
    </row>
    <row r="28" spans="1:110" x14ac:dyDescent="0.25">
      <c r="A28" s="8">
        <v>18</v>
      </c>
      <c r="B28" s="8">
        <v>77853</v>
      </c>
      <c r="C28" s="8" t="s">
        <v>177</v>
      </c>
      <c r="E28" s="47">
        <f t="shared" si="0"/>
        <v>80</v>
      </c>
      <c r="F28" s="8" t="str">
        <f t="shared" si="1"/>
        <v>B</v>
      </c>
      <c r="G28" s="8" t="str">
        <f t="shared" si="2"/>
        <v xml:space="preserve">Memiliki kemampuan pemahanan Pengaruh PD I dan PD II, Latar Belakang masuknya Imperialisme, Perlawanan bgs Indonesia thd kolonialisme, Pendudukan Jepang di Indonesia, </v>
      </c>
      <c r="H28" s="47">
        <f t="shared" si="3"/>
        <v>90</v>
      </c>
      <c r="I28" s="8" t="str">
        <f t="shared" si="4"/>
        <v>B</v>
      </c>
      <c r="J28" s="8" t="str">
        <f t="shared" si="5"/>
        <v xml:space="preserve">Memiliki keterampilan Bagan perbedaan LBB dengan PBB, Membuat peta jalan Pos Daendels, Bagan beda perlawnan rakyat seblm 1945 dg stlh 1945, Menulis kembali teks Proklamasi dan perbedaannya, </v>
      </c>
      <c r="K28" s="13"/>
      <c r="L28" s="41">
        <f t="shared" si="6"/>
        <v>82</v>
      </c>
      <c r="M28" s="41">
        <f t="shared" si="7"/>
        <v>71.5</v>
      </c>
      <c r="O28" s="41">
        <v>78</v>
      </c>
      <c r="P28" s="41"/>
      <c r="Q28" s="42">
        <v>90</v>
      </c>
      <c r="R28" s="41">
        <v>70</v>
      </c>
      <c r="S28" s="41"/>
      <c r="T28" s="42">
        <v>90</v>
      </c>
      <c r="U28" s="41"/>
      <c r="V28" s="41"/>
      <c r="W28" s="42"/>
      <c r="X28" s="41"/>
      <c r="Y28" s="41"/>
      <c r="Z28" s="42"/>
      <c r="AA28" s="41"/>
      <c r="AB28" s="41"/>
      <c r="AC28" s="42"/>
      <c r="AD28" s="42">
        <f t="shared" si="8"/>
        <v>82</v>
      </c>
      <c r="AE28" s="52">
        <v>70</v>
      </c>
      <c r="AF28" s="41"/>
      <c r="AG28" s="42">
        <v>90</v>
      </c>
      <c r="AH28" s="41"/>
      <c r="AI28" s="41"/>
      <c r="AJ28" s="42"/>
      <c r="AK28" s="41"/>
      <c r="AL28" s="41"/>
      <c r="AM28" s="42"/>
      <c r="AN28" s="41"/>
      <c r="AO28" s="41"/>
      <c r="AP28" s="42"/>
      <c r="AQ28" s="41"/>
      <c r="AR28" s="41"/>
      <c r="AS28" s="42"/>
      <c r="AT28" s="41">
        <v>71.5</v>
      </c>
      <c r="AU28" s="43">
        <f t="shared" si="9"/>
        <v>79.928571428571431</v>
      </c>
      <c r="AV28" s="44">
        <f t="shared" si="10"/>
        <v>80</v>
      </c>
      <c r="AW28" s="45"/>
      <c r="AX28" s="41"/>
      <c r="AY28" s="41"/>
      <c r="AZ28" s="42">
        <v>90</v>
      </c>
      <c r="BA28" s="41"/>
      <c r="BB28" s="41"/>
      <c r="BC28" s="42">
        <v>90</v>
      </c>
      <c r="BD28" s="41"/>
      <c r="BE28" s="41"/>
      <c r="BF28" s="42"/>
      <c r="BG28" s="41"/>
      <c r="BH28" s="41"/>
      <c r="BI28" s="42"/>
      <c r="BJ28" s="41"/>
      <c r="BK28" s="41"/>
      <c r="BL28" s="42"/>
      <c r="BM28" s="42">
        <f t="shared" si="11"/>
        <v>90</v>
      </c>
      <c r="BN28" s="42">
        <f t="shared" si="12"/>
        <v>90</v>
      </c>
      <c r="BO28" s="42" t="str">
        <f t="shared" si="13"/>
        <v/>
      </c>
      <c r="BP28" s="42" t="str">
        <f t="shared" si="14"/>
        <v/>
      </c>
      <c r="BQ28" s="42" t="str">
        <f t="shared" si="15"/>
        <v/>
      </c>
      <c r="BR28" s="42">
        <f t="shared" si="16"/>
        <v>90</v>
      </c>
      <c r="BS28" s="41"/>
      <c r="BT28" s="41"/>
      <c r="BU28" s="42">
        <v>90</v>
      </c>
      <c r="BV28" s="41"/>
      <c r="BW28" s="41"/>
      <c r="BX28" s="42"/>
      <c r="BY28" s="41"/>
      <c r="BZ28" s="41"/>
      <c r="CA28" s="42"/>
      <c r="CB28" s="41"/>
      <c r="CC28" s="41"/>
      <c r="CD28" s="42"/>
      <c r="CE28" s="41"/>
      <c r="CF28" s="41"/>
      <c r="CG28" s="42"/>
      <c r="CH28" s="42">
        <f t="shared" si="17"/>
        <v>90</v>
      </c>
      <c r="CI28" s="42" t="str">
        <f t="shared" si="18"/>
        <v/>
      </c>
      <c r="CJ28" s="42" t="str">
        <f t="shared" si="19"/>
        <v/>
      </c>
      <c r="CK28" s="42" t="str">
        <f t="shared" si="20"/>
        <v/>
      </c>
      <c r="CL28" s="42" t="str">
        <f t="shared" si="21"/>
        <v/>
      </c>
      <c r="CM28" s="43">
        <f t="shared" si="22"/>
        <v>90</v>
      </c>
      <c r="CN28" s="44">
        <f t="shared" si="23"/>
        <v>90</v>
      </c>
      <c r="CO28" s="45"/>
      <c r="CP28" s="52">
        <v>10</v>
      </c>
      <c r="CQ28" s="46" t="str">
        <f t="shared" si="24"/>
        <v xml:space="preserve">Memiliki kemampuan pemahanan Pengaruh PD I dan PD II, Latar Belakang masuknya Imperialisme, Perlawanan bgs Indonesia thd kolonialisme, Pendudukan Jepang di Indonesia, </v>
      </c>
      <c r="CR28" s="45"/>
      <c r="CS28" s="52">
        <v>10</v>
      </c>
      <c r="CT28" s="46" t="str">
        <f t="shared" si="25"/>
        <v xml:space="preserve">Memiliki keterampilan Bagan perbedaan LBB dengan PBB, Membuat peta jalan Pos Daendels, Bagan beda perlawnan rakyat seblm 1945 dg stlh 1945, Menulis kembali teks Proklamasi dan perbedaannya, </v>
      </c>
      <c r="CV28" s="40">
        <v>6</v>
      </c>
      <c r="CW28" s="52"/>
      <c r="CY28" s="18">
        <v>70</v>
      </c>
      <c r="CZ28" s="21">
        <v>75</v>
      </c>
      <c r="DA28" s="22" t="s">
        <v>53</v>
      </c>
      <c r="DE28" s="51">
        <v>6</v>
      </c>
      <c r="DF28" s="51"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Bagan perbedaan LBB dengan PBB, Membuat peta jalan Pos Daendels, Bagan beda perlawnan rakyat seblm 1945 dg stlh 1945, Menulis kembali teks Proklamasi dan perbedaannya, </v>
      </c>
    </row>
    <row r="29" spans="1:110" x14ac:dyDescent="0.25">
      <c r="A29" s="8">
        <v>19</v>
      </c>
      <c r="B29" s="8">
        <v>77883</v>
      </c>
      <c r="C29" s="8" t="s">
        <v>178</v>
      </c>
      <c r="E29" s="47">
        <f t="shared" si="0"/>
        <v>81</v>
      </c>
      <c r="F29" s="8" t="str">
        <f t="shared" si="1"/>
        <v>B</v>
      </c>
      <c r="G29" s="8" t="str">
        <f t="shared" si="2"/>
        <v xml:space="preserve">Memiliki kemampuan pemahanan Pengaruh PD I dan PD II, Latar Belakang masuknya Imperialisme, Perlawanan bgs Indonesia thd kolonialisme, Pendudukan Jepang di Indonesia, </v>
      </c>
      <c r="H29" s="47">
        <f t="shared" si="3"/>
        <v>90</v>
      </c>
      <c r="I29" s="8" t="str">
        <f t="shared" si="4"/>
        <v>B</v>
      </c>
      <c r="J29" s="8" t="str">
        <f t="shared" si="5"/>
        <v xml:space="preserve">Memiliki keterampilan Bagan perbedaan LBB dengan PBB, Membuat peta jalan Pos Daendels, Bagan beda perlawnan rakyat seblm 1945 dg stlh 1945, Menulis kembali teks Proklamasi dan perbedaannya, </v>
      </c>
      <c r="K29" s="13"/>
      <c r="L29" s="41">
        <f t="shared" si="6"/>
        <v>81</v>
      </c>
      <c r="M29" s="41">
        <f t="shared" si="7"/>
        <v>77.5</v>
      </c>
      <c r="O29" s="41">
        <v>73</v>
      </c>
      <c r="P29" s="41"/>
      <c r="Q29" s="42">
        <v>90</v>
      </c>
      <c r="R29" s="41">
        <v>70</v>
      </c>
      <c r="S29" s="41"/>
      <c r="T29" s="42">
        <v>90</v>
      </c>
      <c r="U29" s="41"/>
      <c r="V29" s="41"/>
      <c r="W29" s="42"/>
      <c r="X29" s="41"/>
      <c r="Y29" s="41"/>
      <c r="Z29" s="42"/>
      <c r="AA29" s="41"/>
      <c r="AB29" s="41"/>
      <c r="AC29" s="42"/>
      <c r="AD29" s="42">
        <f t="shared" si="8"/>
        <v>81</v>
      </c>
      <c r="AE29" s="52">
        <v>78</v>
      </c>
      <c r="AF29" s="41"/>
      <c r="AG29" s="42">
        <v>90</v>
      </c>
      <c r="AH29" s="41"/>
      <c r="AI29" s="41"/>
      <c r="AJ29" s="42"/>
      <c r="AK29" s="41"/>
      <c r="AL29" s="41"/>
      <c r="AM29" s="42"/>
      <c r="AN29" s="41"/>
      <c r="AO29" s="41"/>
      <c r="AP29" s="42"/>
      <c r="AQ29" s="41"/>
      <c r="AR29" s="41"/>
      <c r="AS29" s="42"/>
      <c r="AT29" s="41">
        <v>77.5</v>
      </c>
      <c r="AU29" s="43">
        <f t="shared" si="9"/>
        <v>81.214285714285708</v>
      </c>
      <c r="AV29" s="44">
        <f t="shared" si="10"/>
        <v>81</v>
      </c>
      <c r="AW29" s="45"/>
      <c r="AX29" s="41"/>
      <c r="AY29" s="41"/>
      <c r="AZ29" s="42">
        <v>90</v>
      </c>
      <c r="BA29" s="41"/>
      <c r="BB29" s="41"/>
      <c r="BC29" s="42">
        <v>90</v>
      </c>
      <c r="BD29" s="41"/>
      <c r="BE29" s="41"/>
      <c r="BF29" s="42"/>
      <c r="BG29" s="41"/>
      <c r="BH29" s="41"/>
      <c r="BI29" s="42"/>
      <c r="BJ29" s="41"/>
      <c r="BK29" s="41"/>
      <c r="BL29" s="42"/>
      <c r="BM29" s="42">
        <f t="shared" si="11"/>
        <v>90</v>
      </c>
      <c r="BN29" s="42">
        <f t="shared" si="12"/>
        <v>90</v>
      </c>
      <c r="BO29" s="42" t="str">
        <f t="shared" si="13"/>
        <v/>
      </c>
      <c r="BP29" s="42" t="str">
        <f t="shared" si="14"/>
        <v/>
      </c>
      <c r="BQ29" s="42" t="str">
        <f t="shared" si="15"/>
        <v/>
      </c>
      <c r="BR29" s="42">
        <f t="shared" si="16"/>
        <v>90</v>
      </c>
      <c r="BS29" s="41"/>
      <c r="BT29" s="41"/>
      <c r="BU29" s="42">
        <v>90</v>
      </c>
      <c r="BV29" s="41"/>
      <c r="BW29" s="41"/>
      <c r="BX29" s="42"/>
      <c r="BY29" s="41"/>
      <c r="BZ29" s="41"/>
      <c r="CA29" s="42"/>
      <c r="CB29" s="41"/>
      <c r="CC29" s="41"/>
      <c r="CD29" s="42"/>
      <c r="CE29" s="41"/>
      <c r="CF29" s="41"/>
      <c r="CG29" s="42"/>
      <c r="CH29" s="42">
        <f t="shared" si="17"/>
        <v>90</v>
      </c>
      <c r="CI29" s="42" t="str">
        <f t="shared" si="18"/>
        <v/>
      </c>
      <c r="CJ29" s="42" t="str">
        <f t="shared" si="19"/>
        <v/>
      </c>
      <c r="CK29" s="42" t="str">
        <f t="shared" si="20"/>
        <v/>
      </c>
      <c r="CL29" s="42" t="str">
        <f t="shared" si="21"/>
        <v/>
      </c>
      <c r="CM29" s="43">
        <f t="shared" si="22"/>
        <v>90</v>
      </c>
      <c r="CN29" s="44">
        <f t="shared" si="23"/>
        <v>90</v>
      </c>
      <c r="CO29" s="45"/>
      <c r="CP29" s="52">
        <v>10</v>
      </c>
      <c r="CQ29" s="46" t="str">
        <f t="shared" si="24"/>
        <v xml:space="preserve">Memiliki kemampuan pemahanan Pengaruh PD I dan PD II, Latar Belakang masuknya Imperialisme, Perlawanan bgs Indonesia thd kolonialisme, Pendudukan Jepang di Indonesia, </v>
      </c>
      <c r="CR29" s="45"/>
      <c r="CS29" s="52">
        <v>10</v>
      </c>
      <c r="CT29" s="46" t="str">
        <f t="shared" si="25"/>
        <v xml:space="preserve">Memiliki keterampilan Bagan perbedaan LBB dengan PBB, Membuat peta jalan Pos Daendels, Bagan beda perlawnan rakyat seblm 1945 dg stlh 1945, Menulis kembali teks Proklamasi dan perbedaannya, </v>
      </c>
      <c r="CV29" s="40">
        <v>7</v>
      </c>
      <c r="CW29" s="52"/>
      <c r="CY29" s="18">
        <v>76</v>
      </c>
      <c r="CZ29" s="21">
        <v>90</v>
      </c>
      <c r="DA29" s="22" t="s">
        <v>55</v>
      </c>
      <c r="DE29" s="51">
        <v>7</v>
      </c>
      <c r="DF29" s="51"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Bagan perbedaan LBB dengan PBB, Membuat peta jalan Pos Daendels, Bagan beda perlawnan rakyat seblm 1945 dg stlh 1945, Menulis kembali teks Proklamasi dan perbedaannya, </v>
      </c>
    </row>
    <row r="30" spans="1:110" x14ac:dyDescent="0.25">
      <c r="A30" s="8">
        <v>20</v>
      </c>
      <c r="B30" s="8">
        <v>77898</v>
      </c>
      <c r="C30" s="8" t="s">
        <v>179</v>
      </c>
      <c r="E30" s="47">
        <f t="shared" si="0"/>
        <v>86</v>
      </c>
      <c r="F30" s="8" t="str">
        <f t="shared" si="1"/>
        <v>B</v>
      </c>
      <c r="G30" s="8" t="str">
        <f t="shared" si="2"/>
        <v xml:space="preserve">Memiliki kemampuan pemahanan Pengaruh PD I dan PD II, Latar Belakang masuknya Imperialisme, Perlawanan bgs Indonesia thd kolonialisme, Pendudukan Jepang di Indonesia, </v>
      </c>
      <c r="H30" s="47">
        <f t="shared" si="3"/>
        <v>90</v>
      </c>
      <c r="I30" s="8" t="str">
        <f t="shared" si="4"/>
        <v>B</v>
      </c>
      <c r="J30" s="8" t="str">
        <f t="shared" si="5"/>
        <v xml:space="preserve">Memiliki keterampilan Bagan perbedaan LBB dengan PBB, Membuat peta jalan Pos Daendels, Bagan beda perlawnan rakyat seblm 1945 dg stlh 1945, Menulis kembali teks Proklamasi dan perbedaannya, </v>
      </c>
      <c r="K30" s="13"/>
      <c r="L30" s="41">
        <f t="shared" si="6"/>
        <v>91</v>
      </c>
      <c r="M30" s="41">
        <f t="shared" si="7"/>
        <v>67</v>
      </c>
      <c r="O30" s="41">
        <v>86</v>
      </c>
      <c r="P30" s="41"/>
      <c r="Q30" s="42">
        <v>90</v>
      </c>
      <c r="R30" s="41">
        <v>96</v>
      </c>
      <c r="S30" s="41"/>
      <c r="T30" s="42">
        <v>90</v>
      </c>
      <c r="U30" s="41"/>
      <c r="V30" s="41"/>
      <c r="W30" s="42"/>
      <c r="X30" s="41"/>
      <c r="Y30" s="41"/>
      <c r="Z30" s="42"/>
      <c r="AA30" s="41"/>
      <c r="AB30" s="41"/>
      <c r="AC30" s="42"/>
      <c r="AD30" s="42">
        <f t="shared" si="8"/>
        <v>91</v>
      </c>
      <c r="AE30" s="52">
        <v>84</v>
      </c>
      <c r="AF30" s="41"/>
      <c r="AG30" s="42">
        <v>90</v>
      </c>
      <c r="AH30" s="41"/>
      <c r="AI30" s="41"/>
      <c r="AJ30" s="42"/>
      <c r="AK30" s="41"/>
      <c r="AL30" s="41"/>
      <c r="AM30" s="42"/>
      <c r="AN30" s="41"/>
      <c r="AO30" s="41"/>
      <c r="AP30" s="42"/>
      <c r="AQ30" s="41"/>
      <c r="AR30" s="41"/>
      <c r="AS30" s="42"/>
      <c r="AT30" s="41">
        <v>67</v>
      </c>
      <c r="AU30" s="43">
        <f t="shared" si="9"/>
        <v>86.142857142857139</v>
      </c>
      <c r="AV30" s="44">
        <f t="shared" si="10"/>
        <v>86</v>
      </c>
      <c r="AW30" s="45"/>
      <c r="AX30" s="41"/>
      <c r="AY30" s="41"/>
      <c r="AZ30" s="42">
        <v>90</v>
      </c>
      <c r="BA30" s="41"/>
      <c r="BB30" s="41"/>
      <c r="BC30" s="42">
        <v>90</v>
      </c>
      <c r="BD30" s="41"/>
      <c r="BE30" s="41"/>
      <c r="BF30" s="42"/>
      <c r="BG30" s="41"/>
      <c r="BH30" s="41"/>
      <c r="BI30" s="42"/>
      <c r="BJ30" s="41"/>
      <c r="BK30" s="41"/>
      <c r="BL30" s="42"/>
      <c r="BM30" s="42">
        <f t="shared" si="11"/>
        <v>90</v>
      </c>
      <c r="BN30" s="42">
        <f t="shared" si="12"/>
        <v>90</v>
      </c>
      <c r="BO30" s="42" t="str">
        <f t="shared" si="13"/>
        <v/>
      </c>
      <c r="BP30" s="42" t="str">
        <f t="shared" si="14"/>
        <v/>
      </c>
      <c r="BQ30" s="42" t="str">
        <f t="shared" si="15"/>
        <v/>
      </c>
      <c r="BR30" s="42">
        <f t="shared" si="16"/>
        <v>90</v>
      </c>
      <c r="BS30" s="41"/>
      <c r="BT30" s="41"/>
      <c r="BU30" s="42">
        <v>90</v>
      </c>
      <c r="BV30" s="41"/>
      <c r="BW30" s="41"/>
      <c r="BX30" s="42"/>
      <c r="BY30" s="41"/>
      <c r="BZ30" s="41"/>
      <c r="CA30" s="42"/>
      <c r="CB30" s="41"/>
      <c r="CC30" s="41"/>
      <c r="CD30" s="42"/>
      <c r="CE30" s="41"/>
      <c r="CF30" s="41"/>
      <c r="CG30" s="42"/>
      <c r="CH30" s="42">
        <f t="shared" si="17"/>
        <v>90</v>
      </c>
      <c r="CI30" s="42" t="str">
        <f t="shared" si="18"/>
        <v/>
      </c>
      <c r="CJ30" s="42" t="str">
        <f t="shared" si="19"/>
        <v/>
      </c>
      <c r="CK30" s="42" t="str">
        <f t="shared" si="20"/>
        <v/>
      </c>
      <c r="CL30" s="42" t="str">
        <f t="shared" si="21"/>
        <v/>
      </c>
      <c r="CM30" s="43">
        <f t="shared" si="22"/>
        <v>90</v>
      </c>
      <c r="CN30" s="44">
        <f t="shared" si="23"/>
        <v>90</v>
      </c>
      <c r="CO30" s="45"/>
      <c r="CP30" s="52">
        <v>10</v>
      </c>
      <c r="CQ30" s="46" t="str">
        <f t="shared" si="24"/>
        <v xml:space="preserve">Memiliki kemampuan pemahanan Pengaruh PD I dan PD II, Latar Belakang masuknya Imperialisme, Perlawanan bgs Indonesia thd kolonialisme, Pendudukan Jepang di Indonesia, </v>
      </c>
      <c r="CR30" s="45"/>
      <c r="CS30" s="52">
        <v>10</v>
      </c>
      <c r="CT30" s="46" t="str">
        <f t="shared" si="25"/>
        <v xml:space="preserve">Memiliki keterampilan Bagan perbedaan LBB dengan PBB, Membuat peta jalan Pos Daendels, Bagan beda perlawnan rakyat seblm 1945 dg stlh 1945, Menulis kembali teks Proklamasi dan perbedaannya, </v>
      </c>
      <c r="CV30" s="40">
        <v>8</v>
      </c>
      <c r="CW30" s="52"/>
      <c r="CY30" s="18">
        <v>91</v>
      </c>
      <c r="CZ30" s="21">
        <v>100</v>
      </c>
      <c r="DA30" s="22" t="s">
        <v>15</v>
      </c>
      <c r="DE30" s="51">
        <v>8</v>
      </c>
      <c r="DF30" s="51"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Bagan perbedaan LBB dengan PBB, Membuat peta jalan Pos Daendels, Bagan beda perlawnan rakyat seblm 1945 dg stlh 1945, Menulis kembali teks Proklamasi dan perbedaannya, </v>
      </c>
    </row>
    <row r="31" spans="1:110" x14ac:dyDescent="0.25">
      <c r="A31" s="8">
        <v>21</v>
      </c>
      <c r="B31" s="8">
        <v>77913</v>
      </c>
      <c r="C31" s="8" t="s">
        <v>180</v>
      </c>
      <c r="E31" s="47">
        <f t="shared" si="0"/>
        <v>85</v>
      </c>
      <c r="F31" s="8" t="str">
        <f t="shared" si="1"/>
        <v>B</v>
      </c>
      <c r="G31" s="8" t="str">
        <f t="shared" si="2"/>
        <v xml:space="preserve">Memiliki kemampuan pemahanan Pengaruh PD I dan PD II, Latar Belakang masuknya Imperialisme, Perlawanan bgs Indonesia thd kolonialisme, Pendudukan Jepang di Indonesia, </v>
      </c>
      <c r="H31" s="47">
        <f t="shared" si="3"/>
        <v>90</v>
      </c>
      <c r="I31" s="8" t="str">
        <f t="shared" si="4"/>
        <v>B</v>
      </c>
      <c r="J31" s="8" t="str">
        <f t="shared" si="5"/>
        <v xml:space="preserve">Memiliki keterampilan Bagan perbedaan LBB dengan PBB, Membuat peta jalan Pos Daendels, Bagan beda perlawnan rakyat seblm 1945 dg stlh 1945, Menulis kembali teks Proklamasi dan perbedaannya, </v>
      </c>
      <c r="K31" s="13"/>
      <c r="L31" s="41">
        <f t="shared" si="6"/>
        <v>87</v>
      </c>
      <c r="M31" s="41">
        <f t="shared" si="7"/>
        <v>74.5</v>
      </c>
      <c r="O31" s="41">
        <v>70</v>
      </c>
      <c r="P31" s="41"/>
      <c r="Q31" s="42">
        <v>90</v>
      </c>
      <c r="R31" s="41">
        <v>97</v>
      </c>
      <c r="S31" s="41"/>
      <c r="T31" s="42">
        <v>90</v>
      </c>
      <c r="U31" s="41"/>
      <c r="V31" s="41"/>
      <c r="W31" s="42"/>
      <c r="X31" s="41"/>
      <c r="Y31" s="41"/>
      <c r="Z31" s="42"/>
      <c r="AA31" s="41"/>
      <c r="AB31" s="41"/>
      <c r="AC31" s="42"/>
      <c r="AD31" s="42">
        <f t="shared" si="8"/>
        <v>87</v>
      </c>
      <c r="AE31" s="52">
        <v>85</v>
      </c>
      <c r="AF31" s="41"/>
      <c r="AG31" s="42">
        <v>90</v>
      </c>
      <c r="AH31" s="41"/>
      <c r="AI31" s="41"/>
      <c r="AJ31" s="42"/>
      <c r="AK31" s="41"/>
      <c r="AL31" s="41"/>
      <c r="AM31" s="42"/>
      <c r="AN31" s="41"/>
      <c r="AO31" s="41"/>
      <c r="AP31" s="42"/>
      <c r="AQ31" s="41"/>
      <c r="AR31" s="41"/>
      <c r="AS31" s="42"/>
      <c r="AT31" s="41">
        <v>74.5</v>
      </c>
      <c r="AU31" s="43">
        <f t="shared" si="9"/>
        <v>85.214285714285708</v>
      </c>
      <c r="AV31" s="44">
        <f t="shared" si="10"/>
        <v>85</v>
      </c>
      <c r="AW31" s="45"/>
      <c r="AX31" s="41"/>
      <c r="AY31" s="41"/>
      <c r="AZ31" s="42">
        <v>90</v>
      </c>
      <c r="BA31" s="41"/>
      <c r="BB31" s="41"/>
      <c r="BC31" s="42">
        <v>90</v>
      </c>
      <c r="BD31" s="41"/>
      <c r="BE31" s="41"/>
      <c r="BF31" s="42"/>
      <c r="BG31" s="41"/>
      <c r="BH31" s="41"/>
      <c r="BI31" s="42"/>
      <c r="BJ31" s="41"/>
      <c r="BK31" s="41"/>
      <c r="BL31" s="42"/>
      <c r="BM31" s="42">
        <f t="shared" si="11"/>
        <v>90</v>
      </c>
      <c r="BN31" s="42">
        <f t="shared" si="12"/>
        <v>90</v>
      </c>
      <c r="BO31" s="42" t="str">
        <f t="shared" si="13"/>
        <v/>
      </c>
      <c r="BP31" s="42" t="str">
        <f t="shared" si="14"/>
        <v/>
      </c>
      <c r="BQ31" s="42" t="str">
        <f t="shared" si="15"/>
        <v/>
      </c>
      <c r="BR31" s="42">
        <f t="shared" si="16"/>
        <v>90</v>
      </c>
      <c r="BS31" s="41"/>
      <c r="BT31" s="41"/>
      <c r="BU31" s="42">
        <v>90</v>
      </c>
      <c r="BV31" s="41"/>
      <c r="BW31" s="41"/>
      <c r="BX31" s="42"/>
      <c r="BY31" s="41"/>
      <c r="BZ31" s="41"/>
      <c r="CA31" s="42"/>
      <c r="CB31" s="41"/>
      <c r="CC31" s="41"/>
      <c r="CD31" s="42"/>
      <c r="CE31" s="41"/>
      <c r="CF31" s="41"/>
      <c r="CG31" s="42"/>
      <c r="CH31" s="42">
        <f t="shared" si="17"/>
        <v>90</v>
      </c>
      <c r="CI31" s="42" t="str">
        <f t="shared" si="18"/>
        <v/>
      </c>
      <c r="CJ31" s="42" t="str">
        <f t="shared" si="19"/>
        <v/>
      </c>
      <c r="CK31" s="42" t="str">
        <f t="shared" si="20"/>
        <v/>
      </c>
      <c r="CL31" s="42" t="str">
        <f t="shared" si="21"/>
        <v/>
      </c>
      <c r="CM31" s="43">
        <f t="shared" si="22"/>
        <v>90</v>
      </c>
      <c r="CN31" s="44">
        <f t="shared" si="23"/>
        <v>90</v>
      </c>
      <c r="CO31" s="45"/>
      <c r="CP31" s="52">
        <v>10</v>
      </c>
      <c r="CQ31" s="46" t="str">
        <f t="shared" si="24"/>
        <v xml:space="preserve">Memiliki kemampuan pemahanan Pengaruh PD I dan PD II, Latar Belakang masuknya Imperialisme, Perlawanan bgs Indonesia thd kolonialisme, Pendudukan Jepang di Indonesia, </v>
      </c>
      <c r="CR31" s="45"/>
      <c r="CS31" s="52">
        <v>10</v>
      </c>
      <c r="CT31" s="46" t="str">
        <f t="shared" si="25"/>
        <v xml:space="preserve">Memiliki keterampilan Bagan perbedaan LBB dengan PBB, Membuat peta jalan Pos Daendels, Bagan beda perlawnan rakyat seblm 1945 dg stlh 1945, Menulis kembali teks Proklamasi dan perbedaannya, </v>
      </c>
      <c r="CV31" s="40">
        <v>9</v>
      </c>
      <c r="CW31" s="52"/>
      <c r="DE31" s="51">
        <v>9</v>
      </c>
      <c r="DF31" s="51"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Bagan perbedaan LBB dengan PBB, Membuat peta jalan Pos Daendels, Bagan beda perlawnan rakyat seblm 1945 dg stlh 1945, Menulis kembali teks Proklamasi dan perbedaannya, </v>
      </c>
    </row>
    <row r="32" spans="1:110" x14ac:dyDescent="0.25">
      <c r="A32" s="8">
        <v>22</v>
      </c>
      <c r="B32" s="8">
        <v>77943</v>
      </c>
      <c r="C32" s="8" t="s">
        <v>181</v>
      </c>
      <c r="E32" s="47">
        <f t="shared" si="0"/>
        <v>82</v>
      </c>
      <c r="F32" s="8" t="str">
        <f t="shared" si="1"/>
        <v>B</v>
      </c>
      <c r="G32" s="8" t="str">
        <f t="shared" si="2"/>
        <v xml:space="preserve">Memiliki kemampuan pemahanan Pengaruh PD I dan PD II, Latar Belakang masuknya Imperialisme, Perlawanan bgs Indonesia thd kolonialisme, Pendudukan Jepang di Indonesia, </v>
      </c>
      <c r="H32" s="47">
        <f t="shared" si="3"/>
        <v>90</v>
      </c>
      <c r="I32" s="8" t="str">
        <f t="shared" si="4"/>
        <v>B</v>
      </c>
      <c r="J32" s="8" t="str">
        <f t="shared" si="5"/>
        <v xml:space="preserve">Memiliki keterampilan Bagan perbedaan LBB dengan PBB, Membuat peta jalan Pos Daendels, Bagan beda perlawnan rakyat seblm 1945 dg stlh 1945, Menulis kembali teks Proklamasi dan perbedaannya, </v>
      </c>
      <c r="K32" s="13"/>
      <c r="L32" s="41">
        <f t="shared" si="6"/>
        <v>85</v>
      </c>
      <c r="M32" s="41">
        <f t="shared" si="7"/>
        <v>76</v>
      </c>
      <c r="O32" s="41">
        <v>72</v>
      </c>
      <c r="P32" s="41"/>
      <c r="Q32" s="42">
        <v>90</v>
      </c>
      <c r="R32" s="41">
        <v>88</v>
      </c>
      <c r="S32" s="41"/>
      <c r="T32" s="42">
        <v>90</v>
      </c>
      <c r="U32" s="41"/>
      <c r="V32" s="41"/>
      <c r="W32" s="42"/>
      <c r="X32" s="41"/>
      <c r="Y32" s="41"/>
      <c r="Z32" s="42"/>
      <c r="AA32" s="41"/>
      <c r="AB32" s="41"/>
      <c r="AC32" s="42"/>
      <c r="AD32" s="42">
        <f t="shared" si="8"/>
        <v>85</v>
      </c>
      <c r="AE32" s="52">
        <v>70</v>
      </c>
      <c r="AF32" s="41"/>
      <c r="AG32" s="42">
        <v>90</v>
      </c>
      <c r="AH32" s="41"/>
      <c r="AI32" s="41"/>
      <c r="AJ32" s="42"/>
      <c r="AK32" s="41"/>
      <c r="AL32" s="41"/>
      <c r="AM32" s="42"/>
      <c r="AN32" s="41"/>
      <c r="AO32" s="41"/>
      <c r="AP32" s="42"/>
      <c r="AQ32" s="41"/>
      <c r="AR32" s="41"/>
      <c r="AS32" s="42"/>
      <c r="AT32" s="41">
        <v>76</v>
      </c>
      <c r="AU32" s="43">
        <f t="shared" si="9"/>
        <v>82.285714285714292</v>
      </c>
      <c r="AV32" s="44">
        <f t="shared" si="10"/>
        <v>82</v>
      </c>
      <c r="AW32" s="45"/>
      <c r="AX32" s="41"/>
      <c r="AY32" s="41"/>
      <c r="AZ32" s="42">
        <v>90</v>
      </c>
      <c r="BA32" s="41"/>
      <c r="BB32" s="41"/>
      <c r="BC32" s="42">
        <v>90</v>
      </c>
      <c r="BD32" s="41"/>
      <c r="BE32" s="41"/>
      <c r="BF32" s="42"/>
      <c r="BG32" s="41"/>
      <c r="BH32" s="41"/>
      <c r="BI32" s="42"/>
      <c r="BJ32" s="41"/>
      <c r="BK32" s="41"/>
      <c r="BL32" s="42"/>
      <c r="BM32" s="42">
        <f t="shared" si="11"/>
        <v>90</v>
      </c>
      <c r="BN32" s="42">
        <f t="shared" si="12"/>
        <v>90</v>
      </c>
      <c r="BO32" s="42" t="str">
        <f t="shared" si="13"/>
        <v/>
      </c>
      <c r="BP32" s="42" t="str">
        <f t="shared" si="14"/>
        <v/>
      </c>
      <c r="BQ32" s="42" t="str">
        <f t="shared" si="15"/>
        <v/>
      </c>
      <c r="BR32" s="42">
        <f t="shared" si="16"/>
        <v>90</v>
      </c>
      <c r="BS32" s="41"/>
      <c r="BT32" s="41"/>
      <c r="BU32" s="42">
        <v>90</v>
      </c>
      <c r="BV32" s="41"/>
      <c r="BW32" s="41"/>
      <c r="BX32" s="42"/>
      <c r="BY32" s="41"/>
      <c r="BZ32" s="41"/>
      <c r="CA32" s="42"/>
      <c r="CB32" s="41"/>
      <c r="CC32" s="41"/>
      <c r="CD32" s="42"/>
      <c r="CE32" s="41"/>
      <c r="CF32" s="41"/>
      <c r="CG32" s="42"/>
      <c r="CH32" s="42">
        <f t="shared" si="17"/>
        <v>90</v>
      </c>
      <c r="CI32" s="42" t="str">
        <f t="shared" si="18"/>
        <v/>
      </c>
      <c r="CJ32" s="42" t="str">
        <f t="shared" si="19"/>
        <v/>
      </c>
      <c r="CK32" s="42" t="str">
        <f t="shared" si="20"/>
        <v/>
      </c>
      <c r="CL32" s="42" t="str">
        <f t="shared" si="21"/>
        <v/>
      </c>
      <c r="CM32" s="43">
        <f t="shared" si="22"/>
        <v>90</v>
      </c>
      <c r="CN32" s="44">
        <f t="shared" si="23"/>
        <v>90</v>
      </c>
      <c r="CO32" s="45"/>
      <c r="CP32" s="52">
        <v>10</v>
      </c>
      <c r="CQ32" s="46" t="str">
        <f t="shared" si="24"/>
        <v xml:space="preserve">Memiliki kemampuan pemahanan Pengaruh PD I dan PD II, Latar Belakang masuknya Imperialisme, Perlawanan bgs Indonesia thd kolonialisme, Pendudukan Jepang di Indonesia, </v>
      </c>
      <c r="CR32" s="45"/>
      <c r="CS32" s="52">
        <v>10</v>
      </c>
      <c r="CT32" s="46" t="str">
        <f t="shared" si="25"/>
        <v xml:space="preserve">Memiliki keterampilan Bagan perbedaan LBB dengan PBB, Membuat peta jalan Pos Daendels, Bagan beda perlawnan rakyat seblm 1945 dg stlh 1945, Menulis kembali teks Proklamasi dan perbedaannya, </v>
      </c>
      <c r="CV32" s="40">
        <v>10</v>
      </c>
      <c r="CW32" s="52"/>
      <c r="DE32" s="51">
        <v>10</v>
      </c>
      <c r="DF32" s="51"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Bagan perbedaan LBB dengan PBB, Membuat peta jalan Pos Daendels, Bagan beda perlawnan rakyat seblm 1945 dg stlh 1945, Menulis kembali teks Proklamasi dan perbedaannya, </v>
      </c>
    </row>
    <row r="33" spans="1:110" x14ac:dyDescent="0.25">
      <c r="A33" s="8">
        <v>23</v>
      </c>
      <c r="B33" s="8">
        <v>77958</v>
      </c>
      <c r="C33" s="8" t="s">
        <v>182</v>
      </c>
      <c r="E33" s="47">
        <f t="shared" si="0"/>
        <v>80</v>
      </c>
      <c r="F33" s="8" t="str">
        <f t="shared" si="1"/>
        <v>B</v>
      </c>
      <c r="G33" s="8" t="str">
        <f t="shared" si="2"/>
        <v xml:space="preserve">Memiliki kemampuan pemahanan Pengaruh PD I dan PD II, Latar Belakang masuknya Imperialisme, Perlawanan bgs Indonesia thd kolonialisme, Pendudukan Jepang di Indonesia, </v>
      </c>
      <c r="H33" s="47">
        <f t="shared" si="3"/>
        <v>90</v>
      </c>
      <c r="I33" s="8" t="str">
        <f t="shared" si="4"/>
        <v>B</v>
      </c>
      <c r="J33" s="8" t="str">
        <f t="shared" si="5"/>
        <v xml:space="preserve">Memiliki keterampilan Bagan perbedaan LBB dengan PBB, Membuat peta jalan Pos Daendels, Bagan beda perlawnan rakyat seblm 1945 dg stlh 1945, Menulis kembali teks Proklamasi dan perbedaannya, </v>
      </c>
      <c r="K33" s="13"/>
      <c r="L33" s="41">
        <f t="shared" si="6"/>
        <v>80</v>
      </c>
      <c r="M33" s="41">
        <f t="shared" si="7"/>
        <v>70</v>
      </c>
      <c r="O33" s="41">
        <v>70</v>
      </c>
      <c r="P33" s="41"/>
      <c r="Q33" s="42">
        <v>90</v>
      </c>
      <c r="R33" s="41">
        <v>70</v>
      </c>
      <c r="S33" s="41"/>
      <c r="T33" s="42">
        <v>90</v>
      </c>
      <c r="U33" s="41"/>
      <c r="V33" s="41"/>
      <c r="W33" s="42"/>
      <c r="X33" s="41"/>
      <c r="Y33" s="41"/>
      <c r="Z33" s="42"/>
      <c r="AA33" s="41"/>
      <c r="AB33" s="41"/>
      <c r="AC33" s="42"/>
      <c r="AD33" s="42">
        <f t="shared" si="8"/>
        <v>80</v>
      </c>
      <c r="AE33" s="52">
        <v>83</v>
      </c>
      <c r="AF33" s="41"/>
      <c r="AG33" s="42">
        <v>90</v>
      </c>
      <c r="AH33" s="41"/>
      <c r="AI33" s="41"/>
      <c r="AJ33" s="42"/>
      <c r="AK33" s="41"/>
      <c r="AL33" s="41"/>
      <c r="AM33" s="42"/>
      <c r="AN33" s="41"/>
      <c r="AO33" s="41"/>
      <c r="AP33" s="42"/>
      <c r="AQ33" s="41"/>
      <c r="AR33" s="41"/>
      <c r="AS33" s="42"/>
      <c r="AT33" s="41">
        <v>70</v>
      </c>
      <c r="AU33" s="43">
        <f t="shared" si="9"/>
        <v>80.428571428571431</v>
      </c>
      <c r="AV33" s="44">
        <f t="shared" si="10"/>
        <v>80</v>
      </c>
      <c r="AW33" s="45"/>
      <c r="AX33" s="41"/>
      <c r="AY33" s="41"/>
      <c r="AZ33" s="42">
        <v>90</v>
      </c>
      <c r="BA33" s="41"/>
      <c r="BB33" s="41"/>
      <c r="BC33" s="42">
        <v>90</v>
      </c>
      <c r="BD33" s="41"/>
      <c r="BE33" s="41"/>
      <c r="BF33" s="42"/>
      <c r="BG33" s="41"/>
      <c r="BH33" s="41"/>
      <c r="BI33" s="42"/>
      <c r="BJ33" s="41"/>
      <c r="BK33" s="41"/>
      <c r="BL33" s="42"/>
      <c r="BM33" s="42">
        <f t="shared" si="11"/>
        <v>90</v>
      </c>
      <c r="BN33" s="42">
        <f t="shared" si="12"/>
        <v>90</v>
      </c>
      <c r="BO33" s="42" t="str">
        <f t="shared" si="13"/>
        <v/>
      </c>
      <c r="BP33" s="42" t="str">
        <f t="shared" si="14"/>
        <v/>
      </c>
      <c r="BQ33" s="42" t="str">
        <f t="shared" si="15"/>
        <v/>
      </c>
      <c r="BR33" s="42">
        <f t="shared" si="16"/>
        <v>90</v>
      </c>
      <c r="BS33" s="41"/>
      <c r="BT33" s="41"/>
      <c r="BU33" s="42">
        <v>90</v>
      </c>
      <c r="BV33" s="41"/>
      <c r="BW33" s="41"/>
      <c r="BX33" s="42"/>
      <c r="BY33" s="41"/>
      <c r="BZ33" s="41"/>
      <c r="CA33" s="42"/>
      <c r="CB33" s="41"/>
      <c r="CC33" s="41"/>
      <c r="CD33" s="42"/>
      <c r="CE33" s="41"/>
      <c r="CF33" s="41"/>
      <c r="CG33" s="42"/>
      <c r="CH33" s="42">
        <f t="shared" si="17"/>
        <v>90</v>
      </c>
      <c r="CI33" s="42" t="str">
        <f t="shared" si="18"/>
        <v/>
      </c>
      <c r="CJ33" s="42" t="str">
        <f t="shared" si="19"/>
        <v/>
      </c>
      <c r="CK33" s="42" t="str">
        <f t="shared" si="20"/>
        <v/>
      </c>
      <c r="CL33" s="42" t="str">
        <f t="shared" si="21"/>
        <v/>
      </c>
      <c r="CM33" s="43">
        <f t="shared" si="22"/>
        <v>90</v>
      </c>
      <c r="CN33" s="44">
        <f t="shared" si="23"/>
        <v>90</v>
      </c>
      <c r="CO33" s="45"/>
      <c r="CP33" s="52">
        <v>10</v>
      </c>
      <c r="CQ33" s="46" t="str">
        <f t="shared" si="24"/>
        <v xml:space="preserve">Memiliki kemampuan pemahanan Pengaruh PD I dan PD II, Latar Belakang masuknya Imperialisme, Perlawanan bgs Indonesia thd kolonialisme, Pendudukan Jepang di Indonesia, </v>
      </c>
      <c r="CR33" s="45"/>
      <c r="CS33" s="52">
        <v>10</v>
      </c>
      <c r="CT33" s="46" t="str">
        <f t="shared" si="25"/>
        <v xml:space="preserve">Memiliki keterampilan Bagan perbedaan LBB dengan PBB, Membuat peta jalan Pos Daendels, Bagan beda perlawnan rakyat seblm 1945 dg stlh 1945, Menulis kembali teks Proklamasi dan perbedaannya, </v>
      </c>
      <c r="DE33" s="51">
        <v>11</v>
      </c>
      <c r="DF33" s="51" t="str">
        <f>(IF(CW23="","","Memiliki keterampilan  "))&amp;(IF(CW23="","",CW23&amp;", "))&amp;(IF(CW24="","",CW24&amp;", "))&amp;(IF(CW25="","",CW25&amp;", "))&amp;(IF(CW26="","",CW26&amp;", "))&amp;(IF(CW27="","",CW27&amp;", "))&amp;(IF(CW28="","",CW28&amp;", "))&amp;(IF(CW29="","",CW29&amp;", "))&amp;(IF(CW30="","",CW30&amp;", "))&amp;(IF(CW31="","",CW31&amp;", "))&amp;(IF(CW32="","",CW32&amp;"."))</f>
        <v xml:space="preserve">Memiliki keterampilan  Bagan perbedaan LBB dengan PBB, Membuat peta jalan Pos Daendels, Bagan beda perlawnan rakyat seblm 1945 dg stlh 1945, Menulis kembali teks Proklamasi dan perbedaannya, </v>
      </c>
    </row>
    <row r="34" spans="1:110" x14ac:dyDescent="0.25">
      <c r="A34" s="8">
        <v>24</v>
      </c>
      <c r="B34" s="8">
        <v>78269</v>
      </c>
      <c r="C34" s="8" t="s">
        <v>183</v>
      </c>
      <c r="E34" s="47">
        <f t="shared" si="0"/>
        <v>79</v>
      </c>
      <c r="F34" s="8" t="str">
        <f t="shared" si="1"/>
        <v>B</v>
      </c>
      <c r="G34" s="8" t="str">
        <f t="shared" si="2"/>
        <v xml:space="preserve">Memiliki kemampuan pemahanan Pengaruh PD I dan PD II, Latar Belakang masuknya Imperialisme, Perlawanan bgs Indonesia thd kolonialisme, Pendudukan Jepang di Indonesia, </v>
      </c>
      <c r="H34" s="47">
        <f t="shared" si="3"/>
        <v>80</v>
      </c>
      <c r="I34" s="8" t="str">
        <f t="shared" si="4"/>
        <v>B</v>
      </c>
      <c r="J34" s="8" t="str">
        <f t="shared" si="5"/>
        <v xml:space="preserve">Memiliki keterampilan Bagan perbedaan LBB dengan PBB, Membuat peta jalan Pos Daendels, Bagan beda perlawnan rakyat seblm 1945 dg stlh 1945, Menulis kembali teks Proklamasi dan perbedaannya, </v>
      </c>
      <c r="K34" s="13"/>
      <c r="L34" s="41">
        <f t="shared" si="6"/>
        <v>80</v>
      </c>
      <c r="M34" s="41">
        <f t="shared" si="7"/>
        <v>76</v>
      </c>
      <c r="O34" s="41">
        <v>70</v>
      </c>
      <c r="P34" s="41"/>
      <c r="Q34" s="42">
        <v>90</v>
      </c>
      <c r="R34" s="41">
        <v>70</v>
      </c>
      <c r="S34" s="41"/>
      <c r="T34" s="42">
        <v>90</v>
      </c>
      <c r="U34" s="41"/>
      <c r="V34" s="41"/>
      <c r="W34" s="42"/>
      <c r="X34" s="41"/>
      <c r="Y34" s="41"/>
      <c r="Z34" s="42"/>
      <c r="AA34" s="41"/>
      <c r="AB34" s="41"/>
      <c r="AC34" s="42"/>
      <c r="AD34" s="42">
        <f t="shared" si="8"/>
        <v>80</v>
      </c>
      <c r="AE34" s="52">
        <v>70</v>
      </c>
      <c r="AF34" s="41"/>
      <c r="AG34" s="42">
        <v>90</v>
      </c>
      <c r="AH34" s="41"/>
      <c r="AI34" s="41"/>
      <c r="AJ34" s="42"/>
      <c r="AK34" s="41"/>
      <c r="AL34" s="41"/>
      <c r="AM34" s="42"/>
      <c r="AN34" s="41"/>
      <c r="AO34" s="41"/>
      <c r="AP34" s="42"/>
      <c r="AQ34" s="41"/>
      <c r="AR34" s="41"/>
      <c r="AS34" s="42"/>
      <c r="AT34" s="41">
        <v>76</v>
      </c>
      <c r="AU34" s="43">
        <f t="shared" si="9"/>
        <v>79.428571428571431</v>
      </c>
      <c r="AV34" s="44">
        <f t="shared" si="10"/>
        <v>79</v>
      </c>
      <c r="AW34" s="45"/>
      <c r="AX34" s="41"/>
      <c r="AY34" s="41"/>
      <c r="AZ34" s="42">
        <v>80</v>
      </c>
      <c r="BA34" s="41"/>
      <c r="BB34" s="41"/>
      <c r="BC34" s="42">
        <v>80</v>
      </c>
      <c r="BD34" s="41"/>
      <c r="BE34" s="41"/>
      <c r="BF34" s="42"/>
      <c r="BG34" s="41"/>
      <c r="BH34" s="41"/>
      <c r="BI34" s="42"/>
      <c r="BJ34" s="41"/>
      <c r="BK34" s="41"/>
      <c r="BL34" s="42"/>
      <c r="BM34" s="42">
        <f t="shared" si="11"/>
        <v>80</v>
      </c>
      <c r="BN34" s="42">
        <f t="shared" si="12"/>
        <v>80</v>
      </c>
      <c r="BO34" s="42" t="str">
        <f t="shared" si="13"/>
        <v/>
      </c>
      <c r="BP34" s="42" t="str">
        <f t="shared" si="14"/>
        <v/>
      </c>
      <c r="BQ34" s="42" t="str">
        <f t="shared" si="15"/>
        <v/>
      </c>
      <c r="BR34" s="42">
        <f t="shared" si="16"/>
        <v>80</v>
      </c>
      <c r="BS34" s="41"/>
      <c r="BT34" s="41"/>
      <c r="BU34" s="42">
        <v>80</v>
      </c>
      <c r="BV34" s="41"/>
      <c r="BW34" s="41"/>
      <c r="BX34" s="42"/>
      <c r="BY34" s="41"/>
      <c r="BZ34" s="41"/>
      <c r="CA34" s="42"/>
      <c r="CB34" s="41"/>
      <c r="CC34" s="41"/>
      <c r="CD34" s="42"/>
      <c r="CE34" s="41"/>
      <c r="CF34" s="41"/>
      <c r="CG34" s="42"/>
      <c r="CH34" s="42">
        <f t="shared" si="17"/>
        <v>80</v>
      </c>
      <c r="CI34" s="42" t="str">
        <f t="shared" si="18"/>
        <v/>
      </c>
      <c r="CJ34" s="42" t="str">
        <f t="shared" si="19"/>
        <v/>
      </c>
      <c r="CK34" s="42" t="str">
        <f t="shared" si="20"/>
        <v/>
      </c>
      <c r="CL34" s="42" t="str">
        <f t="shared" si="21"/>
        <v/>
      </c>
      <c r="CM34" s="43">
        <f t="shared" si="22"/>
        <v>80</v>
      </c>
      <c r="CN34" s="44">
        <f t="shared" si="23"/>
        <v>80</v>
      </c>
      <c r="CO34" s="45"/>
      <c r="CP34" s="52">
        <v>10</v>
      </c>
      <c r="CQ34" s="46" t="str">
        <f t="shared" si="24"/>
        <v xml:space="preserve">Memiliki kemampuan pemahanan Pengaruh PD I dan PD II, Latar Belakang masuknya Imperialisme, Perlawanan bgs Indonesia thd kolonialisme, Pendudukan Jepang di Indonesia, </v>
      </c>
      <c r="CR34" s="45"/>
      <c r="CS34" s="52">
        <v>10</v>
      </c>
      <c r="CT34" s="46" t="str">
        <f t="shared" si="25"/>
        <v xml:space="preserve">Memiliki keterampilan Bagan perbedaan LBB dengan PBB, Membuat peta jalan Pos Daendels, Bagan beda perlawnan rakyat seblm 1945 dg stlh 1945, Menulis kembali teks Proklamasi dan perbedaannya, </v>
      </c>
    </row>
    <row r="35" spans="1:110" x14ac:dyDescent="0.25">
      <c r="A35" s="8">
        <v>25</v>
      </c>
      <c r="B35" s="8">
        <v>77973</v>
      </c>
      <c r="C35" s="8" t="s">
        <v>184</v>
      </c>
      <c r="E35" s="47">
        <f t="shared" si="0"/>
        <v>90</v>
      </c>
      <c r="F35" s="8" t="str">
        <f t="shared" si="1"/>
        <v>B</v>
      </c>
      <c r="G35" s="8" t="str">
        <f t="shared" si="2"/>
        <v xml:space="preserve">Memiliki kemampuan pemahanan Pengaruh PD I dan PD II, Latar Belakang masuknya Imperialisme, Perlawanan bgs Indonesia thd kolonialisme, Pendudukan Jepang di Indonesia, </v>
      </c>
      <c r="H35" s="47">
        <f t="shared" si="3"/>
        <v>90</v>
      </c>
      <c r="I35" s="8" t="str">
        <f t="shared" si="4"/>
        <v>B</v>
      </c>
      <c r="J35" s="8" t="str">
        <f t="shared" si="5"/>
        <v xml:space="preserve">Memiliki keterampilan Bagan perbedaan LBB dengan PBB, Membuat peta jalan Pos Daendels, Bagan beda perlawnan rakyat seblm 1945 dg stlh 1945, Menulis kembali teks Proklamasi dan perbedaannya, </v>
      </c>
      <c r="K35" s="13"/>
      <c r="L35" s="41">
        <f t="shared" si="6"/>
        <v>93</v>
      </c>
      <c r="M35" s="41">
        <f t="shared" si="7"/>
        <v>77.5</v>
      </c>
      <c r="O35" s="41">
        <v>96</v>
      </c>
      <c r="P35" s="41"/>
      <c r="Q35" s="42">
        <v>90</v>
      </c>
      <c r="R35" s="41">
        <v>96</v>
      </c>
      <c r="S35" s="41"/>
      <c r="T35" s="42">
        <v>90</v>
      </c>
      <c r="U35" s="41"/>
      <c r="V35" s="41"/>
      <c r="W35" s="42"/>
      <c r="X35" s="41"/>
      <c r="Y35" s="41"/>
      <c r="Z35" s="42"/>
      <c r="AA35" s="41"/>
      <c r="AB35" s="41"/>
      <c r="AC35" s="42"/>
      <c r="AD35" s="42">
        <f t="shared" si="8"/>
        <v>93</v>
      </c>
      <c r="AE35" s="52">
        <v>88</v>
      </c>
      <c r="AF35" s="41"/>
      <c r="AG35" s="42">
        <v>90</v>
      </c>
      <c r="AH35" s="41"/>
      <c r="AI35" s="41"/>
      <c r="AJ35" s="42"/>
      <c r="AK35" s="41"/>
      <c r="AL35" s="41"/>
      <c r="AM35" s="42"/>
      <c r="AN35" s="41"/>
      <c r="AO35" s="41"/>
      <c r="AP35" s="42"/>
      <c r="AQ35" s="41"/>
      <c r="AR35" s="41"/>
      <c r="AS35" s="42"/>
      <c r="AT35" s="41">
        <v>77.5</v>
      </c>
      <c r="AU35" s="43">
        <f t="shared" si="9"/>
        <v>89.642857142857139</v>
      </c>
      <c r="AV35" s="44">
        <f t="shared" si="10"/>
        <v>90</v>
      </c>
      <c r="AW35" s="45"/>
      <c r="AX35" s="41"/>
      <c r="AY35" s="41"/>
      <c r="AZ35" s="42">
        <v>90</v>
      </c>
      <c r="BA35" s="41"/>
      <c r="BB35" s="41"/>
      <c r="BC35" s="42">
        <v>90</v>
      </c>
      <c r="BD35" s="41"/>
      <c r="BE35" s="41"/>
      <c r="BF35" s="42"/>
      <c r="BG35" s="41"/>
      <c r="BH35" s="41"/>
      <c r="BI35" s="42"/>
      <c r="BJ35" s="41"/>
      <c r="BK35" s="41"/>
      <c r="BL35" s="42"/>
      <c r="BM35" s="42">
        <f t="shared" si="11"/>
        <v>90</v>
      </c>
      <c r="BN35" s="42">
        <f t="shared" si="12"/>
        <v>90</v>
      </c>
      <c r="BO35" s="42" t="str">
        <f t="shared" si="13"/>
        <v/>
      </c>
      <c r="BP35" s="42" t="str">
        <f t="shared" si="14"/>
        <v/>
      </c>
      <c r="BQ35" s="42" t="str">
        <f t="shared" si="15"/>
        <v/>
      </c>
      <c r="BR35" s="42">
        <f t="shared" si="16"/>
        <v>90</v>
      </c>
      <c r="BS35" s="41"/>
      <c r="BT35" s="41"/>
      <c r="BU35" s="42">
        <v>90</v>
      </c>
      <c r="BV35" s="41"/>
      <c r="BW35" s="41"/>
      <c r="BX35" s="42"/>
      <c r="BY35" s="41"/>
      <c r="BZ35" s="41"/>
      <c r="CA35" s="42"/>
      <c r="CB35" s="41"/>
      <c r="CC35" s="41"/>
      <c r="CD35" s="42"/>
      <c r="CE35" s="41"/>
      <c r="CF35" s="41"/>
      <c r="CG35" s="42"/>
      <c r="CH35" s="42">
        <f t="shared" si="17"/>
        <v>90</v>
      </c>
      <c r="CI35" s="42" t="str">
        <f t="shared" si="18"/>
        <v/>
      </c>
      <c r="CJ35" s="42" t="str">
        <f t="shared" si="19"/>
        <v/>
      </c>
      <c r="CK35" s="42" t="str">
        <f t="shared" si="20"/>
        <v/>
      </c>
      <c r="CL35" s="42" t="str">
        <f t="shared" si="21"/>
        <v/>
      </c>
      <c r="CM35" s="43">
        <f t="shared" si="22"/>
        <v>90</v>
      </c>
      <c r="CN35" s="44">
        <f t="shared" si="23"/>
        <v>90</v>
      </c>
      <c r="CO35" s="45"/>
      <c r="CP35" s="52">
        <v>10</v>
      </c>
      <c r="CQ35" s="46" t="str">
        <f t="shared" si="24"/>
        <v xml:space="preserve">Memiliki kemampuan pemahanan Pengaruh PD I dan PD II, Latar Belakang masuknya Imperialisme, Perlawanan bgs Indonesia thd kolonialisme, Pendudukan Jepang di Indonesia, </v>
      </c>
      <c r="CR35" s="45"/>
      <c r="CS35" s="52">
        <v>10</v>
      </c>
      <c r="CT35" s="46" t="str">
        <f t="shared" si="25"/>
        <v xml:space="preserve">Memiliki keterampilan Bagan perbedaan LBB dengan PBB, Membuat peta jalan Pos Daendels, Bagan beda perlawnan rakyat seblm 1945 dg stlh 1945, Menulis kembali teks Proklamasi dan perbedaannya, </v>
      </c>
    </row>
    <row r="36" spans="1:110" x14ac:dyDescent="0.25">
      <c r="A36" s="8">
        <v>26</v>
      </c>
      <c r="B36" s="8">
        <v>77988</v>
      </c>
      <c r="C36" s="8" t="s">
        <v>185</v>
      </c>
      <c r="E36" s="47">
        <f t="shared" si="0"/>
        <v>82</v>
      </c>
      <c r="F36" s="8" t="str">
        <f t="shared" si="1"/>
        <v>B</v>
      </c>
      <c r="G36" s="8" t="str">
        <f t="shared" si="2"/>
        <v xml:space="preserve">Memiliki kemampuan pemahanan Pengaruh PD I dan PD II, Latar Belakang masuknya Imperialisme, Perlawanan bgs Indonesia thd kolonialisme, Pendudukan Jepang di Indonesia, </v>
      </c>
      <c r="H36" s="47">
        <f t="shared" si="3"/>
        <v>90</v>
      </c>
      <c r="I36" s="8" t="str">
        <f t="shared" si="4"/>
        <v>B</v>
      </c>
      <c r="J36" s="8" t="str">
        <f t="shared" si="5"/>
        <v xml:space="preserve">Memiliki keterampilan Bagan perbedaan LBB dengan PBB, Membuat peta jalan Pos Daendels, Bagan beda perlawnan rakyat seblm 1945 dg stlh 1945, Menulis kembali teks Proklamasi dan perbedaannya, </v>
      </c>
      <c r="K36" s="13"/>
      <c r="L36" s="41">
        <f t="shared" si="6"/>
        <v>80</v>
      </c>
      <c r="M36" s="41">
        <f t="shared" si="7"/>
        <v>77.5</v>
      </c>
      <c r="O36" s="41">
        <v>70</v>
      </c>
      <c r="P36" s="41"/>
      <c r="Q36" s="42">
        <v>90</v>
      </c>
      <c r="R36" s="41">
        <v>70</v>
      </c>
      <c r="S36" s="41"/>
      <c r="T36" s="42">
        <v>90</v>
      </c>
      <c r="U36" s="41"/>
      <c r="V36" s="41"/>
      <c r="W36" s="42"/>
      <c r="X36" s="41"/>
      <c r="Y36" s="41"/>
      <c r="Z36" s="42"/>
      <c r="AA36" s="41"/>
      <c r="AB36" s="41"/>
      <c r="AC36" s="42"/>
      <c r="AD36" s="42">
        <f t="shared" si="8"/>
        <v>80</v>
      </c>
      <c r="AE36" s="52">
        <v>88</v>
      </c>
      <c r="AF36" s="41"/>
      <c r="AG36" s="42">
        <v>90</v>
      </c>
      <c r="AH36" s="41"/>
      <c r="AI36" s="41"/>
      <c r="AJ36" s="42"/>
      <c r="AK36" s="41"/>
      <c r="AL36" s="41"/>
      <c r="AM36" s="42"/>
      <c r="AN36" s="41"/>
      <c r="AO36" s="41"/>
      <c r="AP36" s="42"/>
      <c r="AQ36" s="41"/>
      <c r="AR36" s="41"/>
      <c r="AS36" s="42"/>
      <c r="AT36" s="41">
        <v>77.5</v>
      </c>
      <c r="AU36" s="43">
        <f t="shared" si="9"/>
        <v>82.214285714285708</v>
      </c>
      <c r="AV36" s="44">
        <f t="shared" si="10"/>
        <v>82</v>
      </c>
      <c r="AW36" s="45"/>
      <c r="AX36" s="41"/>
      <c r="AY36" s="41"/>
      <c r="AZ36" s="42">
        <v>90</v>
      </c>
      <c r="BA36" s="41"/>
      <c r="BB36" s="41"/>
      <c r="BC36" s="42">
        <v>90</v>
      </c>
      <c r="BD36" s="41"/>
      <c r="BE36" s="41"/>
      <c r="BF36" s="42"/>
      <c r="BG36" s="41"/>
      <c r="BH36" s="41"/>
      <c r="BI36" s="42"/>
      <c r="BJ36" s="41"/>
      <c r="BK36" s="41"/>
      <c r="BL36" s="42"/>
      <c r="BM36" s="42">
        <f t="shared" si="11"/>
        <v>90</v>
      </c>
      <c r="BN36" s="42">
        <f t="shared" si="12"/>
        <v>90</v>
      </c>
      <c r="BO36" s="42" t="str">
        <f t="shared" si="13"/>
        <v/>
      </c>
      <c r="BP36" s="42" t="str">
        <f t="shared" si="14"/>
        <v/>
      </c>
      <c r="BQ36" s="42" t="str">
        <f t="shared" si="15"/>
        <v/>
      </c>
      <c r="BR36" s="42">
        <f t="shared" si="16"/>
        <v>90</v>
      </c>
      <c r="BS36" s="41"/>
      <c r="BT36" s="41"/>
      <c r="BU36" s="42">
        <v>90</v>
      </c>
      <c r="BV36" s="41"/>
      <c r="BW36" s="41"/>
      <c r="BX36" s="42"/>
      <c r="BY36" s="41"/>
      <c r="BZ36" s="41"/>
      <c r="CA36" s="42"/>
      <c r="CB36" s="41"/>
      <c r="CC36" s="41"/>
      <c r="CD36" s="42"/>
      <c r="CE36" s="41"/>
      <c r="CF36" s="41"/>
      <c r="CG36" s="42"/>
      <c r="CH36" s="42">
        <f t="shared" si="17"/>
        <v>90</v>
      </c>
      <c r="CI36" s="42" t="str">
        <f t="shared" si="18"/>
        <v/>
      </c>
      <c r="CJ36" s="42" t="str">
        <f t="shared" si="19"/>
        <v/>
      </c>
      <c r="CK36" s="42" t="str">
        <f t="shared" si="20"/>
        <v/>
      </c>
      <c r="CL36" s="42" t="str">
        <f t="shared" si="21"/>
        <v/>
      </c>
      <c r="CM36" s="43">
        <f t="shared" si="22"/>
        <v>90</v>
      </c>
      <c r="CN36" s="44">
        <f t="shared" si="23"/>
        <v>90</v>
      </c>
      <c r="CO36" s="45"/>
      <c r="CP36" s="52">
        <v>10</v>
      </c>
      <c r="CQ36" s="46" t="str">
        <f t="shared" si="24"/>
        <v xml:space="preserve">Memiliki kemampuan pemahanan Pengaruh PD I dan PD II, Latar Belakang masuknya Imperialisme, Perlawanan bgs Indonesia thd kolonialisme, Pendudukan Jepang di Indonesia, </v>
      </c>
      <c r="CR36" s="45"/>
      <c r="CS36" s="52">
        <v>10</v>
      </c>
      <c r="CT36" s="46" t="str">
        <f t="shared" si="25"/>
        <v xml:space="preserve">Memiliki keterampilan Bagan perbedaan LBB dengan PBB, Membuat peta jalan Pos Daendels, Bagan beda perlawnan rakyat seblm 1945 dg stlh 1945, Menulis kembali teks Proklamasi dan perbedaannya, </v>
      </c>
    </row>
    <row r="37" spans="1:110" x14ac:dyDescent="0.25">
      <c r="A37" s="8">
        <v>27</v>
      </c>
      <c r="B37" s="8">
        <v>72175</v>
      </c>
      <c r="C37" s="8" t="s">
        <v>186</v>
      </c>
      <c r="E37" s="47">
        <f t="shared" si="0"/>
        <v>89</v>
      </c>
      <c r="F37" s="8" t="str">
        <f t="shared" si="1"/>
        <v>B</v>
      </c>
      <c r="G37" s="8" t="str">
        <f t="shared" si="2"/>
        <v xml:space="preserve">Memiliki kemampuan pemahanan Pengaruh PD I dan PD II, Latar Belakang masuknya Imperialisme, Perlawanan bgs Indonesia thd kolonialisme, Pendudukan Jepang di Indonesia, </v>
      </c>
      <c r="H37" s="47">
        <f t="shared" si="3"/>
        <v>90</v>
      </c>
      <c r="I37" s="8" t="str">
        <f t="shared" si="4"/>
        <v>B</v>
      </c>
      <c r="J37" s="8" t="str">
        <f t="shared" si="5"/>
        <v xml:space="preserve">Memiliki keterampilan Bagan perbedaan LBB dengan PBB, Membuat peta jalan Pos Daendels, Bagan beda perlawnan rakyat seblm 1945 dg stlh 1945, Menulis kembali teks Proklamasi dan perbedaannya, </v>
      </c>
      <c r="K37" s="13"/>
      <c r="L37" s="41">
        <f t="shared" si="6"/>
        <v>95</v>
      </c>
      <c r="M37" s="41">
        <f t="shared" si="7"/>
        <v>74.5</v>
      </c>
      <c r="O37" s="41">
        <v>100</v>
      </c>
      <c r="P37" s="41"/>
      <c r="Q37" s="42">
        <v>90</v>
      </c>
      <c r="R37" s="41">
        <v>98</v>
      </c>
      <c r="S37" s="41"/>
      <c r="T37" s="42">
        <v>90</v>
      </c>
      <c r="U37" s="41"/>
      <c r="V37" s="41"/>
      <c r="W37" s="42"/>
      <c r="X37" s="41"/>
      <c r="Y37" s="41"/>
      <c r="Z37" s="42"/>
      <c r="AA37" s="41"/>
      <c r="AB37" s="41"/>
      <c r="AC37" s="42"/>
      <c r="AD37" s="42">
        <f t="shared" si="8"/>
        <v>95</v>
      </c>
      <c r="AE37" s="52">
        <v>83</v>
      </c>
      <c r="AF37" s="41"/>
      <c r="AG37" s="42">
        <v>90</v>
      </c>
      <c r="AH37" s="41"/>
      <c r="AI37" s="41"/>
      <c r="AJ37" s="42"/>
      <c r="AK37" s="41"/>
      <c r="AL37" s="41"/>
      <c r="AM37" s="42"/>
      <c r="AN37" s="41"/>
      <c r="AO37" s="41"/>
      <c r="AP37" s="42"/>
      <c r="AQ37" s="41"/>
      <c r="AR37" s="41"/>
      <c r="AS37" s="42"/>
      <c r="AT37" s="41">
        <v>74.5</v>
      </c>
      <c r="AU37" s="43">
        <f t="shared" si="9"/>
        <v>89.357142857142861</v>
      </c>
      <c r="AV37" s="44">
        <f t="shared" si="10"/>
        <v>89</v>
      </c>
      <c r="AW37" s="45"/>
      <c r="AX37" s="41"/>
      <c r="AY37" s="41"/>
      <c r="AZ37" s="42">
        <v>90</v>
      </c>
      <c r="BA37" s="41"/>
      <c r="BB37" s="41"/>
      <c r="BC37" s="42">
        <v>90</v>
      </c>
      <c r="BD37" s="41"/>
      <c r="BE37" s="41"/>
      <c r="BF37" s="42"/>
      <c r="BG37" s="41"/>
      <c r="BH37" s="41"/>
      <c r="BI37" s="42"/>
      <c r="BJ37" s="41"/>
      <c r="BK37" s="41"/>
      <c r="BL37" s="42"/>
      <c r="BM37" s="42">
        <f t="shared" si="11"/>
        <v>90</v>
      </c>
      <c r="BN37" s="42">
        <f t="shared" si="12"/>
        <v>90</v>
      </c>
      <c r="BO37" s="42" t="str">
        <f t="shared" si="13"/>
        <v/>
      </c>
      <c r="BP37" s="42" t="str">
        <f t="shared" si="14"/>
        <v/>
      </c>
      <c r="BQ37" s="42" t="str">
        <f t="shared" si="15"/>
        <v/>
      </c>
      <c r="BR37" s="42">
        <f t="shared" si="16"/>
        <v>90</v>
      </c>
      <c r="BS37" s="41"/>
      <c r="BT37" s="41"/>
      <c r="BU37" s="42">
        <v>90</v>
      </c>
      <c r="BV37" s="41"/>
      <c r="BW37" s="41"/>
      <c r="BX37" s="42"/>
      <c r="BY37" s="41"/>
      <c r="BZ37" s="41"/>
      <c r="CA37" s="42"/>
      <c r="CB37" s="41"/>
      <c r="CC37" s="41"/>
      <c r="CD37" s="42"/>
      <c r="CE37" s="41"/>
      <c r="CF37" s="41"/>
      <c r="CG37" s="42"/>
      <c r="CH37" s="42">
        <f t="shared" si="17"/>
        <v>90</v>
      </c>
      <c r="CI37" s="42" t="str">
        <f t="shared" si="18"/>
        <v/>
      </c>
      <c r="CJ37" s="42" t="str">
        <f t="shared" si="19"/>
        <v/>
      </c>
      <c r="CK37" s="42" t="str">
        <f t="shared" si="20"/>
        <v/>
      </c>
      <c r="CL37" s="42" t="str">
        <f t="shared" si="21"/>
        <v/>
      </c>
      <c r="CM37" s="43">
        <f t="shared" si="22"/>
        <v>90</v>
      </c>
      <c r="CN37" s="44">
        <f t="shared" si="23"/>
        <v>90</v>
      </c>
      <c r="CO37" s="45"/>
      <c r="CP37" s="52">
        <v>10</v>
      </c>
      <c r="CQ37" s="46" t="str">
        <f t="shared" si="24"/>
        <v xml:space="preserve">Memiliki kemampuan pemahanan Pengaruh PD I dan PD II, Latar Belakang masuknya Imperialisme, Perlawanan bgs Indonesia thd kolonialisme, Pendudukan Jepang di Indonesia, </v>
      </c>
      <c r="CR37" s="45"/>
      <c r="CS37" s="52">
        <v>10</v>
      </c>
      <c r="CT37" s="46" t="str">
        <f t="shared" si="25"/>
        <v xml:space="preserve">Memiliki keterampilan Bagan perbedaan LBB dengan PBB, Membuat peta jalan Pos Daendels, Bagan beda perlawnan rakyat seblm 1945 dg stlh 1945, Menulis kembali teks Proklamasi dan perbedaannya, </v>
      </c>
    </row>
    <row r="38" spans="1:110" x14ac:dyDescent="0.25">
      <c r="A38" s="8">
        <v>28</v>
      </c>
      <c r="B38" s="8">
        <v>78003</v>
      </c>
      <c r="C38" s="8" t="s">
        <v>187</v>
      </c>
      <c r="E38" s="47">
        <f t="shared" si="0"/>
        <v>86</v>
      </c>
      <c r="F38" s="8" t="str">
        <f t="shared" si="1"/>
        <v>B</v>
      </c>
      <c r="G38" s="8" t="str">
        <f t="shared" si="2"/>
        <v xml:space="preserve">Memiliki kemampuan pemahanan Pengaruh PD I dan PD II, Latar Belakang masuknya Imperialisme, Perlawanan bgs Indonesia thd kolonialisme, Pendudukan Jepang di Indonesia, </v>
      </c>
      <c r="H38" s="47">
        <f t="shared" si="3"/>
        <v>90</v>
      </c>
      <c r="I38" s="8" t="str">
        <f t="shared" si="4"/>
        <v>B</v>
      </c>
      <c r="J38" s="8" t="str">
        <f t="shared" si="5"/>
        <v xml:space="preserve">Memiliki keterampilan Bagan perbedaan LBB dengan PBB, Membuat peta jalan Pos Daendels, Bagan beda perlawnan rakyat seblm 1945 dg stlh 1945, Menulis kembali teks Proklamasi dan perbedaannya, </v>
      </c>
      <c r="K38" s="13"/>
      <c r="L38" s="41">
        <f t="shared" si="6"/>
        <v>87</v>
      </c>
      <c r="M38" s="41">
        <f t="shared" si="7"/>
        <v>74.5</v>
      </c>
      <c r="O38" s="41">
        <v>82</v>
      </c>
      <c r="P38" s="41"/>
      <c r="Q38" s="42">
        <v>90</v>
      </c>
      <c r="R38" s="41">
        <v>85</v>
      </c>
      <c r="S38" s="41"/>
      <c r="T38" s="42">
        <v>90</v>
      </c>
      <c r="U38" s="41"/>
      <c r="V38" s="41"/>
      <c r="W38" s="42"/>
      <c r="X38" s="41"/>
      <c r="Y38" s="41"/>
      <c r="Z38" s="42"/>
      <c r="AA38" s="41"/>
      <c r="AB38" s="41"/>
      <c r="AC38" s="42"/>
      <c r="AD38" s="42">
        <f t="shared" si="8"/>
        <v>87</v>
      </c>
      <c r="AE38" s="52">
        <v>88</v>
      </c>
      <c r="AF38" s="41"/>
      <c r="AG38" s="42">
        <v>90</v>
      </c>
      <c r="AH38" s="41"/>
      <c r="AI38" s="41"/>
      <c r="AJ38" s="42"/>
      <c r="AK38" s="41"/>
      <c r="AL38" s="41"/>
      <c r="AM38" s="42"/>
      <c r="AN38" s="41"/>
      <c r="AO38" s="41"/>
      <c r="AP38" s="42"/>
      <c r="AQ38" s="41"/>
      <c r="AR38" s="41"/>
      <c r="AS38" s="42"/>
      <c r="AT38" s="41">
        <v>74.5</v>
      </c>
      <c r="AU38" s="43">
        <f t="shared" si="9"/>
        <v>85.642857142857139</v>
      </c>
      <c r="AV38" s="44">
        <f t="shared" si="10"/>
        <v>86</v>
      </c>
      <c r="AW38" s="45"/>
      <c r="AX38" s="41"/>
      <c r="AY38" s="41"/>
      <c r="AZ38" s="42">
        <v>90</v>
      </c>
      <c r="BA38" s="41"/>
      <c r="BB38" s="41"/>
      <c r="BC38" s="42">
        <v>90</v>
      </c>
      <c r="BD38" s="41"/>
      <c r="BE38" s="41"/>
      <c r="BF38" s="42"/>
      <c r="BG38" s="41"/>
      <c r="BH38" s="41"/>
      <c r="BI38" s="42"/>
      <c r="BJ38" s="41"/>
      <c r="BK38" s="41"/>
      <c r="BL38" s="42"/>
      <c r="BM38" s="42">
        <f t="shared" si="11"/>
        <v>90</v>
      </c>
      <c r="BN38" s="42">
        <f t="shared" si="12"/>
        <v>90</v>
      </c>
      <c r="BO38" s="42" t="str">
        <f t="shared" si="13"/>
        <v/>
      </c>
      <c r="BP38" s="42" t="str">
        <f t="shared" si="14"/>
        <v/>
      </c>
      <c r="BQ38" s="42" t="str">
        <f t="shared" si="15"/>
        <v/>
      </c>
      <c r="BR38" s="42">
        <f t="shared" si="16"/>
        <v>90</v>
      </c>
      <c r="BS38" s="41"/>
      <c r="BT38" s="41"/>
      <c r="BU38" s="42">
        <v>90</v>
      </c>
      <c r="BV38" s="41"/>
      <c r="BW38" s="41"/>
      <c r="BX38" s="42"/>
      <c r="BY38" s="41"/>
      <c r="BZ38" s="41"/>
      <c r="CA38" s="42"/>
      <c r="CB38" s="41"/>
      <c r="CC38" s="41"/>
      <c r="CD38" s="42"/>
      <c r="CE38" s="41"/>
      <c r="CF38" s="41"/>
      <c r="CG38" s="42"/>
      <c r="CH38" s="42">
        <f t="shared" si="17"/>
        <v>90</v>
      </c>
      <c r="CI38" s="42" t="str">
        <f t="shared" si="18"/>
        <v/>
      </c>
      <c r="CJ38" s="42" t="str">
        <f t="shared" si="19"/>
        <v/>
      </c>
      <c r="CK38" s="42" t="str">
        <f t="shared" si="20"/>
        <v/>
      </c>
      <c r="CL38" s="42" t="str">
        <f t="shared" si="21"/>
        <v/>
      </c>
      <c r="CM38" s="43">
        <f t="shared" si="22"/>
        <v>90</v>
      </c>
      <c r="CN38" s="44">
        <f t="shared" si="23"/>
        <v>90</v>
      </c>
      <c r="CO38" s="45"/>
      <c r="CP38" s="52">
        <v>10</v>
      </c>
      <c r="CQ38" s="46" t="str">
        <f t="shared" si="24"/>
        <v xml:space="preserve">Memiliki kemampuan pemahanan Pengaruh PD I dan PD II, Latar Belakang masuknya Imperialisme, Perlawanan bgs Indonesia thd kolonialisme, Pendudukan Jepang di Indonesia, </v>
      </c>
      <c r="CR38" s="45"/>
      <c r="CS38" s="52">
        <v>10</v>
      </c>
      <c r="CT38" s="46" t="str">
        <f t="shared" si="25"/>
        <v xml:space="preserve">Memiliki keterampilan Bagan perbedaan LBB dengan PBB, Membuat peta jalan Pos Daendels, Bagan beda perlawnan rakyat seblm 1945 dg stlh 1945, Menulis kembali teks Proklamasi dan perbedaannya, </v>
      </c>
    </row>
    <row r="39" spans="1:110" x14ac:dyDescent="0.25">
      <c r="A39" s="8">
        <v>29</v>
      </c>
      <c r="B39" s="8">
        <v>78018</v>
      </c>
      <c r="C39" s="8" t="s">
        <v>188</v>
      </c>
      <c r="E39" s="47">
        <f t="shared" si="0"/>
        <v>84</v>
      </c>
      <c r="F39" s="8" t="str">
        <f t="shared" si="1"/>
        <v>B</v>
      </c>
      <c r="G39" s="8" t="str">
        <f t="shared" si="2"/>
        <v xml:space="preserve">Memiliki kemampuan pemahanan Pengaruh PD I dan PD II, Latar Belakang masuknya Imperialisme, Perlawanan bgs Indonesia thd kolonialisme, Pendudukan Jepang di Indonesia, </v>
      </c>
      <c r="H39" s="47">
        <f t="shared" si="3"/>
        <v>90</v>
      </c>
      <c r="I39" s="8" t="str">
        <f t="shared" si="4"/>
        <v>B</v>
      </c>
      <c r="J39" s="8" t="str">
        <f t="shared" si="5"/>
        <v xml:space="preserve">Memiliki keterampilan Bagan perbedaan LBB dengan PBB, Membuat peta jalan Pos Daendels, Bagan beda perlawnan rakyat seblm 1945 dg stlh 1945, Menulis kembali teks Proklamasi dan perbedaannya, </v>
      </c>
      <c r="K39" s="13"/>
      <c r="L39" s="41">
        <f t="shared" si="6"/>
        <v>83</v>
      </c>
      <c r="M39" s="41">
        <f t="shared" si="7"/>
        <v>83.5</v>
      </c>
      <c r="O39" s="41">
        <v>80</v>
      </c>
      <c r="P39" s="41"/>
      <c r="Q39" s="42">
        <v>90</v>
      </c>
      <c r="R39" s="41">
        <v>70</v>
      </c>
      <c r="S39" s="41"/>
      <c r="T39" s="42">
        <v>90</v>
      </c>
      <c r="U39" s="41"/>
      <c r="V39" s="41"/>
      <c r="W39" s="42"/>
      <c r="X39" s="41"/>
      <c r="Y39" s="41"/>
      <c r="Z39" s="42"/>
      <c r="AA39" s="41"/>
      <c r="AB39" s="41"/>
      <c r="AC39" s="42"/>
      <c r="AD39" s="42">
        <f t="shared" si="8"/>
        <v>83</v>
      </c>
      <c r="AE39" s="52">
        <v>84</v>
      </c>
      <c r="AF39" s="41"/>
      <c r="AG39" s="42">
        <v>90</v>
      </c>
      <c r="AH39" s="41"/>
      <c r="AI39" s="41"/>
      <c r="AJ39" s="42"/>
      <c r="AK39" s="41"/>
      <c r="AL39" s="41"/>
      <c r="AM39" s="42"/>
      <c r="AN39" s="41"/>
      <c r="AO39" s="41"/>
      <c r="AP39" s="42"/>
      <c r="AQ39" s="41"/>
      <c r="AR39" s="41"/>
      <c r="AS39" s="42"/>
      <c r="AT39" s="41">
        <v>83.5</v>
      </c>
      <c r="AU39" s="43">
        <f t="shared" si="9"/>
        <v>83.928571428571431</v>
      </c>
      <c r="AV39" s="44">
        <f t="shared" si="10"/>
        <v>84</v>
      </c>
      <c r="AW39" s="45"/>
      <c r="AX39" s="41"/>
      <c r="AY39" s="41"/>
      <c r="AZ39" s="42">
        <v>90</v>
      </c>
      <c r="BA39" s="41"/>
      <c r="BB39" s="41"/>
      <c r="BC39" s="42">
        <v>90</v>
      </c>
      <c r="BD39" s="41"/>
      <c r="BE39" s="41"/>
      <c r="BF39" s="42"/>
      <c r="BG39" s="41"/>
      <c r="BH39" s="41"/>
      <c r="BI39" s="42"/>
      <c r="BJ39" s="41"/>
      <c r="BK39" s="41"/>
      <c r="BL39" s="42"/>
      <c r="BM39" s="42">
        <f t="shared" si="11"/>
        <v>90</v>
      </c>
      <c r="BN39" s="42">
        <f t="shared" si="12"/>
        <v>90</v>
      </c>
      <c r="BO39" s="42" t="str">
        <f t="shared" si="13"/>
        <v/>
      </c>
      <c r="BP39" s="42" t="str">
        <f t="shared" si="14"/>
        <v/>
      </c>
      <c r="BQ39" s="42" t="str">
        <f t="shared" si="15"/>
        <v/>
      </c>
      <c r="BR39" s="42">
        <f t="shared" si="16"/>
        <v>90</v>
      </c>
      <c r="BS39" s="41"/>
      <c r="BT39" s="41"/>
      <c r="BU39" s="42">
        <v>90</v>
      </c>
      <c r="BV39" s="41"/>
      <c r="BW39" s="41"/>
      <c r="BX39" s="42"/>
      <c r="BY39" s="41"/>
      <c r="BZ39" s="41"/>
      <c r="CA39" s="42"/>
      <c r="CB39" s="41"/>
      <c r="CC39" s="41"/>
      <c r="CD39" s="42"/>
      <c r="CE39" s="41"/>
      <c r="CF39" s="41"/>
      <c r="CG39" s="42"/>
      <c r="CH39" s="42">
        <f t="shared" si="17"/>
        <v>90</v>
      </c>
      <c r="CI39" s="42" t="str">
        <f t="shared" si="18"/>
        <v/>
      </c>
      <c r="CJ39" s="42" t="str">
        <f t="shared" si="19"/>
        <v/>
      </c>
      <c r="CK39" s="42" t="str">
        <f t="shared" si="20"/>
        <v/>
      </c>
      <c r="CL39" s="42" t="str">
        <f t="shared" si="21"/>
        <v/>
      </c>
      <c r="CM39" s="43">
        <f t="shared" si="22"/>
        <v>90</v>
      </c>
      <c r="CN39" s="44">
        <f t="shared" si="23"/>
        <v>90</v>
      </c>
      <c r="CO39" s="45"/>
      <c r="CP39" s="52">
        <v>10</v>
      </c>
      <c r="CQ39" s="46" t="str">
        <f t="shared" si="24"/>
        <v xml:space="preserve">Memiliki kemampuan pemahanan Pengaruh PD I dan PD II, Latar Belakang masuknya Imperialisme, Perlawanan bgs Indonesia thd kolonialisme, Pendudukan Jepang di Indonesia, </v>
      </c>
      <c r="CR39" s="45"/>
      <c r="CS39" s="52">
        <v>10</v>
      </c>
      <c r="CT39" s="46" t="str">
        <f t="shared" si="25"/>
        <v xml:space="preserve">Memiliki keterampilan Bagan perbedaan LBB dengan PBB, Membuat peta jalan Pos Daendels, Bagan beda perlawnan rakyat seblm 1945 dg stlh 1945, Menulis kembali teks Proklamasi dan perbedaannya, </v>
      </c>
    </row>
    <row r="40" spans="1:110" x14ac:dyDescent="0.25">
      <c r="A40" s="8">
        <v>30</v>
      </c>
      <c r="B40" s="8">
        <v>78033</v>
      </c>
      <c r="C40" s="8" t="s">
        <v>189</v>
      </c>
      <c r="E40" s="47">
        <f t="shared" si="0"/>
        <v>79</v>
      </c>
      <c r="F40" s="8" t="str">
        <f t="shared" si="1"/>
        <v>B</v>
      </c>
      <c r="G40" s="8" t="str">
        <f t="shared" si="2"/>
        <v xml:space="preserve">Memiliki kemampuan pemahanan Pengaruh PD I dan PD II, Latar Belakang masuknya Imperialisme, Perlawanan bgs Indonesia thd kolonialisme, Pendudukan Jepang di Indonesia, </v>
      </c>
      <c r="H40" s="47">
        <f t="shared" si="3"/>
        <v>90</v>
      </c>
      <c r="I40" s="8" t="str">
        <f t="shared" si="4"/>
        <v>B</v>
      </c>
      <c r="J40" s="8" t="str">
        <f t="shared" si="5"/>
        <v xml:space="preserve">Memiliki keterampilan Bagan perbedaan LBB dengan PBB, Membuat peta jalan Pos Daendels, Bagan beda perlawnan rakyat seblm 1945 dg stlh 1945, Menulis kembali teks Proklamasi dan perbedaannya, </v>
      </c>
      <c r="K40" s="13"/>
      <c r="L40" s="41">
        <f t="shared" si="6"/>
        <v>80</v>
      </c>
      <c r="M40" s="41">
        <f t="shared" si="7"/>
        <v>68.5</v>
      </c>
      <c r="O40" s="41">
        <v>70</v>
      </c>
      <c r="P40" s="41"/>
      <c r="Q40" s="42">
        <v>90</v>
      </c>
      <c r="R40" s="41">
        <v>71</v>
      </c>
      <c r="S40" s="41"/>
      <c r="T40" s="42">
        <v>90</v>
      </c>
      <c r="U40" s="41"/>
      <c r="V40" s="41"/>
      <c r="W40" s="42"/>
      <c r="X40" s="41"/>
      <c r="Y40" s="41"/>
      <c r="Z40" s="42"/>
      <c r="AA40" s="41"/>
      <c r="AB40" s="41"/>
      <c r="AC40" s="42"/>
      <c r="AD40" s="42">
        <f t="shared" si="8"/>
        <v>80</v>
      </c>
      <c r="AE40" s="52">
        <v>70</v>
      </c>
      <c r="AF40" s="41"/>
      <c r="AG40" s="42">
        <v>90</v>
      </c>
      <c r="AH40" s="41"/>
      <c r="AI40" s="41"/>
      <c r="AJ40" s="42"/>
      <c r="AK40" s="41"/>
      <c r="AL40" s="41"/>
      <c r="AM40" s="42"/>
      <c r="AN40" s="41"/>
      <c r="AO40" s="41"/>
      <c r="AP40" s="42"/>
      <c r="AQ40" s="41"/>
      <c r="AR40" s="41"/>
      <c r="AS40" s="42"/>
      <c r="AT40" s="41">
        <v>68.5</v>
      </c>
      <c r="AU40" s="43">
        <f t="shared" si="9"/>
        <v>78.5</v>
      </c>
      <c r="AV40" s="44">
        <f t="shared" si="10"/>
        <v>79</v>
      </c>
      <c r="AW40" s="45"/>
      <c r="AX40" s="41"/>
      <c r="AY40" s="41"/>
      <c r="AZ40" s="42">
        <v>90</v>
      </c>
      <c r="BA40" s="41"/>
      <c r="BB40" s="41"/>
      <c r="BC40" s="42">
        <v>90</v>
      </c>
      <c r="BD40" s="41"/>
      <c r="BE40" s="41"/>
      <c r="BF40" s="42"/>
      <c r="BG40" s="41"/>
      <c r="BH40" s="41"/>
      <c r="BI40" s="42"/>
      <c r="BJ40" s="41"/>
      <c r="BK40" s="41"/>
      <c r="BL40" s="42"/>
      <c r="BM40" s="42">
        <f t="shared" si="11"/>
        <v>90</v>
      </c>
      <c r="BN40" s="42">
        <f t="shared" si="12"/>
        <v>90</v>
      </c>
      <c r="BO40" s="42" t="str">
        <f t="shared" si="13"/>
        <v/>
      </c>
      <c r="BP40" s="42" t="str">
        <f t="shared" si="14"/>
        <v/>
      </c>
      <c r="BQ40" s="42" t="str">
        <f t="shared" si="15"/>
        <v/>
      </c>
      <c r="BR40" s="42">
        <f t="shared" si="16"/>
        <v>90</v>
      </c>
      <c r="BS40" s="41"/>
      <c r="BT40" s="41"/>
      <c r="BU40" s="42">
        <v>90</v>
      </c>
      <c r="BV40" s="41"/>
      <c r="BW40" s="41"/>
      <c r="BX40" s="42"/>
      <c r="BY40" s="41"/>
      <c r="BZ40" s="41"/>
      <c r="CA40" s="42"/>
      <c r="CB40" s="41"/>
      <c r="CC40" s="41"/>
      <c r="CD40" s="42"/>
      <c r="CE40" s="41"/>
      <c r="CF40" s="41"/>
      <c r="CG40" s="42"/>
      <c r="CH40" s="42">
        <f t="shared" si="17"/>
        <v>90</v>
      </c>
      <c r="CI40" s="42" t="str">
        <f t="shared" si="18"/>
        <v/>
      </c>
      <c r="CJ40" s="42" t="str">
        <f t="shared" si="19"/>
        <v/>
      </c>
      <c r="CK40" s="42" t="str">
        <f t="shared" si="20"/>
        <v/>
      </c>
      <c r="CL40" s="42" t="str">
        <f t="shared" si="21"/>
        <v/>
      </c>
      <c r="CM40" s="43">
        <f t="shared" si="22"/>
        <v>90</v>
      </c>
      <c r="CN40" s="44">
        <f t="shared" si="23"/>
        <v>90</v>
      </c>
      <c r="CO40" s="45"/>
      <c r="CP40" s="52">
        <v>10</v>
      </c>
      <c r="CQ40" s="46" t="str">
        <f t="shared" si="24"/>
        <v xml:space="preserve">Memiliki kemampuan pemahanan Pengaruh PD I dan PD II, Latar Belakang masuknya Imperialisme, Perlawanan bgs Indonesia thd kolonialisme, Pendudukan Jepang di Indonesia, </v>
      </c>
      <c r="CR40" s="45"/>
      <c r="CS40" s="52">
        <v>10</v>
      </c>
      <c r="CT40" s="46" t="str">
        <f t="shared" si="25"/>
        <v xml:space="preserve">Memiliki keterampilan Bagan perbedaan LBB dengan PBB, Membuat peta jalan Pos Daendels, Bagan beda perlawnan rakyat seblm 1945 dg stlh 1945, Menulis kembali teks Proklamasi dan perbedaannya, </v>
      </c>
    </row>
    <row r="41" spans="1:110" x14ac:dyDescent="0.25">
      <c r="A41" s="8">
        <v>31</v>
      </c>
      <c r="B41" s="8">
        <v>78078</v>
      </c>
      <c r="C41" s="8" t="s">
        <v>190</v>
      </c>
      <c r="E41" s="47">
        <f t="shared" si="0"/>
        <v>78</v>
      </c>
      <c r="F41" s="8" t="str">
        <f t="shared" si="1"/>
        <v>B</v>
      </c>
      <c r="G41" s="8" t="str">
        <f t="shared" si="2"/>
        <v xml:space="preserve">Memiliki kemampuan pemahanan Pengaruh PD I dan PD II, Latar Belakang masuknya Imperialisme, Perlawanan bgs Indonesia thd kolonialisme, Pendudukan Jepang di Indonesia, </v>
      </c>
      <c r="H41" s="47">
        <f t="shared" si="3"/>
        <v>90</v>
      </c>
      <c r="I41" s="8" t="str">
        <f t="shared" si="4"/>
        <v>B</v>
      </c>
      <c r="J41" s="8" t="str">
        <f t="shared" si="5"/>
        <v xml:space="preserve">Memiliki keterampilan Bagan perbedaan LBB dengan PBB, Membuat peta jalan Pos Daendels, Bagan beda perlawnan rakyat seblm 1945 dg stlh 1945, Menulis kembali teks Proklamasi dan perbedaannya, </v>
      </c>
      <c r="K41" s="13"/>
      <c r="L41" s="41">
        <f t="shared" si="6"/>
        <v>80</v>
      </c>
      <c r="M41" s="41">
        <f t="shared" si="7"/>
        <v>68.5</v>
      </c>
      <c r="O41" s="41">
        <v>70</v>
      </c>
      <c r="P41" s="41"/>
      <c r="Q41" s="42">
        <v>90</v>
      </c>
      <c r="R41" s="41">
        <v>70</v>
      </c>
      <c r="S41" s="41"/>
      <c r="T41" s="42">
        <v>90</v>
      </c>
      <c r="U41" s="41"/>
      <c r="V41" s="41"/>
      <c r="W41" s="42"/>
      <c r="X41" s="41"/>
      <c r="Y41" s="41"/>
      <c r="Z41" s="42"/>
      <c r="AA41" s="41"/>
      <c r="AB41" s="41"/>
      <c r="AC41" s="42"/>
      <c r="AD41" s="42">
        <f t="shared" si="8"/>
        <v>80</v>
      </c>
      <c r="AE41" s="52">
        <v>70</v>
      </c>
      <c r="AF41" s="41"/>
      <c r="AG41" s="42">
        <v>90</v>
      </c>
      <c r="AH41" s="41"/>
      <c r="AI41" s="41"/>
      <c r="AJ41" s="42"/>
      <c r="AK41" s="41"/>
      <c r="AL41" s="41"/>
      <c r="AM41" s="42"/>
      <c r="AN41" s="41"/>
      <c r="AO41" s="41"/>
      <c r="AP41" s="42"/>
      <c r="AQ41" s="41"/>
      <c r="AR41" s="41"/>
      <c r="AS41" s="42"/>
      <c r="AT41" s="41">
        <v>68.5</v>
      </c>
      <c r="AU41" s="43">
        <f t="shared" si="9"/>
        <v>78.357142857142861</v>
      </c>
      <c r="AV41" s="44">
        <f t="shared" si="10"/>
        <v>78</v>
      </c>
      <c r="AW41" s="45"/>
      <c r="AX41" s="41"/>
      <c r="AY41" s="41"/>
      <c r="AZ41" s="42">
        <v>90</v>
      </c>
      <c r="BA41" s="41"/>
      <c r="BB41" s="41"/>
      <c r="BC41" s="42">
        <v>90</v>
      </c>
      <c r="BD41" s="41"/>
      <c r="BE41" s="41"/>
      <c r="BF41" s="42"/>
      <c r="BG41" s="41"/>
      <c r="BH41" s="41"/>
      <c r="BI41" s="42"/>
      <c r="BJ41" s="41"/>
      <c r="BK41" s="41"/>
      <c r="BL41" s="42"/>
      <c r="BM41" s="42">
        <f t="shared" si="11"/>
        <v>90</v>
      </c>
      <c r="BN41" s="42">
        <f t="shared" si="12"/>
        <v>90</v>
      </c>
      <c r="BO41" s="42" t="str">
        <f t="shared" si="13"/>
        <v/>
      </c>
      <c r="BP41" s="42" t="str">
        <f t="shared" si="14"/>
        <v/>
      </c>
      <c r="BQ41" s="42" t="str">
        <f t="shared" si="15"/>
        <v/>
      </c>
      <c r="BR41" s="42">
        <f t="shared" si="16"/>
        <v>90</v>
      </c>
      <c r="BS41" s="41"/>
      <c r="BT41" s="41"/>
      <c r="BU41" s="42">
        <v>90</v>
      </c>
      <c r="BV41" s="41"/>
      <c r="BW41" s="41"/>
      <c r="BX41" s="42"/>
      <c r="BY41" s="41"/>
      <c r="BZ41" s="41"/>
      <c r="CA41" s="42"/>
      <c r="CB41" s="41"/>
      <c r="CC41" s="41"/>
      <c r="CD41" s="42"/>
      <c r="CE41" s="41"/>
      <c r="CF41" s="41"/>
      <c r="CG41" s="42"/>
      <c r="CH41" s="42">
        <f t="shared" si="17"/>
        <v>90</v>
      </c>
      <c r="CI41" s="42" t="str">
        <f t="shared" si="18"/>
        <v/>
      </c>
      <c r="CJ41" s="42" t="str">
        <f t="shared" si="19"/>
        <v/>
      </c>
      <c r="CK41" s="42" t="str">
        <f t="shared" si="20"/>
        <v/>
      </c>
      <c r="CL41" s="42" t="str">
        <f t="shared" si="21"/>
        <v/>
      </c>
      <c r="CM41" s="43">
        <f t="shared" si="22"/>
        <v>90</v>
      </c>
      <c r="CN41" s="44">
        <f t="shared" si="23"/>
        <v>90</v>
      </c>
      <c r="CO41" s="45"/>
      <c r="CP41" s="52">
        <v>10</v>
      </c>
      <c r="CQ41" s="46" t="str">
        <f t="shared" si="24"/>
        <v xml:space="preserve">Memiliki kemampuan pemahanan Pengaruh PD I dan PD II, Latar Belakang masuknya Imperialisme, Perlawanan bgs Indonesia thd kolonialisme, Pendudukan Jepang di Indonesia, </v>
      </c>
      <c r="CR41" s="45"/>
      <c r="CS41" s="52">
        <v>10</v>
      </c>
      <c r="CT41" s="46" t="str">
        <f t="shared" si="25"/>
        <v xml:space="preserve">Memiliki keterampilan Bagan perbedaan LBB dengan PBB, Membuat peta jalan Pos Daendels, Bagan beda perlawnan rakyat seblm 1945 dg stlh 1945, Menulis kembali teks Proklamasi dan perbedaannya, </v>
      </c>
    </row>
    <row r="42" spans="1:110" x14ac:dyDescent="0.25">
      <c r="A42" s="8">
        <v>32</v>
      </c>
      <c r="B42" s="8">
        <v>78093</v>
      </c>
      <c r="C42" s="8" t="s">
        <v>191</v>
      </c>
      <c r="E42" s="47">
        <f t="shared" si="0"/>
        <v>81</v>
      </c>
      <c r="F42" s="8" t="str">
        <f t="shared" si="1"/>
        <v>B</v>
      </c>
      <c r="G42" s="8" t="str">
        <f t="shared" si="2"/>
        <v xml:space="preserve">Memiliki kemampuan pemahanan Pengaruh PD I dan PD II, Latar Belakang masuknya Imperialisme, Perlawanan bgs Indonesia thd kolonialisme, Pendudukan Jepang di Indonesia, </v>
      </c>
      <c r="H42" s="47">
        <f t="shared" si="3"/>
        <v>90</v>
      </c>
      <c r="I42" s="8" t="str">
        <f t="shared" si="4"/>
        <v>B</v>
      </c>
      <c r="J42" s="8" t="str">
        <f t="shared" si="5"/>
        <v xml:space="preserve">Memiliki keterampilan Bagan perbedaan LBB dengan PBB, Membuat peta jalan Pos Daendels, Bagan beda perlawnan rakyat seblm 1945 dg stlh 1945, Menulis kembali teks Proklamasi dan perbedaannya, </v>
      </c>
      <c r="K42" s="13"/>
      <c r="L42" s="41">
        <f t="shared" si="6"/>
        <v>85</v>
      </c>
      <c r="M42" s="41">
        <f t="shared" si="7"/>
        <v>62.5</v>
      </c>
      <c r="O42" s="41">
        <v>70</v>
      </c>
      <c r="P42" s="41"/>
      <c r="Q42" s="42">
        <v>90</v>
      </c>
      <c r="R42" s="41">
        <v>91</v>
      </c>
      <c r="S42" s="41"/>
      <c r="T42" s="42">
        <v>90</v>
      </c>
      <c r="U42" s="41"/>
      <c r="V42" s="41"/>
      <c r="W42" s="42"/>
      <c r="X42" s="41"/>
      <c r="Y42" s="41"/>
      <c r="Z42" s="42"/>
      <c r="AA42" s="41"/>
      <c r="AB42" s="41"/>
      <c r="AC42" s="42"/>
      <c r="AD42" s="42">
        <f t="shared" si="8"/>
        <v>85</v>
      </c>
      <c r="AE42" s="52">
        <v>75</v>
      </c>
      <c r="AF42" s="41"/>
      <c r="AG42" s="42">
        <v>90</v>
      </c>
      <c r="AH42" s="41"/>
      <c r="AI42" s="41"/>
      <c r="AJ42" s="42"/>
      <c r="AK42" s="41"/>
      <c r="AL42" s="41"/>
      <c r="AM42" s="42"/>
      <c r="AN42" s="41"/>
      <c r="AO42" s="41"/>
      <c r="AP42" s="42"/>
      <c r="AQ42" s="41"/>
      <c r="AR42" s="41"/>
      <c r="AS42" s="42"/>
      <c r="AT42" s="41">
        <v>62.5</v>
      </c>
      <c r="AU42" s="43">
        <f t="shared" si="9"/>
        <v>81.214285714285708</v>
      </c>
      <c r="AV42" s="44">
        <f t="shared" si="10"/>
        <v>81</v>
      </c>
      <c r="AW42" s="45"/>
      <c r="AX42" s="41"/>
      <c r="AY42" s="41"/>
      <c r="AZ42" s="42">
        <v>90</v>
      </c>
      <c r="BA42" s="41"/>
      <c r="BB42" s="41"/>
      <c r="BC42" s="42">
        <v>90</v>
      </c>
      <c r="BD42" s="41"/>
      <c r="BE42" s="41"/>
      <c r="BF42" s="42"/>
      <c r="BG42" s="41"/>
      <c r="BH42" s="41"/>
      <c r="BI42" s="42"/>
      <c r="BJ42" s="41"/>
      <c r="BK42" s="41"/>
      <c r="BL42" s="42"/>
      <c r="BM42" s="42">
        <f t="shared" si="11"/>
        <v>90</v>
      </c>
      <c r="BN42" s="42">
        <f t="shared" si="12"/>
        <v>90</v>
      </c>
      <c r="BO42" s="42" t="str">
        <f t="shared" si="13"/>
        <v/>
      </c>
      <c r="BP42" s="42" t="str">
        <f t="shared" si="14"/>
        <v/>
      </c>
      <c r="BQ42" s="42" t="str">
        <f t="shared" si="15"/>
        <v/>
      </c>
      <c r="BR42" s="42">
        <f t="shared" si="16"/>
        <v>90</v>
      </c>
      <c r="BS42" s="41"/>
      <c r="BT42" s="41"/>
      <c r="BU42" s="42">
        <v>90</v>
      </c>
      <c r="BV42" s="41"/>
      <c r="BW42" s="41"/>
      <c r="BX42" s="42"/>
      <c r="BY42" s="41"/>
      <c r="BZ42" s="41"/>
      <c r="CA42" s="42"/>
      <c r="CB42" s="41"/>
      <c r="CC42" s="41"/>
      <c r="CD42" s="42"/>
      <c r="CE42" s="41"/>
      <c r="CF42" s="41"/>
      <c r="CG42" s="42"/>
      <c r="CH42" s="42">
        <f t="shared" si="17"/>
        <v>90</v>
      </c>
      <c r="CI42" s="42" t="str">
        <f t="shared" si="18"/>
        <v/>
      </c>
      <c r="CJ42" s="42" t="str">
        <f t="shared" si="19"/>
        <v/>
      </c>
      <c r="CK42" s="42" t="str">
        <f t="shared" si="20"/>
        <v/>
      </c>
      <c r="CL42" s="42" t="str">
        <f t="shared" si="21"/>
        <v/>
      </c>
      <c r="CM42" s="43">
        <f t="shared" si="22"/>
        <v>90</v>
      </c>
      <c r="CN42" s="44">
        <f t="shared" si="23"/>
        <v>90</v>
      </c>
      <c r="CO42" s="45"/>
      <c r="CP42" s="52">
        <v>10</v>
      </c>
      <c r="CQ42" s="46" t="str">
        <f t="shared" si="24"/>
        <v xml:space="preserve">Memiliki kemampuan pemahanan Pengaruh PD I dan PD II, Latar Belakang masuknya Imperialisme, Perlawanan bgs Indonesia thd kolonialisme, Pendudukan Jepang di Indonesia, </v>
      </c>
      <c r="CR42" s="45"/>
      <c r="CS42" s="52">
        <v>10</v>
      </c>
      <c r="CT42" s="46" t="str">
        <f t="shared" si="25"/>
        <v xml:space="preserve">Memiliki keterampilan Bagan perbedaan LBB dengan PBB, Membuat peta jalan Pos Daendels, Bagan beda perlawnan rakyat seblm 1945 dg stlh 1945, Menulis kembali teks Proklamasi dan perbedaannya, </v>
      </c>
    </row>
    <row r="43" spans="1:110" x14ac:dyDescent="0.25">
      <c r="A43" s="8">
        <v>33</v>
      </c>
      <c r="B43" s="8">
        <v>78226</v>
      </c>
      <c r="C43" s="8" t="s">
        <v>192</v>
      </c>
      <c r="E43" s="47">
        <f t="shared" ref="E43:E60" si="26">AV43</f>
        <v>80</v>
      </c>
      <c r="F43" s="8" t="str">
        <f t="shared" ref="F43:F60" si="27">IF(E43="","",IF(E43&lt;=69,"D",IF(E43&lt;=75,"C",IF(E43&lt;=90,"B",IF(E43&lt;=100,"A","E")))))</f>
        <v>B</v>
      </c>
      <c r="G43" s="8" t="str">
        <f t="shared" ref="G43:G60" si="28">CQ43</f>
        <v xml:space="preserve">Memiliki kemampuan pemahanan Pengaruh PD I dan PD II, Latar Belakang masuknya Imperialisme, Perlawanan bgs Indonesia thd kolonialisme, Pendudukan Jepang di Indonesia, </v>
      </c>
      <c r="H43" s="47">
        <f t="shared" ref="H43:H60" si="29">CN43</f>
        <v>90</v>
      </c>
      <c r="I43" s="8" t="str">
        <f t="shared" ref="I43:I60" si="30">IF(H43="","",IF(H43&lt;=69,"D",IF(H43&lt;=75,"C",IF(H43&lt;=90,"B",IF(H43&lt;=100,"A","E")))))</f>
        <v>B</v>
      </c>
      <c r="J43" s="8" t="str">
        <f t="shared" ref="J43:J60" si="31">CT43</f>
        <v xml:space="preserve">Memiliki keterampilan Bagan perbedaan LBB dengan PBB, Membuat peta jalan Pos Daendels, Bagan beda perlawnan rakyat seblm 1945 dg stlh 1945, Menulis kembali teks Proklamasi dan perbedaannya, </v>
      </c>
      <c r="K43" s="13"/>
      <c r="L43" s="41">
        <f t="shared" ref="L43:L60" si="32">AD43</f>
        <v>80</v>
      </c>
      <c r="M43" s="41">
        <f t="shared" ref="M43:M60" si="33">IF(COUNTBLANK(AT43:AT43),"",AT43)</f>
        <v>80.5</v>
      </c>
      <c r="O43" s="41">
        <v>70</v>
      </c>
      <c r="P43" s="41"/>
      <c r="Q43" s="42">
        <v>90</v>
      </c>
      <c r="R43" s="41">
        <v>70</v>
      </c>
      <c r="S43" s="41"/>
      <c r="T43" s="42">
        <v>90</v>
      </c>
      <c r="U43" s="41"/>
      <c r="V43" s="41"/>
      <c r="W43" s="42"/>
      <c r="X43" s="41"/>
      <c r="Y43" s="41"/>
      <c r="Z43" s="42"/>
      <c r="AA43" s="41"/>
      <c r="AB43" s="41"/>
      <c r="AC43" s="42"/>
      <c r="AD43" s="42">
        <f t="shared" ref="AD43:AD60" si="34">IF(AND(O43="",P43="",Q43=""),"",ROUND(AVERAGE(O43:AC43),0))</f>
        <v>80</v>
      </c>
      <c r="AE43" s="52">
        <v>70</v>
      </c>
      <c r="AF43" s="41"/>
      <c r="AG43" s="42">
        <v>90</v>
      </c>
      <c r="AH43" s="41"/>
      <c r="AI43" s="41"/>
      <c r="AJ43" s="42"/>
      <c r="AK43" s="41"/>
      <c r="AL43" s="41"/>
      <c r="AM43" s="42"/>
      <c r="AN43" s="41"/>
      <c r="AO43" s="41"/>
      <c r="AP43" s="42"/>
      <c r="AQ43" s="41"/>
      <c r="AR43" s="41"/>
      <c r="AS43" s="42"/>
      <c r="AT43" s="41">
        <v>80.5</v>
      </c>
      <c r="AU43" s="43">
        <f t="shared" ref="AU43:AU60" si="35">IF(AT43="","",AVERAGE(O43:AC43,AE43:AT43))</f>
        <v>80.071428571428569</v>
      </c>
      <c r="AV43" s="44">
        <f t="shared" ref="AV43:AV60" si="36">IF(AU43="","",ROUND(AU43,0))</f>
        <v>80</v>
      </c>
      <c r="AW43" s="45"/>
      <c r="AX43" s="41"/>
      <c r="AY43" s="41"/>
      <c r="AZ43" s="42">
        <v>90</v>
      </c>
      <c r="BA43" s="41"/>
      <c r="BB43" s="41"/>
      <c r="BC43" s="42">
        <v>90</v>
      </c>
      <c r="BD43" s="41"/>
      <c r="BE43" s="41"/>
      <c r="BF43" s="42"/>
      <c r="BG43" s="41"/>
      <c r="BH43" s="41"/>
      <c r="BI43" s="42"/>
      <c r="BJ43" s="41"/>
      <c r="BK43" s="41"/>
      <c r="BL43" s="42"/>
      <c r="BM43" s="42">
        <f t="shared" ref="BM43:BM60" si="37">IF(AND(AZ43="",AY43="",AX43=""),"",MAX(AX43:AZ43))</f>
        <v>90</v>
      </c>
      <c r="BN43" s="42">
        <f t="shared" ref="BN43:BN60" si="38">IF(AND(BB43="",BC43="",BA43=""),"",MAX(BA43:BC43))</f>
        <v>90</v>
      </c>
      <c r="BO43" s="42" t="str">
        <f t="shared" ref="BO43:BO60" si="39">IF(AND(BD43="",BE43="",BF43=""),"",MAX(BD43:BF43))</f>
        <v/>
      </c>
      <c r="BP43" s="42" t="str">
        <f t="shared" ref="BP43:BP60" si="40">IF(AND(BG43="",BH43="",BI43=""),"",MAX(BG43:BI43))</f>
        <v/>
      </c>
      <c r="BQ43" s="42" t="str">
        <f t="shared" ref="BQ43:BQ60" si="41">IF(AND(BJ43="",BK43="",BL43=""),"",MAX(BJ43:BL43))</f>
        <v/>
      </c>
      <c r="BR43" s="42">
        <f t="shared" ref="BR43:BR60" si="42">IF(AND(BM43=""),"",ROUND(AVERAGE(BM43:BQ43),0))</f>
        <v>90</v>
      </c>
      <c r="BS43" s="41"/>
      <c r="BT43" s="41"/>
      <c r="BU43" s="42">
        <v>90</v>
      </c>
      <c r="BV43" s="41"/>
      <c r="BW43" s="41"/>
      <c r="BX43" s="42"/>
      <c r="BY43" s="41"/>
      <c r="BZ43" s="41"/>
      <c r="CA43" s="42"/>
      <c r="CB43" s="41"/>
      <c r="CC43" s="41"/>
      <c r="CD43" s="42"/>
      <c r="CE43" s="41"/>
      <c r="CF43" s="41"/>
      <c r="CG43" s="42"/>
      <c r="CH43" s="42">
        <f t="shared" ref="CH43:CH60" si="43">IF(AND(BU43="",BT43="",BS43=""),"",MAX(BS43:BU43))</f>
        <v>90</v>
      </c>
      <c r="CI43" s="42" t="str">
        <f t="shared" ref="CI43:CI60" si="44">IF(AND(BW43="",BX43="",BV43=""),"",MAX(BV43:BX43))</f>
        <v/>
      </c>
      <c r="CJ43" s="42" t="str">
        <f t="shared" ref="CJ43:CJ60" si="45">IF(AND(BY43="",BZ43="",CA43=""),"",MAX(BY43:CA43))</f>
        <v/>
      </c>
      <c r="CK43" s="42" t="str">
        <f t="shared" ref="CK43:CK60" si="46">IF(AND(CB43="",CC43="",CD43=""),"",MAX(CB43:CD43))</f>
        <v/>
      </c>
      <c r="CL43" s="42" t="str">
        <f t="shared" ref="CL43:CL60" si="47">IF(AND(CE43="",CF43="",CG43=""),"",MAX(CE43:CG43))</f>
        <v/>
      </c>
      <c r="CM43" s="43">
        <f t="shared" ref="CM43:CM60" si="48">IF(AND(CH43=""),"",AVERAGE(BR43,CH43:CL43))</f>
        <v>90</v>
      </c>
      <c r="CN43" s="44">
        <f t="shared" ref="CN43:CN60" si="49">IF(CM43="","",ROUND(CM43,0))</f>
        <v>90</v>
      </c>
      <c r="CO43" s="45"/>
      <c r="CP43" s="52">
        <v>10</v>
      </c>
      <c r="CQ43" s="46" t="str">
        <f t="shared" ref="CQ43:CQ60" si="50">IF(CP43="","",VLOOKUP(CP43,$DE$9:$DF$20,2,0))</f>
        <v xml:space="preserve">Memiliki kemampuan pemahanan Pengaruh PD I dan PD II, Latar Belakang masuknya Imperialisme, Perlawanan bgs Indonesia thd kolonialisme, Pendudukan Jepang di Indonesia, </v>
      </c>
      <c r="CR43" s="45"/>
      <c r="CS43" s="52">
        <v>10</v>
      </c>
      <c r="CT43" s="46" t="str">
        <f t="shared" ref="CT43:CT60" si="51">IF(CS43="","",VLOOKUP(CS43,$DE$22:$DF$33,2,0))</f>
        <v xml:space="preserve">Memiliki keterampilan Bagan perbedaan LBB dengan PBB, Membuat peta jalan Pos Daendels, Bagan beda perlawnan rakyat seblm 1945 dg stlh 1945, Menulis kembali teks Proklamasi dan perbedaannya, </v>
      </c>
    </row>
    <row r="44" spans="1:110" x14ac:dyDescent="0.25">
      <c r="A44" s="8">
        <v>34</v>
      </c>
      <c r="B44" s="8">
        <v>78108</v>
      </c>
      <c r="C44" s="8" t="s">
        <v>193</v>
      </c>
      <c r="E44" s="47">
        <f t="shared" si="26"/>
        <v>85</v>
      </c>
      <c r="F44" s="8" t="str">
        <f t="shared" si="27"/>
        <v>B</v>
      </c>
      <c r="G44" s="8" t="str">
        <f t="shared" si="28"/>
        <v xml:space="preserve">Memiliki kemampuan pemahanan Pengaruh PD I dan PD II, Latar Belakang masuknya Imperialisme, Perlawanan bgs Indonesia thd kolonialisme, Pendudukan Jepang di Indonesia, </v>
      </c>
      <c r="H44" s="47">
        <f t="shared" si="29"/>
        <v>90</v>
      </c>
      <c r="I44" s="8" t="str">
        <f t="shared" si="30"/>
        <v>B</v>
      </c>
      <c r="J44" s="8" t="str">
        <f t="shared" si="31"/>
        <v xml:space="preserve">Memiliki keterampilan Bagan perbedaan LBB dengan PBB, Membuat peta jalan Pos Daendels, Bagan beda perlawnan rakyat seblm 1945 dg stlh 1945, Menulis kembali teks Proklamasi dan perbedaannya, </v>
      </c>
      <c r="K44" s="13"/>
      <c r="L44" s="41">
        <f t="shared" si="32"/>
        <v>88</v>
      </c>
      <c r="M44" s="41">
        <f t="shared" si="33"/>
        <v>70</v>
      </c>
      <c r="O44" s="41">
        <v>80</v>
      </c>
      <c r="P44" s="41"/>
      <c r="Q44" s="42">
        <v>90</v>
      </c>
      <c r="R44" s="41">
        <v>91</v>
      </c>
      <c r="S44" s="41"/>
      <c r="T44" s="42">
        <v>90</v>
      </c>
      <c r="U44" s="41"/>
      <c r="V44" s="41"/>
      <c r="W44" s="42"/>
      <c r="X44" s="41"/>
      <c r="Y44" s="41"/>
      <c r="Z44" s="42"/>
      <c r="AA44" s="41"/>
      <c r="AB44" s="41"/>
      <c r="AC44" s="42"/>
      <c r="AD44" s="42">
        <f t="shared" si="34"/>
        <v>88</v>
      </c>
      <c r="AE44" s="52">
        <v>82</v>
      </c>
      <c r="AF44" s="41"/>
      <c r="AG44" s="42">
        <v>90</v>
      </c>
      <c r="AH44" s="41"/>
      <c r="AI44" s="41"/>
      <c r="AJ44" s="42"/>
      <c r="AK44" s="41"/>
      <c r="AL44" s="41"/>
      <c r="AM44" s="42"/>
      <c r="AN44" s="41"/>
      <c r="AO44" s="41"/>
      <c r="AP44" s="42"/>
      <c r="AQ44" s="41"/>
      <c r="AR44" s="41"/>
      <c r="AS44" s="42"/>
      <c r="AT44" s="41">
        <v>70</v>
      </c>
      <c r="AU44" s="43">
        <f t="shared" si="35"/>
        <v>84.714285714285708</v>
      </c>
      <c r="AV44" s="44">
        <f t="shared" si="36"/>
        <v>85</v>
      </c>
      <c r="AW44" s="45"/>
      <c r="AX44" s="41"/>
      <c r="AY44" s="41"/>
      <c r="AZ44" s="42">
        <v>90</v>
      </c>
      <c r="BA44" s="41"/>
      <c r="BB44" s="41"/>
      <c r="BC44" s="42">
        <v>90</v>
      </c>
      <c r="BD44" s="41"/>
      <c r="BE44" s="41"/>
      <c r="BF44" s="42"/>
      <c r="BG44" s="41"/>
      <c r="BH44" s="41"/>
      <c r="BI44" s="42"/>
      <c r="BJ44" s="41"/>
      <c r="BK44" s="41"/>
      <c r="BL44" s="42"/>
      <c r="BM44" s="42">
        <f t="shared" si="37"/>
        <v>90</v>
      </c>
      <c r="BN44" s="42">
        <f t="shared" si="38"/>
        <v>90</v>
      </c>
      <c r="BO44" s="42" t="str">
        <f t="shared" si="39"/>
        <v/>
      </c>
      <c r="BP44" s="42" t="str">
        <f t="shared" si="40"/>
        <v/>
      </c>
      <c r="BQ44" s="42" t="str">
        <f t="shared" si="41"/>
        <v/>
      </c>
      <c r="BR44" s="42">
        <f t="shared" si="42"/>
        <v>90</v>
      </c>
      <c r="BS44" s="41"/>
      <c r="BT44" s="41"/>
      <c r="BU44" s="42">
        <v>90</v>
      </c>
      <c r="BV44" s="41"/>
      <c r="BW44" s="41"/>
      <c r="BX44" s="42"/>
      <c r="BY44" s="41"/>
      <c r="BZ44" s="41"/>
      <c r="CA44" s="42"/>
      <c r="CB44" s="41"/>
      <c r="CC44" s="41"/>
      <c r="CD44" s="42"/>
      <c r="CE44" s="41"/>
      <c r="CF44" s="41"/>
      <c r="CG44" s="42"/>
      <c r="CH44" s="42">
        <f t="shared" si="43"/>
        <v>90</v>
      </c>
      <c r="CI44" s="42" t="str">
        <f t="shared" si="44"/>
        <v/>
      </c>
      <c r="CJ44" s="42" t="str">
        <f t="shared" si="45"/>
        <v/>
      </c>
      <c r="CK44" s="42" t="str">
        <f t="shared" si="46"/>
        <v/>
      </c>
      <c r="CL44" s="42" t="str">
        <f t="shared" si="47"/>
        <v/>
      </c>
      <c r="CM44" s="43">
        <f t="shared" si="48"/>
        <v>90</v>
      </c>
      <c r="CN44" s="44">
        <f t="shared" si="49"/>
        <v>90</v>
      </c>
      <c r="CO44" s="45"/>
      <c r="CP44" s="52">
        <v>10</v>
      </c>
      <c r="CQ44" s="46" t="str">
        <f t="shared" si="50"/>
        <v xml:space="preserve">Memiliki kemampuan pemahanan Pengaruh PD I dan PD II, Latar Belakang masuknya Imperialisme, Perlawanan bgs Indonesia thd kolonialisme, Pendudukan Jepang di Indonesia, </v>
      </c>
      <c r="CR44" s="45"/>
      <c r="CS44" s="52">
        <v>10</v>
      </c>
      <c r="CT44" s="46" t="str">
        <f t="shared" si="51"/>
        <v xml:space="preserve">Memiliki keterampilan Bagan perbedaan LBB dengan PBB, Membuat peta jalan Pos Daendels, Bagan beda perlawnan rakyat seblm 1945 dg stlh 1945, Menulis kembali teks Proklamasi dan perbedaannya, </v>
      </c>
    </row>
    <row r="45" spans="1:110" x14ac:dyDescent="0.25">
      <c r="A45" s="8"/>
      <c r="B45" s="8"/>
      <c r="C45" s="8"/>
      <c r="E45" s="47" t="str">
        <f t="shared" si="26"/>
        <v/>
      </c>
      <c r="F45" s="8" t="str">
        <f t="shared" si="27"/>
        <v/>
      </c>
      <c r="G45" s="8" t="str">
        <f t="shared" si="28"/>
        <v/>
      </c>
      <c r="H45" s="47" t="str">
        <f t="shared" si="29"/>
        <v/>
      </c>
      <c r="I45" s="8" t="str">
        <f t="shared" si="30"/>
        <v/>
      </c>
      <c r="J45" s="8" t="str">
        <f t="shared" si="31"/>
        <v/>
      </c>
      <c r="K45" s="13"/>
      <c r="L45" s="41" t="str">
        <f t="shared" si="32"/>
        <v/>
      </c>
      <c r="M45" s="41" t="str">
        <f t="shared" si="33"/>
        <v/>
      </c>
      <c r="O45" s="41"/>
      <c r="P45" s="41"/>
      <c r="Q45" s="42"/>
      <c r="R45" s="56" t="s">
        <v>199</v>
      </c>
      <c r="S45" s="41"/>
      <c r="T45" s="42"/>
      <c r="U45" s="41"/>
      <c r="V45" s="41"/>
      <c r="W45" s="42"/>
      <c r="X45" s="41"/>
      <c r="Y45" s="41"/>
      <c r="Z45" s="42"/>
      <c r="AA45" s="41"/>
      <c r="AB45" s="41"/>
      <c r="AC45" s="42"/>
      <c r="AD45" s="42" t="str">
        <f t="shared" si="34"/>
        <v/>
      </c>
      <c r="AE45" s="41"/>
      <c r="AF45" s="41"/>
      <c r="AG45" s="42"/>
      <c r="AH45" s="41"/>
      <c r="AI45" s="41"/>
      <c r="AJ45" s="42"/>
      <c r="AK45" s="41"/>
      <c r="AL45" s="41"/>
      <c r="AM45" s="42"/>
      <c r="AN45" s="41"/>
      <c r="AO45" s="41"/>
      <c r="AP45" s="42"/>
      <c r="AQ45" s="41"/>
      <c r="AR45" s="41"/>
      <c r="AS45" s="42"/>
      <c r="AT45" s="41"/>
      <c r="AU45" s="43" t="str">
        <f t="shared" si="35"/>
        <v/>
      </c>
      <c r="AV45" s="44" t="str">
        <f t="shared" si="36"/>
        <v/>
      </c>
      <c r="AW45" s="45"/>
      <c r="AX45" s="41"/>
      <c r="AY45" s="41"/>
      <c r="AZ45" s="42"/>
      <c r="BA45" s="41"/>
      <c r="BB45" s="41"/>
      <c r="BC45" s="42"/>
      <c r="BD45" s="41"/>
      <c r="BE45" s="41"/>
      <c r="BF45" s="42"/>
      <c r="BG45" s="41"/>
      <c r="BH45" s="41"/>
      <c r="BI45" s="42"/>
      <c r="BJ45" s="41"/>
      <c r="BK45" s="41"/>
      <c r="BL45" s="42"/>
      <c r="BM45" s="42" t="str">
        <f t="shared" si="37"/>
        <v/>
      </c>
      <c r="BN45" s="42" t="str">
        <f t="shared" si="38"/>
        <v/>
      </c>
      <c r="BO45" s="42" t="str">
        <f t="shared" si="39"/>
        <v/>
      </c>
      <c r="BP45" s="42" t="str">
        <f t="shared" si="40"/>
        <v/>
      </c>
      <c r="BQ45" s="42" t="str">
        <f t="shared" si="41"/>
        <v/>
      </c>
      <c r="BR45" s="42" t="str">
        <f t="shared" si="42"/>
        <v/>
      </c>
      <c r="BS45" s="41"/>
      <c r="BT45" s="41"/>
      <c r="BU45" s="42"/>
      <c r="BV45" s="41"/>
      <c r="BW45" s="41"/>
      <c r="BX45" s="42"/>
      <c r="BY45" s="41"/>
      <c r="BZ45" s="41"/>
      <c r="CA45" s="42"/>
      <c r="CB45" s="41"/>
      <c r="CC45" s="41"/>
      <c r="CD45" s="42"/>
      <c r="CE45" s="41"/>
      <c r="CF45" s="41"/>
      <c r="CG45" s="42"/>
      <c r="CH45" s="42" t="str">
        <f t="shared" si="43"/>
        <v/>
      </c>
      <c r="CI45" s="42" t="str">
        <f t="shared" si="44"/>
        <v/>
      </c>
      <c r="CJ45" s="42" t="str">
        <f t="shared" si="45"/>
        <v/>
      </c>
      <c r="CK45" s="42" t="str">
        <f t="shared" si="46"/>
        <v/>
      </c>
      <c r="CL45" s="42" t="str">
        <f t="shared" si="47"/>
        <v/>
      </c>
      <c r="CM45" s="43" t="str">
        <f t="shared" si="48"/>
        <v/>
      </c>
      <c r="CN45" s="44" t="str">
        <f t="shared" si="49"/>
        <v/>
      </c>
      <c r="CO45" s="45"/>
      <c r="CP45" s="41"/>
      <c r="CQ45" s="46" t="str">
        <f t="shared" si="50"/>
        <v/>
      </c>
      <c r="CR45" s="45"/>
      <c r="CS45" s="41"/>
      <c r="CT45" s="46" t="str">
        <f t="shared" si="51"/>
        <v/>
      </c>
    </row>
    <row r="46" spans="1:110" x14ac:dyDescent="0.25">
      <c r="A46" s="8"/>
      <c r="B46" s="8"/>
      <c r="C46" s="8"/>
      <c r="E46" s="47" t="str">
        <f t="shared" si="26"/>
        <v/>
      </c>
      <c r="F46" s="8" t="str">
        <f t="shared" si="27"/>
        <v/>
      </c>
      <c r="G46" s="8" t="str">
        <f t="shared" si="28"/>
        <v/>
      </c>
      <c r="H46" s="47" t="str">
        <f t="shared" si="29"/>
        <v/>
      </c>
      <c r="I46" s="8" t="str">
        <f t="shared" si="30"/>
        <v/>
      </c>
      <c r="J46" s="8" t="str">
        <f t="shared" si="31"/>
        <v/>
      </c>
      <c r="K46" s="13"/>
      <c r="L46" s="41" t="str">
        <f t="shared" si="32"/>
        <v/>
      </c>
      <c r="M46" s="41" t="str">
        <f t="shared" si="33"/>
        <v/>
      </c>
      <c r="O46" s="41"/>
      <c r="P46" s="41"/>
      <c r="Q46" s="42"/>
      <c r="R46" s="41"/>
      <c r="S46" s="41"/>
      <c r="T46" s="42"/>
      <c r="U46" s="41"/>
      <c r="V46" s="41"/>
      <c r="W46" s="42"/>
      <c r="X46" s="41"/>
      <c r="Y46" s="41"/>
      <c r="Z46" s="42"/>
      <c r="AA46" s="41"/>
      <c r="AB46" s="41"/>
      <c r="AC46" s="42"/>
      <c r="AD46" s="42" t="str">
        <f t="shared" si="34"/>
        <v/>
      </c>
      <c r="AE46" s="41"/>
      <c r="AF46" s="41"/>
      <c r="AG46" s="42"/>
      <c r="AH46" s="41"/>
      <c r="AI46" s="41"/>
      <c r="AJ46" s="42"/>
      <c r="AK46" s="41"/>
      <c r="AL46" s="41"/>
      <c r="AM46" s="42"/>
      <c r="AN46" s="41"/>
      <c r="AO46" s="41"/>
      <c r="AP46" s="42"/>
      <c r="AQ46" s="41"/>
      <c r="AR46" s="41"/>
      <c r="AS46" s="42"/>
      <c r="AT46" s="41"/>
      <c r="AU46" s="43" t="str">
        <f t="shared" si="35"/>
        <v/>
      </c>
      <c r="AV46" s="44" t="str">
        <f t="shared" si="36"/>
        <v/>
      </c>
      <c r="AW46" s="45"/>
      <c r="AX46" s="41"/>
      <c r="AY46" s="41"/>
      <c r="AZ46" s="42"/>
      <c r="BA46" s="41"/>
      <c r="BB46" s="41"/>
      <c r="BC46" s="42"/>
      <c r="BD46" s="41"/>
      <c r="BE46" s="41"/>
      <c r="BF46" s="42"/>
      <c r="BG46" s="41"/>
      <c r="BH46" s="41"/>
      <c r="BI46" s="42"/>
      <c r="BJ46" s="41"/>
      <c r="BK46" s="41"/>
      <c r="BL46" s="42"/>
      <c r="BM46" s="42" t="str">
        <f t="shared" si="37"/>
        <v/>
      </c>
      <c r="BN46" s="42" t="str">
        <f t="shared" si="38"/>
        <v/>
      </c>
      <c r="BO46" s="42" t="str">
        <f t="shared" si="39"/>
        <v/>
      </c>
      <c r="BP46" s="42" t="str">
        <f t="shared" si="40"/>
        <v/>
      </c>
      <c r="BQ46" s="42" t="str">
        <f t="shared" si="41"/>
        <v/>
      </c>
      <c r="BR46" s="42" t="str">
        <f t="shared" si="42"/>
        <v/>
      </c>
      <c r="BS46" s="41"/>
      <c r="BT46" s="41"/>
      <c r="BU46" s="42"/>
      <c r="BV46" s="41"/>
      <c r="BW46" s="41"/>
      <c r="BX46" s="42"/>
      <c r="BY46" s="41"/>
      <c r="BZ46" s="41"/>
      <c r="CA46" s="42"/>
      <c r="CB46" s="41"/>
      <c r="CC46" s="41"/>
      <c r="CD46" s="42"/>
      <c r="CE46" s="41"/>
      <c r="CF46" s="41"/>
      <c r="CG46" s="42"/>
      <c r="CH46" s="42" t="str">
        <f t="shared" si="43"/>
        <v/>
      </c>
      <c r="CI46" s="42" t="str">
        <f t="shared" si="44"/>
        <v/>
      </c>
      <c r="CJ46" s="42" t="str">
        <f t="shared" si="45"/>
        <v/>
      </c>
      <c r="CK46" s="42" t="str">
        <f t="shared" si="46"/>
        <v/>
      </c>
      <c r="CL46" s="42" t="str">
        <f t="shared" si="47"/>
        <v/>
      </c>
      <c r="CM46" s="43" t="str">
        <f t="shared" si="48"/>
        <v/>
      </c>
      <c r="CN46" s="44" t="str">
        <f t="shared" si="49"/>
        <v/>
      </c>
      <c r="CO46" s="45"/>
      <c r="CP46" s="41"/>
      <c r="CQ46" s="46" t="str">
        <f t="shared" si="50"/>
        <v/>
      </c>
      <c r="CR46" s="45"/>
      <c r="CS46" s="41"/>
      <c r="CT46" s="46" t="str">
        <f t="shared" si="51"/>
        <v/>
      </c>
    </row>
    <row r="47" spans="1:110" x14ac:dyDescent="0.25">
      <c r="A47" s="8"/>
      <c r="B47" s="8"/>
      <c r="C47" s="8"/>
      <c r="E47" s="47" t="str">
        <f t="shared" si="26"/>
        <v/>
      </c>
      <c r="F47" s="8" t="str">
        <f t="shared" si="27"/>
        <v/>
      </c>
      <c r="G47" s="8" t="str">
        <f t="shared" si="28"/>
        <v/>
      </c>
      <c r="H47" s="47" t="str">
        <f t="shared" si="29"/>
        <v/>
      </c>
      <c r="I47" s="8" t="str">
        <f t="shared" si="30"/>
        <v/>
      </c>
      <c r="J47" s="8" t="str">
        <f t="shared" si="31"/>
        <v/>
      </c>
      <c r="K47" s="13"/>
      <c r="L47" s="41" t="str">
        <f t="shared" si="32"/>
        <v/>
      </c>
      <c r="M47" s="41" t="str">
        <f t="shared" si="33"/>
        <v/>
      </c>
      <c r="O47" s="41"/>
      <c r="P47" s="41"/>
      <c r="Q47" s="42"/>
      <c r="R47" s="41"/>
      <c r="S47" s="41"/>
      <c r="T47" s="42"/>
      <c r="U47" s="41"/>
      <c r="V47" s="41"/>
      <c r="W47" s="42"/>
      <c r="X47" s="41"/>
      <c r="Y47" s="41"/>
      <c r="Z47" s="42"/>
      <c r="AA47" s="41"/>
      <c r="AB47" s="41"/>
      <c r="AC47" s="42"/>
      <c r="AD47" s="42" t="str">
        <f t="shared" si="34"/>
        <v/>
      </c>
      <c r="AE47" s="41"/>
      <c r="AF47" s="41"/>
      <c r="AG47" s="42"/>
      <c r="AH47" s="41"/>
      <c r="AI47" s="41"/>
      <c r="AJ47" s="42"/>
      <c r="AK47" s="41"/>
      <c r="AL47" s="41"/>
      <c r="AM47" s="42"/>
      <c r="AN47" s="41"/>
      <c r="AO47" s="41"/>
      <c r="AP47" s="42"/>
      <c r="AQ47" s="41"/>
      <c r="AR47" s="41"/>
      <c r="AS47" s="42"/>
      <c r="AT47" s="41"/>
      <c r="AU47" s="43" t="str">
        <f t="shared" si="35"/>
        <v/>
      </c>
      <c r="AV47" s="44" t="str">
        <f t="shared" si="36"/>
        <v/>
      </c>
      <c r="AW47" s="45"/>
      <c r="AX47" s="41"/>
      <c r="AY47" s="41"/>
      <c r="AZ47" s="42"/>
      <c r="BA47" s="41"/>
      <c r="BB47" s="41"/>
      <c r="BC47" s="42"/>
      <c r="BD47" s="41"/>
      <c r="BE47" s="41"/>
      <c r="BF47" s="42"/>
      <c r="BG47" s="41"/>
      <c r="BH47" s="41"/>
      <c r="BI47" s="42"/>
      <c r="BJ47" s="41"/>
      <c r="BK47" s="41"/>
      <c r="BL47" s="42"/>
      <c r="BM47" s="42" t="str">
        <f t="shared" si="37"/>
        <v/>
      </c>
      <c r="BN47" s="42" t="str">
        <f t="shared" si="38"/>
        <v/>
      </c>
      <c r="BO47" s="42" t="str">
        <f t="shared" si="39"/>
        <v/>
      </c>
      <c r="BP47" s="42" t="str">
        <f t="shared" si="40"/>
        <v/>
      </c>
      <c r="BQ47" s="42" t="str">
        <f t="shared" si="41"/>
        <v/>
      </c>
      <c r="BR47" s="42" t="str">
        <f t="shared" si="42"/>
        <v/>
      </c>
      <c r="BS47" s="41"/>
      <c r="BT47" s="41"/>
      <c r="BU47" s="42"/>
      <c r="BV47" s="41"/>
      <c r="BW47" s="41"/>
      <c r="BX47" s="42"/>
      <c r="BY47" s="41"/>
      <c r="BZ47" s="41"/>
      <c r="CA47" s="42"/>
      <c r="CB47" s="41"/>
      <c r="CC47" s="41"/>
      <c r="CD47" s="42"/>
      <c r="CE47" s="41"/>
      <c r="CF47" s="41"/>
      <c r="CG47" s="42"/>
      <c r="CH47" s="42" t="str">
        <f t="shared" si="43"/>
        <v/>
      </c>
      <c r="CI47" s="42" t="str">
        <f t="shared" si="44"/>
        <v/>
      </c>
      <c r="CJ47" s="42" t="str">
        <f t="shared" si="45"/>
        <v/>
      </c>
      <c r="CK47" s="42" t="str">
        <f t="shared" si="46"/>
        <v/>
      </c>
      <c r="CL47" s="42" t="str">
        <f t="shared" si="47"/>
        <v/>
      </c>
      <c r="CM47" s="43" t="str">
        <f t="shared" si="48"/>
        <v/>
      </c>
      <c r="CN47" s="44" t="str">
        <f t="shared" si="49"/>
        <v/>
      </c>
      <c r="CO47" s="45"/>
      <c r="CP47" s="41"/>
      <c r="CQ47" s="46" t="str">
        <f t="shared" si="50"/>
        <v/>
      </c>
      <c r="CR47" s="45"/>
      <c r="CS47" s="41"/>
      <c r="CT47" s="46" t="str">
        <f t="shared" si="51"/>
        <v/>
      </c>
    </row>
    <row r="48" spans="1:110" x14ac:dyDescent="0.25">
      <c r="A48" s="8"/>
      <c r="B48" s="8"/>
      <c r="C48" s="8"/>
      <c r="E48" s="47" t="str">
        <f t="shared" si="26"/>
        <v/>
      </c>
      <c r="F48" s="8" t="str">
        <f t="shared" si="27"/>
        <v/>
      </c>
      <c r="G48" s="8" t="str">
        <f t="shared" si="28"/>
        <v/>
      </c>
      <c r="H48" s="47" t="str">
        <f t="shared" si="29"/>
        <v/>
      </c>
      <c r="I48" s="8" t="str">
        <f t="shared" si="30"/>
        <v/>
      </c>
      <c r="J48" s="8" t="str">
        <f t="shared" si="31"/>
        <v/>
      </c>
      <c r="K48" s="13"/>
      <c r="L48" s="41" t="str">
        <f t="shared" si="32"/>
        <v/>
      </c>
      <c r="M48" s="41" t="str">
        <f t="shared" si="33"/>
        <v/>
      </c>
      <c r="O48" s="41"/>
      <c r="P48" s="41"/>
      <c r="Q48" s="42"/>
      <c r="R48" s="41"/>
      <c r="S48" s="41"/>
      <c r="T48" s="42"/>
      <c r="U48" s="41"/>
      <c r="V48" s="41"/>
      <c r="W48" s="42"/>
      <c r="X48" s="41"/>
      <c r="Y48" s="41"/>
      <c r="Z48" s="42"/>
      <c r="AA48" s="41"/>
      <c r="AB48" s="41"/>
      <c r="AC48" s="42"/>
      <c r="AD48" s="42" t="str">
        <f t="shared" si="34"/>
        <v/>
      </c>
      <c r="AE48" s="41"/>
      <c r="AF48" s="41"/>
      <c r="AG48" s="42"/>
      <c r="AH48" s="41"/>
      <c r="AI48" s="41"/>
      <c r="AJ48" s="42"/>
      <c r="AK48" s="41"/>
      <c r="AL48" s="41"/>
      <c r="AM48" s="42"/>
      <c r="AN48" s="41"/>
      <c r="AO48" s="41"/>
      <c r="AP48" s="42"/>
      <c r="AQ48" s="41"/>
      <c r="AR48" s="41"/>
      <c r="AS48" s="42"/>
      <c r="AT48" s="41"/>
      <c r="AU48" s="43" t="str">
        <f t="shared" si="35"/>
        <v/>
      </c>
      <c r="AV48" s="44" t="str">
        <f t="shared" si="36"/>
        <v/>
      </c>
      <c r="AW48" s="45"/>
      <c r="AX48" s="41"/>
      <c r="AY48" s="41"/>
      <c r="AZ48" s="42"/>
      <c r="BA48" s="41"/>
      <c r="BB48" s="41"/>
      <c r="BC48" s="42"/>
      <c r="BD48" s="41"/>
      <c r="BE48" s="41"/>
      <c r="BF48" s="42"/>
      <c r="BG48" s="41"/>
      <c r="BH48" s="41"/>
      <c r="BI48" s="42"/>
      <c r="BJ48" s="41"/>
      <c r="BK48" s="41"/>
      <c r="BL48" s="42"/>
      <c r="BM48" s="42" t="str">
        <f t="shared" si="37"/>
        <v/>
      </c>
      <c r="BN48" s="42" t="str">
        <f t="shared" si="38"/>
        <v/>
      </c>
      <c r="BO48" s="42" t="str">
        <f t="shared" si="39"/>
        <v/>
      </c>
      <c r="BP48" s="42" t="str">
        <f t="shared" si="40"/>
        <v/>
      </c>
      <c r="BQ48" s="42" t="str">
        <f t="shared" si="41"/>
        <v/>
      </c>
      <c r="BR48" s="42" t="str">
        <f t="shared" si="42"/>
        <v/>
      </c>
      <c r="BS48" s="41"/>
      <c r="BT48" s="41"/>
      <c r="BU48" s="42"/>
      <c r="BV48" s="41"/>
      <c r="BW48" s="41"/>
      <c r="BX48" s="42"/>
      <c r="BY48" s="41"/>
      <c r="BZ48" s="41"/>
      <c r="CA48" s="42"/>
      <c r="CB48" s="41"/>
      <c r="CC48" s="41"/>
      <c r="CD48" s="42"/>
      <c r="CE48" s="41"/>
      <c r="CF48" s="41"/>
      <c r="CG48" s="42"/>
      <c r="CH48" s="42" t="str">
        <f t="shared" si="43"/>
        <v/>
      </c>
      <c r="CI48" s="42" t="str">
        <f t="shared" si="44"/>
        <v/>
      </c>
      <c r="CJ48" s="42" t="str">
        <f t="shared" si="45"/>
        <v/>
      </c>
      <c r="CK48" s="42" t="str">
        <f t="shared" si="46"/>
        <v/>
      </c>
      <c r="CL48" s="42" t="str">
        <f t="shared" si="47"/>
        <v/>
      </c>
      <c r="CM48" s="43" t="str">
        <f t="shared" si="48"/>
        <v/>
      </c>
      <c r="CN48" s="44" t="str">
        <f t="shared" si="49"/>
        <v/>
      </c>
      <c r="CO48" s="45"/>
      <c r="CP48" s="41"/>
      <c r="CQ48" s="46" t="str">
        <f t="shared" si="50"/>
        <v/>
      </c>
      <c r="CR48" s="45"/>
      <c r="CS48" s="41"/>
      <c r="CT48" s="46" t="str">
        <f t="shared" si="51"/>
        <v/>
      </c>
    </row>
    <row r="49" spans="1:98" x14ac:dyDescent="0.25">
      <c r="A49" s="8"/>
      <c r="B49" s="8"/>
      <c r="C49" s="8"/>
      <c r="E49" s="47" t="str">
        <f t="shared" si="26"/>
        <v/>
      </c>
      <c r="F49" s="8" t="str">
        <f t="shared" si="27"/>
        <v/>
      </c>
      <c r="G49" s="8" t="str">
        <f t="shared" si="28"/>
        <v/>
      </c>
      <c r="H49" s="47" t="str">
        <f t="shared" si="29"/>
        <v/>
      </c>
      <c r="I49" s="8" t="str">
        <f t="shared" si="30"/>
        <v/>
      </c>
      <c r="J49" s="8" t="str">
        <f t="shared" si="31"/>
        <v/>
      </c>
      <c r="K49" s="13"/>
      <c r="L49" s="41" t="str">
        <f t="shared" si="32"/>
        <v/>
      </c>
      <c r="M49" s="41" t="str">
        <f t="shared" si="33"/>
        <v/>
      </c>
      <c r="O49" s="41"/>
      <c r="P49" s="41"/>
      <c r="Q49" s="42"/>
      <c r="R49" s="41"/>
      <c r="S49" s="41"/>
      <c r="T49" s="42"/>
      <c r="U49" s="41"/>
      <c r="V49" s="41"/>
      <c r="W49" s="42"/>
      <c r="X49" s="41"/>
      <c r="Y49" s="41"/>
      <c r="Z49" s="42"/>
      <c r="AA49" s="41"/>
      <c r="AB49" s="41"/>
      <c r="AC49" s="42"/>
      <c r="AD49" s="42" t="str">
        <f t="shared" si="34"/>
        <v/>
      </c>
      <c r="AE49" s="41"/>
      <c r="AF49" s="41"/>
      <c r="AG49" s="42"/>
      <c r="AH49" s="41"/>
      <c r="AI49" s="41"/>
      <c r="AJ49" s="42"/>
      <c r="AK49" s="41"/>
      <c r="AL49" s="41"/>
      <c r="AM49" s="42"/>
      <c r="AN49" s="41"/>
      <c r="AO49" s="41"/>
      <c r="AP49" s="42"/>
      <c r="AQ49" s="41"/>
      <c r="AR49" s="41"/>
      <c r="AS49" s="42"/>
      <c r="AT49" s="41"/>
      <c r="AU49" s="43" t="str">
        <f t="shared" si="35"/>
        <v/>
      </c>
      <c r="AV49" s="44" t="str">
        <f t="shared" si="36"/>
        <v/>
      </c>
      <c r="AW49" s="45"/>
      <c r="AX49" s="41"/>
      <c r="AY49" s="41"/>
      <c r="AZ49" s="42"/>
      <c r="BA49" s="41"/>
      <c r="BB49" s="41"/>
      <c r="BC49" s="42"/>
      <c r="BD49" s="41"/>
      <c r="BE49" s="41"/>
      <c r="BF49" s="42"/>
      <c r="BG49" s="41"/>
      <c r="BH49" s="41"/>
      <c r="BI49" s="42"/>
      <c r="BJ49" s="41"/>
      <c r="BK49" s="41"/>
      <c r="BL49" s="42"/>
      <c r="BM49" s="42" t="str">
        <f t="shared" si="37"/>
        <v/>
      </c>
      <c r="BN49" s="42" t="str">
        <f t="shared" si="38"/>
        <v/>
      </c>
      <c r="BO49" s="42" t="str">
        <f t="shared" si="39"/>
        <v/>
      </c>
      <c r="BP49" s="42" t="str">
        <f t="shared" si="40"/>
        <v/>
      </c>
      <c r="BQ49" s="42" t="str">
        <f t="shared" si="41"/>
        <v/>
      </c>
      <c r="BR49" s="42" t="str">
        <f t="shared" si="42"/>
        <v/>
      </c>
      <c r="BS49" s="41"/>
      <c r="BT49" s="41"/>
      <c r="BU49" s="42"/>
      <c r="BV49" s="41"/>
      <c r="BW49" s="41"/>
      <c r="BX49" s="42"/>
      <c r="BY49" s="41"/>
      <c r="BZ49" s="41"/>
      <c r="CA49" s="42"/>
      <c r="CB49" s="41"/>
      <c r="CC49" s="41"/>
      <c r="CD49" s="42"/>
      <c r="CE49" s="41"/>
      <c r="CF49" s="41"/>
      <c r="CG49" s="42"/>
      <c r="CH49" s="42" t="str">
        <f t="shared" si="43"/>
        <v/>
      </c>
      <c r="CI49" s="42" t="str">
        <f t="shared" si="44"/>
        <v/>
      </c>
      <c r="CJ49" s="42" t="str">
        <f t="shared" si="45"/>
        <v/>
      </c>
      <c r="CK49" s="42" t="str">
        <f t="shared" si="46"/>
        <v/>
      </c>
      <c r="CL49" s="42" t="str">
        <f t="shared" si="47"/>
        <v/>
      </c>
      <c r="CM49" s="43" t="str">
        <f t="shared" si="48"/>
        <v/>
      </c>
      <c r="CN49" s="44" t="str">
        <f t="shared" si="49"/>
        <v/>
      </c>
      <c r="CO49" s="45"/>
      <c r="CP49" s="41"/>
      <c r="CQ49" s="46" t="str">
        <f t="shared" si="50"/>
        <v/>
      </c>
      <c r="CR49" s="45"/>
      <c r="CS49" s="41"/>
      <c r="CT49" s="46" t="str">
        <f t="shared" si="51"/>
        <v/>
      </c>
    </row>
    <row r="50" spans="1:98" x14ac:dyDescent="0.25">
      <c r="A50" s="8"/>
      <c r="B50" s="8"/>
      <c r="C50" s="8"/>
      <c r="E50" s="47" t="str">
        <f t="shared" si="26"/>
        <v/>
      </c>
      <c r="F50" s="8" t="str">
        <f t="shared" si="27"/>
        <v/>
      </c>
      <c r="G50" s="8" t="str">
        <f t="shared" si="28"/>
        <v/>
      </c>
      <c r="H50" s="47" t="str">
        <f t="shared" si="29"/>
        <v/>
      </c>
      <c r="I50" s="8" t="str">
        <f t="shared" si="30"/>
        <v/>
      </c>
      <c r="J50" s="8" t="str">
        <f t="shared" si="31"/>
        <v/>
      </c>
      <c r="K50" s="13"/>
      <c r="L50" s="41" t="str">
        <f t="shared" si="32"/>
        <v/>
      </c>
      <c r="M50" s="41" t="str">
        <f t="shared" si="33"/>
        <v/>
      </c>
      <c r="O50" s="41"/>
      <c r="P50" s="41"/>
      <c r="Q50" s="42"/>
      <c r="R50" s="41"/>
      <c r="S50" s="41"/>
      <c r="T50" s="42"/>
      <c r="U50" s="41"/>
      <c r="V50" s="41"/>
      <c r="W50" s="42"/>
      <c r="X50" s="41"/>
      <c r="Y50" s="41"/>
      <c r="Z50" s="42"/>
      <c r="AA50" s="41"/>
      <c r="AB50" s="41"/>
      <c r="AC50" s="42"/>
      <c r="AD50" s="42" t="str">
        <f t="shared" si="34"/>
        <v/>
      </c>
      <c r="AE50" s="41"/>
      <c r="AF50" s="41"/>
      <c r="AG50" s="42"/>
      <c r="AH50" s="41"/>
      <c r="AI50" s="41"/>
      <c r="AJ50" s="42"/>
      <c r="AK50" s="41"/>
      <c r="AL50" s="41"/>
      <c r="AM50" s="42"/>
      <c r="AN50" s="41"/>
      <c r="AO50" s="41"/>
      <c r="AP50" s="42"/>
      <c r="AQ50" s="41"/>
      <c r="AR50" s="41"/>
      <c r="AS50" s="42"/>
      <c r="AT50" s="41"/>
      <c r="AU50" s="43" t="str">
        <f t="shared" si="35"/>
        <v/>
      </c>
      <c r="AV50" s="44" t="str">
        <f t="shared" si="36"/>
        <v/>
      </c>
      <c r="AW50" s="45"/>
      <c r="AX50" s="41"/>
      <c r="AY50" s="41"/>
      <c r="AZ50" s="42"/>
      <c r="BA50" s="41"/>
      <c r="BB50" s="41"/>
      <c r="BC50" s="42"/>
      <c r="BD50" s="41"/>
      <c r="BE50" s="41"/>
      <c r="BF50" s="42"/>
      <c r="BG50" s="41"/>
      <c r="BH50" s="41"/>
      <c r="BI50" s="42"/>
      <c r="BJ50" s="41"/>
      <c r="BK50" s="41"/>
      <c r="BL50" s="42"/>
      <c r="BM50" s="42" t="str">
        <f t="shared" si="37"/>
        <v/>
      </c>
      <c r="BN50" s="42" t="str">
        <f t="shared" si="38"/>
        <v/>
      </c>
      <c r="BO50" s="42" t="str">
        <f t="shared" si="39"/>
        <v/>
      </c>
      <c r="BP50" s="42" t="str">
        <f t="shared" si="40"/>
        <v/>
      </c>
      <c r="BQ50" s="42" t="str">
        <f t="shared" si="41"/>
        <v/>
      </c>
      <c r="BR50" s="42" t="str">
        <f t="shared" si="42"/>
        <v/>
      </c>
      <c r="BS50" s="41"/>
      <c r="BT50" s="41"/>
      <c r="BU50" s="42"/>
      <c r="BV50" s="41"/>
      <c r="BW50" s="41"/>
      <c r="BX50" s="42"/>
      <c r="BY50" s="41"/>
      <c r="BZ50" s="41"/>
      <c r="CA50" s="42"/>
      <c r="CB50" s="41"/>
      <c r="CC50" s="41"/>
      <c r="CD50" s="42"/>
      <c r="CE50" s="41"/>
      <c r="CF50" s="41"/>
      <c r="CG50" s="42"/>
      <c r="CH50" s="42" t="str">
        <f t="shared" si="43"/>
        <v/>
      </c>
      <c r="CI50" s="42" t="str">
        <f t="shared" si="44"/>
        <v/>
      </c>
      <c r="CJ50" s="42" t="str">
        <f t="shared" si="45"/>
        <v/>
      </c>
      <c r="CK50" s="42" t="str">
        <f t="shared" si="46"/>
        <v/>
      </c>
      <c r="CL50" s="42" t="str">
        <f t="shared" si="47"/>
        <v/>
      </c>
      <c r="CM50" s="43" t="str">
        <f t="shared" si="48"/>
        <v/>
      </c>
      <c r="CN50" s="44" t="str">
        <f t="shared" si="49"/>
        <v/>
      </c>
      <c r="CO50" s="45"/>
      <c r="CP50" s="41"/>
      <c r="CQ50" s="46" t="str">
        <f t="shared" si="50"/>
        <v/>
      </c>
      <c r="CR50" s="45"/>
      <c r="CS50" s="41"/>
      <c r="CT50" s="46" t="str">
        <f t="shared" si="51"/>
        <v/>
      </c>
    </row>
    <row r="51" spans="1:98" x14ac:dyDescent="0.25">
      <c r="A51" s="8"/>
      <c r="B51" s="8"/>
      <c r="C51" s="8"/>
      <c r="E51" s="47" t="str">
        <f t="shared" si="26"/>
        <v/>
      </c>
      <c r="F51" s="8" t="str">
        <f t="shared" si="27"/>
        <v/>
      </c>
      <c r="G51" s="8" t="str">
        <f t="shared" si="28"/>
        <v/>
      </c>
      <c r="H51" s="47" t="str">
        <f t="shared" si="29"/>
        <v/>
      </c>
      <c r="I51" s="8" t="str">
        <f t="shared" si="30"/>
        <v/>
      </c>
      <c r="J51" s="8" t="str">
        <f t="shared" si="31"/>
        <v/>
      </c>
      <c r="K51" s="13"/>
      <c r="L51" s="41" t="str">
        <f t="shared" si="32"/>
        <v/>
      </c>
      <c r="M51" s="41" t="str">
        <f t="shared" si="33"/>
        <v/>
      </c>
      <c r="O51" s="41"/>
      <c r="P51" s="41"/>
      <c r="Q51" s="42"/>
      <c r="R51" s="41"/>
      <c r="S51" s="41"/>
      <c r="T51" s="42"/>
      <c r="U51" s="41"/>
      <c r="V51" s="41"/>
      <c r="W51" s="42"/>
      <c r="X51" s="41"/>
      <c r="Y51" s="41"/>
      <c r="Z51" s="42"/>
      <c r="AA51" s="41"/>
      <c r="AB51" s="41"/>
      <c r="AC51" s="42"/>
      <c r="AD51" s="42" t="str">
        <f t="shared" si="34"/>
        <v/>
      </c>
      <c r="AE51" s="41"/>
      <c r="AF51" s="41"/>
      <c r="AG51" s="42"/>
      <c r="AH51" s="41"/>
      <c r="AI51" s="41"/>
      <c r="AJ51" s="42"/>
      <c r="AK51" s="41"/>
      <c r="AL51" s="41"/>
      <c r="AM51" s="42"/>
      <c r="AN51" s="41"/>
      <c r="AO51" s="41"/>
      <c r="AP51" s="42"/>
      <c r="AQ51" s="41"/>
      <c r="AR51" s="41"/>
      <c r="AS51" s="42"/>
      <c r="AT51" s="41"/>
      <c r="AU51" s="43" t="str">
        <f t="shared" si="35"/>
        <v/>
      </c>
      <c r="AV51" s="44" t="str">
        <f t="shared" si="36"/>
        <v/>
      </c>
      <c r="AW51" s="45"/>
      <c r="AX51" s="41"/>
      <c r="AY51" s="41"/>
      <c r="AZ51" s="42"/>
      <c r="BA51" s="41"/>
      <c r="BB51" s="41"/>
      <c r="BC51" s="42"/>
      <c r="BD51" s="41"/>
      <c r="BE51" s="41"/>
      <c r="BF51" s="42"/>
      <c r="BG51" s="41"/>
      <c r="BH51" s="41"/>
      <c r="BI51" s="42"/>
      <c r="BJ51" s="41"/>
      <c r="BK51" s="41"/>
      <c r="BL51" s="42"/>
      <c r="BM51" s="42" t="str">
        <f t="shared" si="37"/>
        <v/>
      </c>
      <c r="BN51" s="42" t="str">
        <f t="shared" si="38"/>
        <v/>
      </c>
      <c r="BO51" s="42" t="str">
        <f t="shared" si="39"/>
        <v/>
      </c>
      <c r="BP51" s="42" t="str">
        <f t="shared" si="40"/>
        <v/>
      </c>
      <c r="BQ51" s="42" t="str">
        <f t="shared" si="41"/>
        <v/>
      </c>
      <c r="BR51" s="42" t="str">
        <f t="shared" si="42"/>
        <v/>
      </c>
      <c r="BS51" s="41"/>
      <c r="BT51" s="41"/>
      <c r="BU51" s="42"/>
      <c r="BV51" s="41"/>
      <c r="BW51" s="41"/>
      <c r="BX51" s="42"/>
      <c r="BY51" s="41"/>
      <c r="BZ51" s="41"/>
      <c r="CA51" s="42"/>
      <c r="CB51" s="41"/>
      <c r="CC51" s="41"/>
      <c r="CD51" s="42"/>
      <c r="CE51" s="41"/>
      <c r="CF51" s="41"/>
      <c r="CG51" s="42"/>
      <c r="CH51" s="42" t="str">
        <f t="shared" si="43"/>
        <v/>
      </c>
      <c r="CI51" s="42" t="str">
        <f t="shared" si="44"/>
        <v/>
      </c>
      <c r="CJ51" s="42" t="str">
        <f t="shared" si="45"/>
        <v/>
      </c>
      <c r="CK51" s="42" t="str">
        <f t="shared" si="46"/>
        <v/>
      </c>
      <c r="CL51" s="42" t="str">
        <f t="shared" si="47"/>
        <v/>
      </c>
      <c r="CM51" s="43" t="str">
        <f t="shared" si="48"/>
        <v/>
      </c>
      <c r="CN51" s="44" t="str">
        <f t="shared" si="49"/>
        <v/>
      </c>
      <c r="CO51" s="45"/>
      <c r="CP51" s="41"/>
      <c r="CQ51" s="46" t="str">
        <f t="shared" si="50"/>
        <v/>
      </c>
      <c r="CR51" s="45"/>
      <c r="CS51" s="41"/>
      <c r="CT51" s="46" t="str">
        <f t="shared" si="51"/>
        <v/>
      </c>
    </row>
    <row r="52" spans="1:98" x14ac:dyDescent="0.25">
      <c r="A52" s="8"/>
      <c r="B52" s="8"/>
      <c r="C52" s="8"/>
      <c r="E52" s="47" t="str">
        <f t="shared" si="26"/>
        <v/>
      </c>
      <c r="F52" s="8" t="str">
        <f t="shared" si="27"/>
        <v/>
      </c>
      <c r="G52" s="8" t="str">
        <f t="shared" si="28"/>
        <v/>
      </c>
      <c r="H52" s="47" t="str">
        <f t="shared" si="29"/>
        <v/>
      </c>
      <c r="I52" s="8" t="str">
        <f t="shared" si="30"/>
        <v/>
      </c>
      <c r="J52" s="8" t="str">
        <f t="shared" si="31"/>
        <v/>
      </c>
      <c r="K52" s="13"/>
      <c r="L52" s="41" t="str">
        <f t="shared" si="32"/>
        <v/>
      </c>
      <c r="M52" s="41" t="str">
        <f t="shared" si="33"/>
        <v/>
      </c>
      <c r="O52" s="41"/>
      <c r="P52" s="41"/>
      <c r="Q52" s="42"/>
      <c r="R52" s="41"/>
      <c r="S52" s="41"/>
      <c r="T52" s="42"/>
      <c r="U52" s="41"/>
      <c r="V52" s="41"/>
      <c r="W52" s="42"/>
      <c r="X52" s="41"/>
      <c r="Y52" s="41"/>
      <c r="Z52" s="42"/>
      <c r="AA52" s="41"/>
      <c r="AB52" s="41"/>
      <c r="AC52" s="42"/>
      <c r="AD52" s="42" t="str">
        <f t="shared" si="34"/>
        <v/>
      </c>
      <c r="AE52" s="41"/>
      <c r="AF52" s="41"/>
      <c r="AG52" s="42"/>
      <c r="AH52" s="41"/>
      <c r="AI52" s="41"/>
      <c r="AJ52" s="42"/>
      <c r="AK52" s="41"/>
      <c r="AL52" s="41"/>
      <c r="AM52" s="42"/>
      <c r="AN52" s="41"/>
      <c r="AO52" s="41"/>
      <c r="AP52" s="42"/>
      <c r="AQ52" s="41"/>
      <c r="AR52" s="41"/>
      <c r="AS52" s="42"/>
      <c r="AT52" s="41"/>
      <c r="AU52" s="43" t="str">
        <f t="shared" si="35"/>
        <v/>
      </c>
      <c r="AV52" s="44" t="str">
        <f t="shared" si="36"/>
        <v/>
      </c>
      <c r="AW52" s="45"/>
      <c r="AX52" s="41"/>
      <c r="AY52" s="41"/>
      <c r="AZ52" s="42"/>
      <c r="BA52" s="41"/>
      <c r="BB52" s="41"/>
      <c r="BC52" s="42"/>
      <c r="BD52" s="41"/>
      <c r="BE52" s="41"/>
      <c r="BF52" s="42"/>
      <c r="BG52" s="41"/>
      <c r="BH52" s="41"/>
      <c r="BI52" s="42"/>
      <c r="BJ52" s="41"/>
      <c r="BK52" s="41"/>
      <c r="BL52" s="42"/>
      <c r="BM52" s="42" t="str">
        <f t="shared" si="37"/>
        <v/>
      </c>
      <c r="BN52" s="42" t="str">
        <f t="shared" si="38"/>
        <v/>
      </c>
      <c r="BO52" s="42" t="str">
        <f t="shared" si="39"/>
        <v/>
      </c>
      <c r="BP52" s="42" t="str">
        <f t="shared" si="40"/>
        <v/>
      </c>
      <c r="BQ52" s="42" t="str">
        <f t="shared" si="41"/>
        <v/>
      </c>
      <c r="BR52" s="42" t="str">
        <f t="shared" si="42"/>
        <v/>
      </c>
      <c r="BS52" s="41"/>
      <c r="BT52" s="41"/>
      <c r="BU52" s="42"/>
      <c r="BV52" s="41"/>
      <c r="BW52" s="41"/>
      <c r="BX52" s="42"/>
      <c r="BY52" s="41"/>
      <c r="BZ52" s="41"/>
      <c r="CA52" s="42"/>
      <c r="CB52" s="41"/>
      <c r="CC52" s="41"/>
      <c r="CD52" s="42"/>
      <c r="CE52" s="41"/>
      <c r="CF52" s="41"/>
      <c r="CG52" s="42"/>
      <c r="CH52" s="42" t="str">
        <f t="shared" si="43"/>
        <v/>
      </c>
      <c r="CI52" s="42" t="str">
        <f t="shared" si="44"/>
        <v/>
      </c>
      <c r="CJ52" s="42" t="str">
        <f t="shared" si="45"/>
        <v/>
      </c>
      <c r="CK52" s="42" t="str">
        <f t="shared" si="46"/>
        <v/>
      </c>
      <c r="CL52" s="42" t="str">
        <f t="shared" si="47"/>
        <v/>
      </c>
      <c r="CM52" s="43" t="str">
        <f t="shared" si="48"/>
        <v/>
      </c>
      <c r="CN52" s="44" t="str">
        <f t="shared" si="49"/>
        <v/>
      </c>
      <c r="CO52" s="45"/>
      <c r="CP52" s="41"/>
      <c r="CQ52" s="46" t="str">
        <f t="shared" si="50"/>
        <v/>
      </c>
      <c r="CR52" s="45"/>
      <c r="CS52" s="41"/>
      <c r="CT52" s="46" t="str">
        <f t="shared" si="51"/>
        <v/>
      </c>
    </row>
    <row r="53" spans="1:98" x14ac:dyDescent="0.25">
      <c r="A53" s="8"/>
      <c r="B53" s="8"/>
      <c r="C53" s="8"/>
      <c r="E53" s="47" t="str">
        <f t="shared" si="26"/>
        <v/>
      </c>
      <c r="F53" s="8" t="str">
        <f t="shared" si="27"/>
        <v/>
      </c>
      <c r="G53" s="8" t="str">
        <f t="shared" si="28"/>
        <v/>
      </c>
      <c r="H53" s="47" t="str">
        <f t="shared" si="29"/>
        <v/>
      </c>
      <c r="I53" s="8" t="str">
        <f t="shared" si="30"/>
        <v/>
      </c>
      <c r="J53" s="8" t="str">
        <f t="shared" si="31"/>
        <v/>
      </c>
      <c r="K53" s="13"/>
      <c r="L53" s="41" t="str">
        <f t="shared" si="32"/>
        <v/>
      </c>
      <c r="M53" s="41" t="str">
        <f t="shared" si="33"/>
        <v/>
      </c>
      <c r="O53" s="41"/>
      <c r="P53" s="41"/>
      <c r="Q53" s="42"/>
      <c r="R53" s="41"/>
      <c r="S53" s="41"/>
      <c r="T53" s="42"/>
      <c r="U53" s="41"/>
      <c r="V53" s="41"/>
      <c r="W53" s="42"/>
      <c r="X53" s="41"/>
      <c r="Y53" s="41"/>
      <c r="Z53" s="42"/>
      <c r="AA53" s="41"/>
      <c r="AB53" s="41"/>
      <c r="AC53" s="42"/>
      <c r="AD53" s="42" t="str">
        <f t="shared" si="34"/>
        <v/>
      </c>
      <c r="AE53" s="41"/>
      <c r="AF53" s="41"/>
      <c r="AG53" s="42"/>
      <c r="AH53" s="41"/>
      <c r="AI53" s="41"/>
      <c r="AJ53" s="42"/>
      <c r="AK53" s="41"/>
      <c r="AL53" s="41"/>
      <c r="AM53" s="42"/>
      <c r="AN53" s="41"/>
      <c r="AO53" s="41"/>
      <c r="AP53" s="42"/>
      <c r="AQ53" s="41"/>
      <c r="AR53" s="41"/>
      <c r="AS53" s="42"/>
      <c r="AT53" s="41"/>
      <c r="AU53" s="43" t="str">
        <f t="shared" si="35"/>
        <v/>
      </c>
      <c r="AV53" s="44" t="str">
        <f t="shared" si="36"/>
        <v/>
      </c>
      <c r="AW53" s="45"/>
      <c r="AX53" s="41"/>
      <c r="AY53" s="41"/>
      <c r="AZ53" s="42"/>
      <c r="BA53" s="41"/>
      <c r="BB53" s="41"/>
      <c r="BC53" s="42"/>
      <c r="BD53" s="41"/>
      <c r="BE53" s="41"/>
      <c r="BF53" s="42"/>
      <c r="BG53" s="41"/>
      <c r="BH53" s="41"/>
      <c r="BI53" s="42"/>
      <c r="BJ53" s="41"/>
      <c r="BK53" s="41"/>
      <c r="BL53" s="42"/>
      <c r="BM53" s="42" t="str">
        <f t="shared" si="37"/>
        <v/>
      </c>
      <c r="BN53" s="42" t="str">
        <f t="shared" si="38"/>
        <v/>
      </c>
      <c r="BO53" s="42" t="str">
        <f t="shared" si="39"/>
        <v/>
      </c>
      <c r="BP53" s="42" t="str">
        <f t="shared" si="40"/>
        <v/>
      </c>
      <c r="BQ53" s="42" t="str">
        <f t="shared" si="41"/>
        <v/>
      </c>
      <c r="BR53" s="42" t="str">
        <f t="shared" si="42"/>
        <v/>
      </c>
      <c r="BS53" s="41"/>
      <c r="BT53" s="41"/>
      <c r="BU53" s="42"/>
      <c r="BV53" s="41"/>
      <c r="BW53" s="41"/>
      <c r="BX53" s="42"/>
      <c r="BY53" s="41"/>
      <c r="BZ53" s="41"/>
      <c r="CA53" s="42"/>
      <c r="CB53" s="41"/>
      <c r="CC53" s="41"/>
      <c r="CD53" s="42"/>
      <c r="CE53" s="41"/>
      <c r="CF53" s="41"/>
      <c r="CG53" s="42"/>
      <c r="CH53" s="42" t="str">
        <f t="shared" si="43"/>
        <v/>
      </c>
      <c r="CI53" s="42" t="str">
        <f t="shared" si="44"/>
        <v/>
      </c>
      <c r="CJ53" s="42" t="str">
        <f t="shared" si="45"/>
        <v/>
      </c>
      <c r="CK53" s="42" t="str">
        <f t="shared" si="46"/>
        <v/>
      </c>
      <c r="CL53" s="42" t="str">
        <f t="shared" si="47"/>
        <v/>
      </c>
      <c r="CM53" s="43" t="str">
        <f t="shared" si="48"/>
        <v/>
      </c>
      <c r="CN53" s="44" t="str">
        <f t="shared" si="49"/>
        <v/>
      </c>
      <c r="CO53" s="45"/>
      <c r="CP53" s="41"/>
      <c r="CQ53" s="46" t="str">
        <f t="shared" si="50"/>
        <v/>
      </c>
      <c r="CR53" s="45"/>
      <c r="CS53" s="41"/>
      <c r="CT53" s="46" t="str">
        <f t="shared" si="51"/>
        <v/>
      </c>
    </row>
    <row r="54" spans="1:98" x14ac:dyDescent="0.25">
      <c r="A54" s="8"/>
      <c r="B54" s="8"/>
      <c r="C54" s="8"/>
      <c r="E54" s="47" t="str">
        <f t="shared" si="26"/>
        <v/>
      </c>
      <c r="F54" s="8" t="str">
        <f t="shared" si="27"/>
        <v/>
      </c>
      <c r="G54" s="8" t="str">
        <f t="shared" si="28"/>
        <v/>
      </c>
      <c r="H54" s="47" t="str">
        <f t="shared" si="29"/>
        <v/>
      </c>
      <c r="I54" s="8" t="str">
        <f t="shared" si="30"/>
        <v/>
      </c>
      <c r="J54" s="8" t="str">
        <f t="shared" si="31"/>
        <v/>
      </c>
      <c r="K54" s="13"/>
      <c r="L54" s="41" t="str">
        <f t="shared" si="32"/>
        <v/>
      </c>
      <c r="M54" s="41" t="str">
        <f t="shared" si="33"/>
        <v/>
      </c>
      <c r="O54" s="41"/>
      <c r="P54" s="41"/>
      <c r="Q54" s="42"/>
      <c r="R54" s="41"/>
      <c r="S54" s="41"/>
      <c r="T54" s="42"/>
      <c r="U54" s="41"/>
      <c r="V54" s="41"/>
      <c r="W54" s="42"/>
      <c r="X54" s="41"/>
      <c r="Y54" s="41"/>
      <c r="Z54" s="42"/>
      <c r="AA54" s="41"/>
      <c r="AB54" s="41"/>
      <c r="AC54" s="42"/>
      <c r="AD54" s="42" t="str">
        <f t="shared" si="34"/>
        <v/>
      </c>
      <c r="AE54" s="41"/>
      <c r="AF54" s="41"/>
      <c r="AG54" s="42"/>
      <c r="AH54" s="41"/>
      <c r="AI54" s="41"/>
      <c r="AJ54" s="42"/>
      <c r="AK54" s="41"/>
      <c r="AL54" s="41"/>
      <c r="AM54" s="42"/>
      <c r="AN54" s="41"/>
      <c r="AO54" s="41"/>
      <c r="AP54" s="42"/>
      <c r="AQ54" s="41"/>
      <c r="AR54" s="41"/>
      <c r="AS54" s="42"/>
      <c r="AT54" s="41"/>
      <c r="AU54" s="43" t="str">
        <f t="shared" si="35"/>
        <v/>
      </c>
      <c r="AV54" s="44" t="str">
        <f t="shared" si="36"/>
        <v/>
      </c>
      <c r="AW54" s="45"/>
      <c r="AX54" s="41"/>
      <c r="AY54" s="41"/>
      <c r="AZ54" s="42"/>
      <c r="BA54" s="41"/>
      <c r="BB54" s="41"/>
      <c r="BC54" s="42"/>
      <c r="BD54" s="41"/>
      <c r="BE54" s="41"/>
      <c r="BF54" s="42"/>
      <c r="BG54" s="41"/>
      <c r="BH54" s="41"/>
      <c r="BI54" s="42"/>
      <c r="BJ54" s="41"/>
      <c r="BK54" s="41"/>
      <c r="BL54" s="42"/>
      <c r="BM54" s="42" t="str">
        <f t="shared" si="37"/>
        <v/>
      </c>
      <c r="BN54" s="42" t="str">
        <f t="shared" si="38"/>
        <v/>
      </c>
      <c r="BO54" s="42" t="str">
        <f t="shared" si="39"/>
        <v/>
      </c>
      <c r="BP54" s="42" t="str">
        <f t="shared" si="40"/>
        <v/>
      </c>
      <c r="BQ54" s="42" t="str">
        <f t="shared" si="41"/>
        <v/>
      </c>
      <c r="BR54" s="42" t="str">
        <f t="shared" si="42"/>
        <v/>
      </c>
      <c r="BS54" s="41"/>
      <c r="BT54" s="41"/>
      <c r="BU54" s="42"/>
      <c r="BV54" s="41"/>
      <c r="BW54" s="41"/>
      <c r="BX54" s="42"/>
      <c r="BY54" s="41"/>
      <c r="BZ54" s="41"/>
      <c r="CA54" s="42"/>
      <c r="CB54" s="41"/>
      <c r="CC54" s="41"/>
      <c r="CD54" s="42"/>
      <c r="CE54" s="41"/>
      <c r="CF54" s="41"/>
      <c r="CG54" s="42"/>
      <c r="CH54" s="42" t="str">
        <f t="shared" si="43"/>
        <v/>
      </c>
      <c r="CI54" s="42" t="str">
        <f t="shared" si="44"/>
        <v/>
      </c>
      <c r="CJ54" s="42" t="str">
        <f t="shared" si="45"/>
        <v/>
      </c>
      <c r="CK54" s="42" t="str">
        <f t="shared" si="46"/>
        <v/>
      </c>
      <c r="CL54" s="42" t="str">
        <f t="shared" si="47"/>
        <v/>
      </c>
      <c r="CM54" s="43" t="str">
        <f t="shared" si="48"/>
        <v/>
      </c>
      <c r="CN54" s="44" t="str">
        <f t="shared" si="49"/>
        <v/>
      </c>
      <c r="CO54" s="45"/>
      <c r="CP54" s="41"/>
      <c r="CQ54" s="46" t="str">
        <f t="shared" si="50"/>
        <v/>
      </c>
      <c r="CR54" s="45"/>
      <c r="CS54" s="41"/>
      <c r="CT54" s="46" t="str">
        <f t="shared" si="51"/>
        <v/>
      </c>
    </row>
    <row r="55" spans="1:98" x14ac:dyDescent="0.25">
      <c r="A55" s="8"/>
      <c r="B55" s="8"/>
      <c r="C55" s="8"/>
      <c r="E55" s="47" t="str">
        <f t="shared" si="26"/>
        <v/>
      </c>
      <c r="F55" s="8" t="str">
        <f t="shared" si="27"/>
        <v/>
      </c>
      <c r="G55" s="8" t="str">
        <f t="shared" si="28"/>
        <v/>
      </c>
      <c r="H55" s="47" t="str">
        <f t="shared" si="29"/>
        <v/>
      </c>
      <c r="I55" s="8" t="str">
        <f t="shared" si="30"/>
        <v/>
      </c>
      <c r="J55" s="8" t="str">
        <f t="shared" si="31"/>
        <v/>
      </c>
      <c r="K55" s="13"/>
      <c r="L55" s="41" t="str">
        <f t="shared" si="32"/>
        <v/>
      </c>
      <c r="M55" s="41" t="str">
        <f t="shared" si="33"/>
        <v/>
      </c>
      <c r="O55" s="41"/>
      <c r="P55" s="41"/>
      <c r="Q55" s="42"/>
      <c r="R55" s="41"/>
      <c r="S55" s="41"/>
      <c r="T55" s="42"/>
      <c r="U55" s="41"/>
      <c r="V55" s="41"/>
      <c r="W55" s="42"/>
      <c r="X55" s="41"/>
      <c r="Y55" s="41"/>
      <c r="Z55" s="42"/>
      <c r="AA55" s="41"/>
      <c r="AB55" s="41"/>
      <c r="AC55" s="42"/>
      <c r="AD55" s="42" t="str">
        <f t="shared" si="34"/>
        <v/>
      </c>
      <c r="AE55" s="41"/>
      <c r="AF55" s="41"/>
      <c r="AG55" s="42"/>
      <c r="AH55" s="41"/>
      <c r="AI55" s="41"/>
      <c r="AJ55" s="42"/>
      <c r="AK55" s="41"/>
      <c r="AL55" s="41"/>
      <c r="AM55" s="42"/>
      <c r="AN55" s="41"/>
      <c r="AO55" s="41"/>
      <c r="AP55" s="42"/>
      <c r="AQ55" s="41"/>
      <c r="AR55" s="41"/>
      <c r="AS55" s="42"/>
      <c r="AT55" s="41"/>
      <c r="AU55" s="43" t="str">
        <f t="shared" si="35"/>
        <v/>
      </c>
      <c r="AV55" s="44" t="str">
        <f t="shared" si="36"/>
        <v/>
      </c>
      <c r="AW55" s="45"/>
      <c r="AX55" s="41"/>
      <c r="AY55" s="41"/>
      <c r="AZ55" s="42"/>
      <c r="BA55" s="41"/>
      <c r="BB55" s="41"/>
      <c r="BC55" s="42"/>
      <c r="BD55" s="41"/>
      <c r="BE55" s="41"/>
      <c r="BF55" s="42"/>
      <c r="BG55" s="41"/>
      <c r="BH55" s="41"/>
      <c r="BI55" s="42"/>
      <c r="BJ55" s="41"/>
      <c r="BK55" s="41"/>
      <c r="BL55" s="42"/>
      <c r="BM55" s="42" t="str">
        <f t="shared" si="37"/>
        <v/>
      </c>
      <c r="BN55" s="42" t="str">
        <f t="shared" si="38"/>
        <v/>
      </c>
      <c r="BO55" s="42" t="str">
        <f t="shared" si="39"/>
        <v/>
      </c>
      <c r="BP55" s="42" t="str">
        <f t="shared" si="40"/>
        <v/>
      </c>
      <c r="BQ55" s="42" t="str">
        <f t="shared" si="41"/>
        <v/>
      </c>
      <c r="BR55" s="42" t="str">
        <f t="shared" si="42"/>
        <v/>
      </c>
      <c r="BS55" s="41"/>
      <c r="BT55" s="41"/>
      <c r="BU55" s="42"/>
      <c r="BV55" s="41"/>
      <c r="BW55" s="41"/>
      <c r="BX55" s="42"/>
      <c r="BY55" s="41"/>
      <c r="BZ55" s="41"/>
      <c r="CA55" s="42"/>
      <c r="CB55" s="41"/>
      <c r="CC55" s="41"/>
      <c r="CD55" s="42"/>
      <c r="CE55" s="41"/>
      <c r="CF55" s="41"/>
      <c r="CG55" s="42"/>
      <c r="CH55" s="42" t="str">
        <f t="shared" si="43"/>
        <v/>
      </c>
      <c r="CI55" s="42" t="str">
        <f t="shared" si="44"/>
        <v/>
      </c>
      <c r="CJ55" s="42" t="str">
        <f t="shared" si="45"/>
        <v/>
      </c>
      <c r="CK55" s="42" t="str">
        <f t="shared" si="46"/>
        <v/>
      </c>
      <c r="CL55" s="42" t="str">
        <f t="shared" si="47"/>
        <v/>
      </c>
      <c r="CM55" s="43" t="str">
        <f t="shared" si="48"/>
        <v/>
      </c>
      <c r="CN55" s="44" t="str">
        <f t="shared" si="49"/>
        <v/>
      </c>
      <c r="CO55" s="45"/>
      <c r="CP55" s="41"/>
      <c r="CQ55" s="46" t="str">
        <f t="shared" si="50"/>
        <v/>
      </c>
      <c r="CR55" s="45"/>
      <c r="CS55" s="41"/>
      <c r="CT55" s="46" t="str">
        <f t="shared" si="51"/>
        <v/>
      </c>
    </row>
    <row r="56" spans="1:98" x14ac:dyDescent="0.25">
      <c r="A56" s="8"/>
      <c r="B56" s="8"/>
      <c r="C56" s="8"/>
      <c r="E56" s="47" t="str">
        <f t="shared" si="26"/>
        <v/>
      </c>
      <c r="F56" s="8" t="str">
        <f t="shared" si="27"/>
        <v/>
      </c>
      <c r="G56" s="8" t="str">
        <f t="shared" si="28"/>
        <v/>
      </c>
      <c r="H56" s="47" t="str">
        <f t="shared" si="29"/>
        <v/>
      </c>
      <c r="I56" s="8" t="str">
        <f t="shared" si="30"/>
        <v/>
      </c>
      <c r="J56" s="8" t="str">
        <f t="shared" si="31"/>
        <v/>
      </c>
      <c r="K56" s="13"/>
      <c r="L56" s="41" t="str">
        <f t="shared" si="32"/>
        <v/>
      </c>
      <c r="M56" s="41" t="str">
        <f t="shared" si="33"/>
        <v/>
      </c>
      <c r="O56" s="41"/>
      <c r="P56" s="41"/>
      <c r="Q56" s="42"/>
      <c r="R56" s="41"/>
      <c r="S56" s="41"/>
      <c r="T56" s="42"/>
      <c r="U56" s="41"/>
      <c r="V56" s="41"/>
      <c r="W56" s="42"/>
      <c r="X56" s="41"/>
      <c r="Y56" s="41"/>
      <c r="Z56" s="42"/>
      <c r="AA56" s="41"/>
      <c r="AB56" s="41"/>
      <c r="AC56" s="42"/>
      <c r="AD56" s="42" t="str">
        <f t="shared" si="34"/>
        <v/>
      </c>
      <c r="AE56" s="41"/>
      <c r="AF56" s="41"/>
      <c r="AG56" s="42"/>
      <c r="AH56" s="41"/>
      <c r="AI56" s="41"/>
      <c r="AJ56" s="42"/>
      <c r="AK56" s="41"/>
      <c r="AL56" s="41"/>
      <c r="AM56" s="42"/>
      <c r="AN56" s="41"/>
      <c r="AO56" s="41"/>
      <c r="AP56" s="42"/>
      <c r="AQ56" s="41"/>
      <c r="AR56" s="41"/>
      <c r="AS56" s="42"/>
      <c r="AT56" s="41"/>
      <c r="AU56" s="43" t="str">
        <f t="shared" si="35"/>
        <v/>
      </c>
      <c r="AV56" s="44" t="str">
        <f t="shared" si="36"/>
        <v/>
      </c>
      <c r="AW56" s="45"/>
      <c r="AX56" s="41"/>
      <c r="AY56" s="41"/>
      <c r="AZ56" s="42"/>
      <c r="BA56" s="41"/>
      <c r="BB56" s="41"/>
      <c r="BC56" s="42"/>
      <c r="BD56" s="41"/>
      <c r="BE56" s="41"/>
      <c r="BF56" s="42"/>
      <c r="BG56" s="41"/>
      <c r="BH56" s="41"/>
      <c r="BI56" s="42"/>
      <c r="BJ56" s="41"/>
      <c r="BK56" s="41"/>
      <c r="BL56" s="42"/>
      <c r="BM56" s="42" t="str">
        <f t="shared" si="37"/>
        <v/>
      </c>
      <c r="BN56" s="42" t="str">
        <f t="shared" si="38"/>
        <v/>
      </c>
      <c r="BO56" s="42" t="str">
        <f t="shared" si="39"/>
        <v/>
      </c>
      <c r="BP56" s="42" t="str">
        <f t="shared" si="40"/>
        <v/>
      </c>
      <c r="BQ56" s="42" t="str">
        <f t="shared" si="41"/>
        <v/>
      </c>
      <c r="BR56" s="42" t="str">
        <f t="shared" si="42"/>
        <v/>
      </c>
      <c r="BS56" s="41"/>
      <c r="BT56" s="41"/>
      <c r="BU56" s="42"/>
      <c r="BV56" s="41"/>
      <c r="BW56" s="41"/>
      <c r="BX56" s="42"/>
      <c r="BY56" s="41"/>
      <c r="BZ56" s="41"/>
      <c r="CA56" s="42"/>
      <c r="CB56" s="41"/>
      <c r="CC56" s="41"/>
      <c r="CD56" s="42"/>
      <c r="CE56" s="41"/>
      <c r="CF56" s="41"/>
      <c r="CG56" s="42"/>
      <c r="CH56" s="42" t="str">
        <f t="shared" si="43"/>
        <v/>
      </c>
      <c r="CI56" s="42" t="str">
        <f t="shared" si="44"/>
        <v/>
      </c>
      <c r="CJ56" s="42" t="str">
        <f t="shared" si="45"/>
        <v/>
      </c>
      <c r="CK56" s="42" t="str">
        <f t="shared" si="46"/>
        <v/>
      </c>
      <c r="CL56" s="42" t="str">
        <f t="shared" si="47"/>
        <v/>
      </c>
      <c r="CM56" s="43" t="str">
        <f t="shared" si="48"/>
        <v/>
      </c>
      <c r="CN56" s="44" t="str">
        <f t="shared" si="49"/>
        <v/>
      </c>
      <c r="CO56" s="45"/>
      <c r="CP56" s="41"/>
      <c r="CQ56" s="46" t="str">
        <f t="shared" si="50"/>
        <v/>
      </c>
      <c r="CR56" s="45"/>
      <c r="CS56" s="41"/>
      <c r="CT56" s="46" t="str">
        <f t="shared" si="51"/>
        <v/>
      </c>
    </row>
    <row r="57" spans="1:98" x14ac:dyDescent="0.25">
      <c r="A57" s="8"/>
      <c r="B57" s="8"/>
      <c r="C57" s="8"/>
      <c r="E57" s="47" t="str">
        <f t="shared" si="26"/>
        <v/>
      </c>
      <c r="F57" s="8" t="str">
        <f t="shared" si="27"/>
        <v/>
      </c>
      <c r="G57" s="8" t="str">
        <f t="shared" si="28"/>
        <v/>
      </c>
      <c r="H57" s="47" t="str">
        <f t="shared" si="29"/>
        <v/>
      </c>
      <c r="I57" s="8" t="str">
        <f t="shared" si="30"/>
        <v/>
      </c>
      <c r="J57" s="8" t="str">
        <f t="shared" si="31"/>
        <v/>
      </c>
      <c r="K57" s="13"/>
      <c r="L57" s="41" t="str">
        <f t="shared" si="32"/>
        <v/>
      </c>
      <c r="M57" s="41" t="str">
        <f t="shared" si="33"/>
        <v/>
      </c>
      <c r="O57" s="41"/>
      <c r="P57" s="41"/>
      <c r="Q57" s="42"/>
      <c r="R57" s="41"/>
      <c r="S57" s="41"/>
      <c r="T57" s="42"/>
      <c r="U57" s="41"/>
      <c r="V57" s="41"/>
      <c r="W57" s="42"/>
      <c r="X57" s="41"/>
      <c r="Y57" s="41"/>
      <c r="Z57" s="42"/>
      <c r="AA57" s="41"/>
      <c r="AB57" s="41"/>
      <c r="AC57" s="42"/>
      <c r="AD57" s="42" t="str">
        <f t="shared" si="34"/>
        <v/>
      </c>
      <c r="AE57" s="41"/>
      <c r="AF57" s="41"/>
      <c r="AG57" s="42"/>
      <c r="AH57" s="41"/>
      <c r="AI57" s="41"/>
      <c r="AJ57" s="42"/>
      <c r="AK57" s="41"/>
      <c r="AL57" s="41"/>
      <c r="AM57" s="42"/>
      <c r="AN57" s="41"/>
      <c r="AO57" s="41"/>
      <c r="AP57" s="42"/>
      <c r="AQ57" s="41"/>
      <c r="AR57" s="41"/>
      <c r="AS57" s="42"/>
      <c r="AT57" s="41"/>
      <c r="AU57" s="43" t="str">
        <f t="shared" si="35"/>
        <v/>
      </c>
      <c r="AV57" s="44" t="str">
        <f t="shared" si="36"/>
        <v/>
      </c>
      <c r="AW57" s="45"/>
      <c r="AX57" s="41"/>
      <c r="AY57" s="41"/>
      <c r="AZ57" s="42"/>
      <c r="BA57" s="41"/>
      <c r="BB57" s="41"/>
      <c r="BC57" s="42"/>
      <c r="BD57" s="41"/>
      <c r="BE57" s="41"/>
      <c r="BF57" s="42"/>
      <c r="BG57" s="41"/>
      <c r="BH57" s="41"/>
      <c r="BI57" s="42"/>
      <c r="BJ57" s="41"/>
      <c r="BK57" s="41"/>
      <c r="BL57" s="42"/>
      <c r="BM57" s="42" t="str">
        <f t="shared" si="37"/>
        <v/>
      </c>
      <c r="BN57" s="42" t="str">
        <f t="shared" si="38"/>
        <v/>
      </c>
      <c r="BO57" s="42" t="str">
        <f t="shared" si="39"/>
        <v/>
      </c>
      <c r="BP57" s="42" t="str">
        <f t="shared" si="40"/>
        <v/>
      </c>
      <c r="BQ57" s="42" t="str">
        <f t="shared" si="41"/>
        <v/>
      </c>
      <c r="BR57" s="42" t="str">
        <f t="shared" si="42"/>
        <v/>
      </c>
      <c r="BS57" s="41"/>
      <c r="BT57" s="41"/>
      <c r="BU57" s="42"/>
      <c r="BV57" s="41"/>
      <c r="BW57" s="41"/>
      <c r="BX57" s="42"/>
      <c r="BY57" s="41"/>
      <c r="BZ57" s="41"/>
      <c r="CA57" s="42"/>
      <c r="CB57" s="41"/>
      <c r="CC57" s="41"/>
      <c r="CD57" s="42"/>
      <c r="CE57" s="41"/>
      <c r="CF57" s="41"/>
      <c r="CG57" s="42"/>
      <c r="CH57" s="42" t="str">
        <f t="shared" si="43"/>
        <v/>
      </c>
      <c r="CI57" s="42" t="str">
        <f t="shared" si="44"/>
        <v/>
      </c>
      <c r="CJ57" s="42" t="str">
        <f t="shared" si="45"/>
        <v/>
      </c>
      <c r="CK57" s="42" t="str">
        <f t="shared" si="46"/>
        <v/>
      </c>
      <c r="CL57" s="42" t="str">
        <f t="shared" si="47"/>
        <v/>
      </c>
      <c r="CM57" s="43" t="str">
        <f t="shared" si="48"/>
        <v/>
      </c>
      <c r="CN57" s="44" t="str">
        <f t="shared" si="49"/>
        <v/>
      </c>
      <c r="CO57" s="45"/>
      <c r="CP57" s="41"/>
      <c r="CQ57" s="46" t="str">
        <f t="shared" si="50"/>
        <v/>
      </c>
      <c r="CR57" s="45"/>
      <c r="CS57" s="41"/>
      <c r="CT57" s="46" t="str">
        <f t="shared" si="51"/>
        <v/>
      </c>
    </row>
    <row r="58" spans="1:98" x14ac:dyDescent="0.25">
      <c r="A58" s="8"/>
      <c r="B58" s="8"/>
      <c r="C58" s="8"/>
      <c r="E58" s="47" t="str">
        <f t="shared" si="26"/>
        <v/>
      </c>
      <c r="F58" s="8" t="str">
        <f t="shared" si="27"/>
        <v/>
      </c>
      <c r="G58" s="8" t="str">
        <f t="shared" si="28"/>
        <v/>
      </c>
      <c r="H58" s="47" t="str">
        <f t="shared" si="29"/>
        <v/>
      </c>
      <c r="I58" s="8" t="str">
        <f t="shared" si="30"/>
        <v/>
      </c>
      <c r="J58" s="8" t="str">
        <f t="shared" si="31"/>
        <v/>
      </c>
      <c r="K58" s="13"/>
      <c r="L58" s="41" t="str">
        <f t="shared" si="32"/>
        <v/>
      </c>
      <c r="M58" s="41" t="str">
        <f t="shared" si="33"/>
        <v/>
      </c>
      <c r="O58" s="41"/>
      <c r="P58" s="41"/>
      <c r="Q58" s="42"/>
      <c r="R58" s="41"/>
      <c r="S58" s="41"/>
      <c r="T58" s="42"/>
      <c r="U58" s="41"/>
      <c r="V58" s="41"/>
      <c r="W58" s="42"/>
      <c r="X58" s="41"/>
      <c r="Y58" s="41"/>
      <c r="Z58" s="42"/>
      <c r="AA58" s="41"/>
      <c r="AB58" s="41"/>
      <c r="AC58" s="42"/>
      <c r="AD58" s="42" t="str">
        <f t="shared" si="34"/>
        <v/>
      </c>
      <c r="AE58" s="41"/>
      <c r="AF58" s="41"/>
      <c r="AG58" s="42"/>
      <c r="AH58" s="41"/>
      <c r="AI58" s="41"/>
      <c r="AJ58" s="42"/>
      <c r="AK58" s="41"/>
      <c r="AL58" s="41"/>
      <c r="AM58" s="42"/>
      <c r="AN58" s="41"/>
      <c r="AO58" s="41"/>
      <c r="AP58" s="42"/>
      <c r="AQ58" s="41"/>
      <c r="AR58" s="41"/>
      <c r="AS58" s="42"/>
      <c r="AT58" s="41"/>
      <c r="AU58" s="43" t="str">
        <f t="shared" si="35"/>
        <v/>
      </c>
      <c r="AV58" s="44" t="str">
        <f t="shared" si="36"/>
        <v/>
      </c>
      <c r="AW58" s="45"/>
      <c r="AX58" s="41"/>
      <c r="AY58" s="41"/>
      <c r="AZ58" s="42"/>
      <c r="BA58" s="41"/>
      <c r="BB58" s="41"/>
      <c r="BC58" s="42"/>
      <c r="BD58" s="41"/>
      <c r="BE58" s="41"/>
      <c r="BF58" s="42"/>
      <c r="BG58" s="41"/>
      <c r="BH58" s="41"/>
      <c r="BI58" s="42"/>
      <c r="BJ58" s="41"/>
      <c r="BK58" s="41"/>
      <c r="BL58" s="42"/>
      <c r="BM58" s="42" t="str">
        <f t="shared" si="37"/>
        <v/>
      </c>
      <c r="BN58" s="42" t="str">
        <f t="shared" si="38"/>
        <v/>
      </c>
      <c r="BO58" s="42" t="str">
        <f t="shared" si="39"/>
        <v/>
      </c>
      <c r="BP58" s="42" t="str">
        <f t="shared" si="40"/>
        <v/>
      </c>
      <c r="BQ58" s="42" t="str">
        <f t="shared" si="41"/>
        <v/>
      </c>
      <c r="BR58" s="42" t="str">
        <f t="shared" si="42"/>
        <v/>
      </c>
      <c r="BS58" s="41"/>
      <c r="BT58" s="41"/>
      <c r="BU58" s="42"/>
      <c r="BV58" s="41"/>
      <c r="BW58" s="41"/>
      <c r="BX58" s="42"/>
      <c r="BY58" s="41"/>
      <c r="BZ58" s="41"/>
      <c r="CA58" s="42"/>
      <c r="CB58" s="41"/>
      <c r="CC58" s="41"/>
      <c r="CD58" s="42"/>
      <c r="CE58" s="41"/>
      <c r="CF58" s="41"/>
      <c r="CG58" s="42"/>
      <c r="CH58" s="42" t="str">
        <f t="shared" si="43"/>
        <v/>
      </c>
      <c r="CI58" s="42" t="str">
        <f t="shared" si="44"/>
        <v/>
      </c>
      <c r="CJ58" s="42" t="str">
        <f t="shared" si="45"/>
        <v/>
      </c>
      <c r="CK58" s="42" t="str">
        <f t="shared" si="46"/>
        <v/>
      </c>
      <c r="CL58" s="42" t="str">
        <f t="shared" si="47"/>
        <v/>
      </c>
      <c r="CM58" s="43" t="str">
        <f t="shared" si="48"/>
        <v/>
      </c>
      <c r="CN58" s="44" t="str">
        <f t="shared" si="49"/>
        <v/>
      </c>
      <c r="CO58" s="45"/>
      <c r="CP58" s="41"/>
      <c r="CQ58" s="46" t="str">
        <f t="shared" si="50"/>
        <v/>
      </c>
      <c r="CR58" s="45"/>
      <c r="CS58" s="41"/>
      <c r="CT58" s="46" t="str">
        <f t="shared" si="51"/>
        <v/>
      </c>
    </row>
    <row r="59" spans="1:98" x14ac:dyDescent="0.25">
      <c r="A59" s="8"/>
      <c r="B59" s="8"/>
      <c r="C59" s="8"/>
      <c r="E59" s="47" t="str">
        <f t="shared" si="26"/>
        <v/>
      </c>
      <c r="F59" s="8" t="str">
        <f t="shared" si="27"/>
        <v/>
      </c>
      <c r="G59" s="8" t="str">
        <f t="shared" si="28"/>
        <v/>
      </c>
      <c r="H59" s="47" t="str">
        <f t="shared" si="29"/>
        <v/>
      </c>
      <c r="I59" s="8" t="str">
        <f t="shared" si="30"/>
        <v/>
      </c>
      <c r="J59" s="8" t="str">
        <f t="shared" si="31"/>
        <v/>
      </c>
      <c r="K59" s="13"/>
      <c r="L59" s="41" t="str">
        <f t="shared" si="32"/>
        <v/>
      </c>
      <c r="M59" s="41" t="str">
        <f t="shared" si="33"/>
        <v/>
      </c>
      <c r="O59" s="41"/>
      <c r="P59" s="41"/>
      <c r="Q59" s="42"/>
      <c r="R59" s="41"/>
      <c r="S59" s="41"/>
      <c r="T59" s="42"/>
      <c r="U59" s="41"/>
      <c r="V59" s="41"/>
      <c r="W59" s="42"/>
      <c r="X59" s="41"/>
      <c r="Y59" s="41"/>
      <c r="Z59" s="42"/>
      <c r="AA59" s="41"/>
      <c r="AB59" s="41"/>
      <c r="AC59" s="42"/>
      <c r="AD59" s="42" t="str">
        <f t="shared" si="34"/>
        <v/>
      </c>
      <c r="AE59" s="41"/>
      <c r="AF59" s="41"/>
      <c r="AG59" s="42"/>
      <c r="AH59" s="41"/>
      <c r="AI59" s="41"/>
      <c r="AJ59" s="42"/>
      <c r="AK59" s="41"/>
      <c r="AL59" s="41"/>
      <c r="AM59" s="42"/>
      <c r="AN59" s="41"/>
      <c r="AO59" s="41"/>
      <c r="AP59" s="42"/>
      <c r="AQ59" s="41"/>
      <c r="AR59" s="41"/>
      <c r="AS59" s="42"/>
      <c r="AT59" s="41"/>
      <c r="AU59" s="43" t="str">
        <f t="shared" si="35"/>
        <v/>
      </c>
      <c r="AV59" s="44" t="str">
        <f t="shared" si="36"/>
        <v/>
      </c>
      <c r="AW59" s="45"/>
      <c r="AX59" s="41"/>
      <c r="AY59" s="41"/>
      <c r="AZ59" s="42"/>
      <c r="BA59" s="41"/>
      <c r="BB59" s="41"/>
      <c r="BC59" s="42"/>
      <c r="BD59" s="41"/>
      <c r="BE59" s="41"/>
      <c r="BF59" s="42"/>
      <c r="BG59" s="41"/>
      <c r="BH59" s="41"/>
      <c r="BI59" s="42"/>
      <c r="BJ59" s="41"/>
      <c r="BK59" s="41"/>
      <c r="BL59" s="42"/>
      <c r="BM59" s="42" t="str">
        <f t="shared" si="37"/>
        <v/>
      </c>
      <c r="BN59" s="42" t="str">
        <f t="shared" si="38"/>
        <v/>
      </c>
      <c r="BO59" s="42" t="str">
        <f t="shared" si="39"/>
        <v/>
      </c>
      <c r="BP59" s="42" t="str">
        <f t="shared" si="40"/>
        <v/>
      </c>
      <c r="BQ59" s="42" t="str">
        <f t="shared" si="41"/>
        <v/>
      </c>
      <c r="BR59" s="42" t="str">
        <f t="shared" si="42"/>
        <v/>
      </c>
      <c r="BS59" s="41"/>
      <c r="BT59" s="41"/>
      <c r="BU59" s="42"/>
      <c r="BV59" s="41"/>
      <c r="BW59" s="41"/>
      <c r="BX59" s="42"/>
      <c r="BY59" s="41"/>
      <c r="BZ59" s="41"/>
      <c r="CA59" s="42"/>
      <c r="CB59" s="41"/>
      <c r="CC59" s="41"/>
      <c r="CD59" s="42"/>
      <c r="CE59" s="41"/>
      <c r="CF59" s="41"/>
      <c r="CG59" s="42"/>
      <c r="CH59" s="42" t="str">
        <f t="shared" si="43"/>
        <v/>
      </c>
      <c r="CI59" s="42" t="str">
        <f t="shared" si="44"/>
        <v/>
      </c>
      <c r="CJ59" s="42" t="str">
        <f t="shared" si="45"/>
        <v/>
      </c>
      <c r="CK59" s="42" t="str">
        <f t="shared" si="46"/>
        <v/>
      </c>
      <c r="CL59" s="42" t="str">
        <f t="shared" si="47"/>
        <v/>
      </c>
      <c r="CM59" s="43" t="str">
        <f t="shared" si="48"/>
        <v/>
      </c>
      <c r="CN59" s="44" t="str">
        <f t="shared" si="49"/>
        <v/>
      </c>
      <c r="CO59" s="45"/>
      <c r="CP59" s="41"/>
      <c r="CQ59" s="46" t="str">
        <f t="shared" si="50"/>
        <v/>
      </c>
      <c r="CR59" s="45"/>
      <c r="CS59" s="41"/>
      <c r="CT59" s="46" t="str">
        <f t="shared" si="51"/>
        <v/>
      </c>
    </row>
    <row r="60" spans="1:98" x14ac:dyDescent="0.25">
      <c r="A60" s="8"/>
      <c r="B60" s="8"/>
      <c r="C60" s="8"/>
      <c r="E60" s="47" t="str">
        <f t="shared" si="26"/>
        <v/>
      </c>
      <c r="F60" s="8" t="str">
        <f t="shared" si="27"/>
        <v/>
      </c>
      <c r="G60" s="8" t="str">
        <f t="shared" si="28"/>
        <v/>
      </c>
      <c r="H60" s="47" t="str">
        <f t="shared" si="29"/>
        <v/>
      </c>
      <c r="I60" s="8" t="str">
        <f t="shared" si="30"/>
        <v/>
      </c>
      <c r="J60" s="8" t="str">
        <f t="shared" si="31"/>
        <v/>
      </c>
      <c r="K60" s="13"/>
      <c r="L60" s="41" t="str">
        <f t="shared" si="32"/>
        <v/>
      </c>
      <c r="M60" s="41" t="str">
        <f t="shared" si="33"/>
        <v/>
      </c>
      <c r="O60" s="41"/>
      <c r="P60" s="41"/>
      <c r="Q60" s="42"/>
      <c r="R60" s="41"/>
      <c r="S60" s="41"/>
      <c r="T60" s="42"/>
      <c r="U60" s="41"/>
      <c r="V60" s="41"/>
      <c r="W60" s="42"/>
      <c r="X60" s="41"/>
      <c r="Y60" s="41"/>
      <c r="Z60" s="42"/>
      <c r="AA60" s="41"/>
      <c r="AB60" s="41"/>
      <c r="AC60" s="42"/>
      <c r="AD60" s="42" t="str">
        <f t="shared" si="34"/>
        <v/>
      </c>
      <c r="AE60" s="41"/>
      <c r="AF60" s="41"/>
      <c r="AG60" s="42"/>
      <c r="AH60" s="41"/>
      <c r="AI60" s="41"/>
      <c r="AJ60" s="42"/>
      <c r="AK60" s="41"/>
      <c r="AL60" s="41"/>
      <c r="AM60" s="42"/>
      <c r="AN60" s="41"/>
      <c r="AO60" s="41"/>
      <c r="AP60" s="42"/>
      <c r="AQ60" s="41"/>
      <c r="AR60" s="41"/>
      <c r="AS60" s="42"/>
      <c r="AT60" s="41"/>
      <c r="AU60" s="43" t="str">
        <f t="shared" si="35"/>
        <v/>
      </c>
      <c r="AV60" s="44" t="str">
        <f t="shared" si="36"/>
        <v/>
      </c>
      <c r="AW60" s="45"/>
      <c r="AX60" s="41"/>
      <c r="AY60" s="41"/>
      <c r="AZ60" s="42"/>
      <c r="BA60" s="41"/>
      <c r="BB60" s="41"/>
      <c r="BC60" s="42"/>
      <c r="BD60" s="41"/>
      <c r="BE60" s="41"/>
      <c r="BF60" s="42"/>
      <c r="BG60" s="41"/>
      <c r="BH60" s="41"/>
      <c r="BI60" s="42"/>
      <c r="BJ60" s="41"/>
      <c r="BK60" s="41"/>
      <c r="BL60" s="42"/>
      <c r="BM60" s="42" t="str">
        <f t="shared" si="37"/>
        <v/>
      </c>
      <c r="BN60" s="42" t="str">
        <f t="shared" si="38"/>
        <v/>
      </c>
      <c r="BO60" s="42" t="str">
        <f t="shared" si="39"/>
        <v/>
      </c>
      <c r="BP60" s="42" t="str">
        <f t="shared" si="40"/>
        <v/>
      </c>
      <c r="BQ60" s="42" t="str">
        <f t="shared" si="41"/>
        <v/>
      </c>
      <c r="BR60" s="42" t="str">
        <f t="shared" si="42"/>
        <v/>
      </c>
      <c r="BS60" s="41"/>
      <c r="BT60" s="41"/>
      <c r="BU60" s="42"/>
      <c r="BV60" s="41"/>
      <c r="BW60" s="41"/>
      <c r="BX60" s="42"/>
      <c r="BY60" s="41"/>
      <c r="BZ60" s="41"/>
      <c r="CA60" s="42"/>
      <c r="CB60" s="41"/>
      <c r="CC60" s="41"/>
      <c r="CD60" s="42"/>
      <c r="CE60" s="41"/>
      <c r="CF60" s="41"/>
      <c r="CG60" s="42"/>
      <c r="CH60" s="42" t="str">
        <f t="shared" si="43"/>
        <v/>
      </c>
      <c r="CI60" s="42" t="str">
        <f t="shared" si="44"/>
        <v/>
      </c>
      <c r="CJ60" s="42" t="str">
        <f t="shared" si="45"/>
        <v/>
      </c>
      <c r="CK60" s="42" t="str">
        <f t="shared" si="46"/>
        <v/>
      </c>
      <c r="CL60" s="42" t="str">
        <f t="shared" si="47"/>
        <v/>
      </c>
      <c r="CM60" s="43" t="str">
        <f t="shared" si="48"/>
        <v/>
      </c>
      <c r="CN60" s="44" t="str">
        <f t="shared" si="49"/>
        <v/>
      </c>
      <c r="CO60" s="45"/>
      <c r="CP60" s="41"/>
      <c r="CQ60" s="46" t="str">
        <f t="shared" si="50"/>
        <v/>
      </c>
      <c r="CR60" s="45"/>
      <c r="CS60" s="41"/>
      <c r="CT60" s="46" t="str">
        <f t="shared" si="51"/>
        <v/>
      </c>
    </row>
  </sheetData>
  <sheetProtection formatCells="0" formatColumns="0" formatRows="0" insertColumns="0" insertRows="0" insertHyperlinks="0" deleteColumns="0" deleteRows="0" sort="0" autoFilter="0" pivotTables="0"/>
  <mergeCells count="43">
    <mergeCell ref="CB9:CD9"/>
    <mergeCell ref="CE9:CG9"/>
    <mergeCell ref="CP8:CP10"/>
    <mergeCell ref="CQ8:CQ10"/>
    <mergeCell ref="CN8:CN10"/>
    <mergeCell ref="CS8:CS10"/>
    <mergeCell ref="CY11:DA11"/>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1:M1"/>
    <mergeCell ref="L9:L10"/>
    <mergeCell ref="M9:M10"/>
    <mergeCell ref="L7:M8"/>
    <mergeCell ref="AT8:AT10"/>
    <mergeCell ref="AD9:AD10"/>
    <mergeCell ref="AE9:AG9"/>
    <mergeCell ref="AH9:AJ9"/>
    <mergeCell ref="AK9:AM9"/>
    <mergeCell ref="AN9:AP9"/>
    <mergeCell ref="AQ9:AS9"/>
    <mergeCell ref="O9:Q9"/>
    <mergeCell ref="R9:T9"/>
    <mergeCell ref="U9:W9"/>
    <mergeCell ref="X9:Z9"/>
    <mergeCell ref="AA9:AC9"/>
    <mergeCell ref="A8:A10"/>
    <mergeCell ref="B8:B10"/>
    <mergeCell ref="C8:C10"/>
    <mergeCell ref="E9:G9"/>
    <mergeCell ref="H9:J9"/>
    <mergeCell ref="E7:J8"/>
  </mergeCells>
  <conditionalFormatting sqref="O11">
    <cfRule type="cellIs" dxfId="5464" priority="44" operator="lessThan">
      <formula>$C$4</formula>
    </cfRule>
  </conditionalFormatting>
  <conditionalFormatting sqref="O12">
    <cfRule type="cellIs" dxfId="5463" priority="45" operator="lessThan">
      <formula>$C$4</formula>
    </cfRule>
  </conditionalFormatting>
  <conditionalFormatting sqref="O13">
    <cfRule type="cellIs" dxfId="5462" priority="46" operator="lessThan">
      <formula>$C$4</formula>
    </cfRule>
  </conditionalFormatting>
  <conditionalFormatting sqref="O14">
    <cfRule type="cellIs" dxfId="5461" priority="47" operator="lessThan">
      <formula>$C$4</formula>
    </cfRule>
  </conditionalFormatting>
  <conditionalFormatting sqref="O15">
    <cfRule type="cellIs" dxfId="5460" priority="48" operator="lessThan">
      <formula>$C$4</formula>
    </cfRule>
  </conditionalFormatting>
  <conditionalFormatting sqref="O16">
    <cfRule type="cellIs" dxfId="5459" priority="49" operator="lessThan">
      <formula>$C$4</formula>
    </cfRule>
  </conditionalFormatting>
  <conditionalFormatting sqref="O17">
    <cfRule type="cellIs" dxfId="5458" priority="50" operator="lessThan">
      <formula>$C$4</formula>
    </cfRule>
  </conditionalFormatting>
  <conditionalFormatting sqref="O18">
    <cfRule type="cellIs" dxfId="5457" priority="51" operator="lessThan">
      <formula>$C$4</formula>
    </cfRule>
  </conditionalFormatting>
  <conditionalFormatting sqref="O19">
    <cfRule type="cellIs" dxfId="5456" priority="52" operator="lessThan">
      <formula>$C$4</formula>
    </cfRule>
  </conditionalFormatting>
  <conditionalFormatting sqref="O20">
    <cfRule type="cellIs" dxfId="5455" priority="53" operator="lessThan">
      <formula>$C$4</formula>
    </cfRule>
  </conditionalFormatting>
  <conditionalFormatting sqref="O21">
    <cfRule type="cellIs" dxfId="5454" priority="54" operator="lessThan">
      <formula>$C$4</formula>
    </cfRule>
  </conditionalFormatting>
  <conditionalFormatting sqref="O22">
    <cfRule type="cellIs" dxfId="5453" priority="55" operator="lessThan">
      <formula>$C$4</formula>
    </cfRule>
  </conditionalFormatting>
  <conditionalFormatting sqref="O23">
    <cfRule type="cellIs" dxfId="5452" priority="56" operator="lessThan">
      <formula>$C$4</formula>
    </cfRule>
  </conditionalFormatting>
  <conditionalFormatting sqref="O24">
    <cfRule type="cellIs" dxfId="5451" priority="57" operator="lessThan">
      <formula>$C$4</formula>
    </cfRule>
  </conditionalFormatting>
  <conditionalFormatting sqref="O25">
    <cfRule type="cellIs" dxfId="5450" priority="58" operator="lessThan">
      <formula>$C$4</formula>
    </cfRule>
  </conditionalFormatting>
  <conditionalFormatting sqref="O26">
    <cfRule type="cellIs" dxfId="5449" priority="59" operator="lessThan">
      <formula>$C$4</formula>
    </cfRule>
  </conditionalFormatting>
  <conditionalFormatting sqref="O27">
    <cfRule type="cellIs" dxfId="5448" priority="60" operator="lessThan">
      <formula>$C$4</formula>
    </cfRule>
  </conditionalFormatting>
  <conditionalFormatting sqref="O28">
    <cfRule type="cellIs" dxfId="5447" priority="61" operator="lessThan">
      <formula>$C$4</formula>
    </cfRule>
  </conditionalFormatting>
  <conditionalFormatting sqref="O29">
    <cfRule type="cellIs" dxfId="5446" priority="62" operator="lessThan">
      <formula>$C$4</formula>
    </cfRule>
  </conditionalFormatting>
  <conditionalFormatting sqref="O30">
    <cfRule type="cellIs" dxfId="5445" priority="63" operator="lessThan">
      <formula>$C$4</formula>
    </cfRule>
  </conditionalFormatting>
  <conditionalFormatting sqref="O31">
    <cfRule type="cellIs" dxfId="5444" priority="64" operator="lessThan">
      <formula>$C$4</formula>
    </cfRule>
  </conditionalFormatting>
  <conditionalFormatting sqref="O32">
    <cfRule type="cellIs" dxfId="5443" priority="65" operator="lessThan">
      <formula>$C$4</formula>
    </cfRule>
  </conditionalFormatting>
  <conditionalFormatting sqref="O33">
    <cfRule type="cellIs" dxfId="5442" priority="66" operator="lessThan">
      <formula>$C$4</formula>
    </cfRule>
  </conditionalFormatting>
  <conditionalFormatting sqref="O34">
    <cfRule type="cellIs" dxfId="5441" priority="67" operator="lessThan">
      <formula>$C$4</formula>
    </cfRule>
  </conditionalFormatting>
  <conditionalFormatting sqref="O35">
    <cfRule type="cellIs" dxfId="5440" priority="68" operator="lessThan">
      <formula>$C$4</formula>
    </cfRule>
  </conditionalFormatting>
  <conditionalFormatting sqref="O36">
    <cfRule type="cellIs" dxfId="5439" priority="69" operator="lessThan">
      <formula>$C$4</formula>
    </cfRule>
  </conditionalFormatting>
  <conditionalFormatting sqref="O37">
    <cfRule type="cellIs" dxfId="5438" priority="70" operator="lessThan">
      <formula>$C$4</formula>
    </cfRule>
  </conditionalFormatting>
  <conditionalFormatting sqref="O38">
    <cfRule type="cellIs" dxfId="5437" priority="71" operator="lessThan">
      <formula>$C$4</formula>
    </cfRule>
  </conditionalFormatting>
  <conditionalFormatting sqref="O39">
    <cfRule type="cellIs" dxfId="5436" priority="72" operator="lessThan">
      <formula>$C$4</formula>
    </cfRule>
  </conditionalFormatting>
  <conditionalFormatting sqref="O40">
    <cfRule type="cellIs" dxfId="5435" priority="73" operator="lessThan">
      <formula>$C$4</formula>
    </cfRule>
  </conditionalFormatting>
  <conditionalFormatting sqref="O41">
    <cfRule type="cellIs" dxfId="5434" priority="74" operator="lessThan">
      <formula>$C$4</formula>
    </cfRule>
  </conditionalFormatting>
  <conditionalFormatting sqref="O42">
    <cfRule type="cellIs" dxfId="5433" priority="75" operator="lessThan">
      <formula>$C$4</formula>
    </cfRule>
  </conditionalFormatting>
  <conditionalFormatting sqref="O43">
    <cfRule type="cellIs" dxfId="5432" priority="76" operator="lessThan">
      <formula>$C$4</formula>
    </cfRule>
  </conditionalFormatting>
  <conditionalFormatting sqref="O44">
    <cfRule type="cellIs" dxfId="5431" priority="77" operator="lessThan">
      <formula>$C$4</formula>
    </cfRule>
  </conditionalFormatting>
  <conditionalFormatting sqref="O45">
    <cfRule type="cellIs" dxfId="5430" priority="78" operator="lessThan">
      <formula>$C$4</formula>
    </cfRule>
  </conditionalFormatting>
  <conditionalFormatting sqref="O46">
    <cfRule type="cellIs" dxfId="5429" priority="79" operator="lessThan">
      <formula>$C$4</formula>
    </cfRule>
  </conditionalFormatting>
  <conditionalFormatting sqref="O47">
    <cfRule type="cellIs" dxfId="5428" priority="80" operator="lessThan">
      <formula>$C$4</formula>
    </cfRule>
  </conditionalFormatting>
  <conditionalFormatting sqref="O48">
    <cfRule type="cellIs" dxfId="5427" priority="81" operator="lessThan">
      <formula>$C$4</formula>
    </cfRule>
  </conditionalFormatting>
  <conditionalFormatting sqref="O49">
    <cfRule type="cellIs" dxfId="5426" priority="82" operator="lessThan">
      <formula>$C$4</formula>
    </cfRule>
  </conditionalFormatting>
  <conditionalFormatting sqref="O50">
    <cfRule type="cellIs" dxfId="5425" priority="83" operator="lessThan">
      <formula>$C$4</formula>
    </cfRule>
  </conditionalFormatting>
  <conditionalFormatting sqref="O51">
    <cfRule type="cellIs" dxfId="5424" priority="84" operator="lessThan">
      <formula>$C$4</formula>
    </cfRule>
  </conditionalFormatting>
  <conditionalFormatting sqref="O52">
    <cfRule type="cellIs" dxfId="5423" priority="85" operator="lessThan">
      <formula>$C$4</formula>
    </cfRule>
  </conditionalFormatting>
  <conditionalFormatting sqref="O53">
    <cfRule type="cellIs" dxfId="5422" priority="86" operator="lessThan">
      <formula>$C$4</formula>
    </cfRule>
  </conditionalFormatting>
  <conditionalFormatting sqref="O54">
    <cfRule type="cellIs" dxfId="5421" priority="87" operator="lessThan">
      <formula>$C$4</formula>
    </cfRule>
  </conditionalFormatting>
  <conditionalFormatting sqref="O55">
    <cfRule type="cellIs" dxfId="5420" priority="88" operator="lessThan">
      <formula>$C$4</formula>
    </cfRule>
  </conditionalFormatting>
  <conditionalFormatting sqref="O56">
    <cfRule type="cellIs" dxfId="5419" priority="89" operator="lessThan">
      <formula>$C$4</formula>
    </cfRule>
  </conditionalFormatting>
  <conditionalFormatting sqref="O57">
    <cfRule type="cellIs" dxfId="5418" priority="90" operator="lessThan">
      <formula>$C$4</formula>
    </cfRule>
  </conditionalFormatting>
  <conditionalFormatting sqref="O58">
    <cfRule type="cellIs" dxfId="5417" priority="91" operator="lessThan">
      <formula>$C$4</formula>
    </cfRule>
  </conditionalFormatting>
  <conditionalFormatting sqref="O59">
    <cfRule type="cellIs" dxfId="5416" priority="92" operator="lessThan">
      <formula>$C$4</formula>
    </cfRule>
  </conditionalFormatting>
  <conditionalFormatting sqref="O60">
    <cfRule type="cellIs" dxfId="5415" priority="93" operator="lessThan">
      <formula>$C$4</formula>
    </cfRule>
  </conditionalFormatting>
  <conditionalFormatting sqref="P11">
    <cfRule type="cellIs" dxfId="5414" priority="94" operator="lessThan">
      <formula>$C$4</formula>
    </cfRule>
  </conditionalFormatting>
  <conditionalFormatting sqref="P12">
    <cfRule type="cellIs" dxfId="5413" priority="95" operator="lessThan">
      <formula>$C$4</formula>
    </cfRule>
  </conditionalFormatting>
  <conditionalFormatting sqref="P13">
    <cfRule type="cellIs" dxfId="5412" priority="96" operator="lessThan">
      <formula>$C$4</formula>
    </cfRule>
  </conditionalFormatting>
  <conditionalFormatting sqref="P14">
    <cfRule type="cellIs" dxfId="5411" priority="97" operator="lessThan">
      <formula>$C$4</formula>
    </cfRule>
  </conditionalFormatting>
  <conditionalFormatting sqref="P15">
    <cfRule type="cellIs" dxfId="5410" priority="98" operator="lessThan">
      <formula>$C$4</formula>
    </cfRule>
  </conditionalFormatting>
  <conditionalFormatting sqref="P16">
    <cfRule type="cellIs" dxfId="5409" priority="99" operator="lessThan">
      <formula>$C$4</formula>
    </cfRule>
  </conditionalFormatting>
  <conditionalFormatting sqref="P17">
    <cfRule type="cellIs" dxfId="5408" priority="100" operator="lessThan">
      <formula>$C$4</formula>
    </cfRule>
  </conditionalFormatting>
  <conditionalFormatting sqref="P18">
    <cfRule type="cellIs" dxfId="5407" priority="101" operator="lessThan">
      <formula>$C$4</formula>
    </cfRule>
  </conditionalFormatting>
  <conditionalFormatting sqref="P19">
    <cfRule type="cellIs" dxfId="5406" priority="102" operator="lessThan">
      <formula>$C$4</formula>
    </cfRule>
  </conditionalFormatting>
  <conditionalFormatting sqref="P20">
    <cfRule type="cellIs" dxfId="5405" priority="103" operator="lessThan">
      <formula>$C$4</formula>
    </cfRule>
  </conditionalFormatting>
  <conditionalFormatting sqref="P21">
    <cfRule type="cellIs" dxfId="5404" priority="104" operator="lessThan">
      <formula>$C$4</formula>
    </cfRule>
  </conditionalFormatting>
  <conditionalFormatting sqref="P22">
    <cfRule type="cellIs" dxfId="5403" priority="105" operator="lessThan">
      <formula>$C$4</formula>
    </cfRule>
  </conditionalFormatting>
  <conditionalFormatting sqref="P23">
    <cfRule type="cellIs" dxfId="5402" priority="106" operator="lessThan">
      <formula>$C$4</formula>
    </cfRule>
  </conditionalFormatting>
  <conditionalFormatting sqref="P24">
    <cfRule type="cellIs" dxfId="5401" priority="107" operator="lessThan">
      <formula>$C$4</formula>
    </cfRule>
  </conditionalFormatting>
  <conditionalFormatting sqref="P25">
    <cfRule type="cellIs" dxfId="5400" priority="108" operator="lessThan">
      <formula>$C$4</formula>
    </cfRule>
  </conditionalFormatting>
  <conditionalFormatting sqref="P26">
    <cfRule type="cellIs" dxfId="5399" priority="109" operator="lessThan">
      <formula>$C$4</formula>
    </cfRule>
  </conditionalFormatting>
  <conditionalFormatting sqref="P27">
    <cfRule type="cellIs" dxfId="5398" priority="110" operator="lessThan">
      <formula>$C$4</formula>
    </cfRule>
  </conditionalFormatting>
  <conditionalFormatting sqref="P28">
    <cfRule type="cellIs" dxfId="5397" priority="111" operator="lessThan">
      <formula>$C$4</formula>
    </cfRule>
  </conditionalFormatting>
  <conditionalFormatting sqref="P29">
    <cfRule type="cellIs" dxfId="5396" priority="112" operator="lessThan">
      <formula>$C$4</formula>
    </cfRule>
  </conditionalFormatting>
  <conditionalFormatting sqref="P30">
    <cfRule type="cellIs" dxfId="5395" priority="113" operator="lessThan">
      <formula>$C$4</formula>
    </cfRule>
  </conditionalFormatting>
  <conditionalFormatting sqref="P31">
    <cfRule type="cellIs" dxfId="5394" priority="114" operator="lessThan">
      <formula>$C$4</formula>
    </cfRule>
  </conditionalFormatting>
  <conditionalFormatting sqref="P32">
    <cfRule type="cellIs" dxfId="5393" priority="115" operator="lessThan">
      <formula>$C$4</formula>
    </cfRule>
  </conditionalFormatting>
  <conditionalFormatting sqref="P33">
    <cfRule type="cellIs" dxfId="5392" priority="116" operator="lessThan">
      <formula>$C$4</formula>
    </cfRule>
  </conditionalFormatting>
  <conditionalFormatting sqref="P34">
    <cfRule type="cellIs" dxfId="5391" priority="117" operator="lessThan">
      <formula>$C$4</formula>
    </cfRule>
  </conditionalFormatting>
  <conditionalFormatting sqref="P35">
    <cfRule type="cellIs" dxfId="5390" priority="118" operator="lessThan">
      <formula>$C$4</formula>
    </cfRule>
  </conditionalFormatting>
  <conditionalFormatting sqref="P36">
    <cfRule type="cellIs" dxfId="5389" priority="119" operator="lessThan">
      <formula>$C$4</formula>
    </cfRule>
  </conditionalFormatting>
  <conditionalFormatting sqref="P37">
    <cfRule type="cellIs" dxfId="5388" priority="120" operator="lessThan">
      <formula>$C$4</formula>
    </cfRule>
  </conditionalFormatting>
  <conditionalFormatting sqref="P38">
    <cfRule type="cellIs" dxfId="5387" priority="121" operator="lessThan">
      <formula>$C$4</formula>
    </cfRule>
  </conditionalFormatting>
  <conditionalFormatting sqref="P39">
    <cfRule type="cellIs" dxfId="5386" priority="122" operator="lessThan">
      <formula>$C$4</formula>
    </cfRule>
  </conditionalFormatting>
  <conditionalFormatting sqref="P40">
    <cfRule type="cellIs" dxfId="5385" priority="123" operator="lessThan">
      <formula>$C$4</formula>
    </cfRule>
  </conditionalFormatting>
  <conditionalFormatting sqref="P41">
    <cfRule type="cellIs" dxfId="5384" priority="124" operator="lessThan">
      <formula>$C$4</formula>
    </cfRule>
  </conditionalFormatting>
  <conditionalFormatting sqref="P42">
    <cfRule type="cellIs" dxfId="5383" priority="125" operator="lessThan">
      <formula>$C$4</formula>
    </cfRule>
  </conditionalFormatting>
  <conditionalFormatting sqref="P43">
    <cfRule type="cellIs" dxfId="5382" priority="126" operator="lessThan">
      <formula>$C$4</formula>
    </cfRule>
  </conditionalFormatting>
  <conditionalFormatting sqref="P44">
    <cfRule type="cellIs" dxfId="5381" priority="127" operator="lessThan">
      <formula>$C$4</formula>
    </cfRule>
  </conditionalFormatting>
  <conditionalFormatting sqref="P45">
    <cfRule type="cellIs" dxfId="5380" priority="128" operator="lessThan">
      <formula>$C$4</formula>
    </cfRule>
  </conditionalFormatting>
  <conditionalFormatting sqref="P46">
    <cfRule type="cellIs" dxfId="5379" priority="129" operator="lessThan">
      <formula>$C$4</formula>
    </cfRule>
  </conditionalFormatting>
  <conditionalFormatting sqref="P47">
    <cfRule type="cellIs" dxfId="5378" priority="130" operator="lessThan">
      <formula>$C$4</formula>
    </cfRule>
  </conditionalFormatting>
  <conditionalFormatting sqref="P48">
    <cfRule type="cellIs" dxfId="5377" priority="131" operator="lessThan">
      <formula>$C$4</formula>
    </cfRule>
  </conditionalFormatting>
  <conditionalFormatting sqref="P49">
    <cfRule type="cellIs" dxfId="5376" priority="132" operator="lessThan">
      <formula>$C$4</formula>
    </cfRule>
  </conditionalFormatting>
  <conditionalFormatting sqref="P50">
    <cfRule type="cellIs" dxfId="5375" priority="133" operator="lessThan">
      <formula>$C$4</formula>
    </cfRule>
  </conditionalFormatting>
  <conditionalFormatting sqref="P51">
    <cfRule type="cellIs" dxfId="5374" priority="134" operator="lessThan">
      <formula>$C$4</formula>
    </cfRule>
  </conditionalFormatting>
  <conditionalFormatting sqref="P52">
    <cfRule type="cellIs" dxfId="5373" priority="135" operator="lessThan">
      <formula>$C$4</formula>
    </cfRule>
  </conditionalFormatting>
  <conditionalFormatting sqref="P53">
    <cfRule type="cellIs" dxfId="5372" priority="136" operator="lessThan">
      <formula>$C$4</formula>
    </cfRule>
  </conditionalFormatting>
  <conditionalFormatting sqref="P54">
    <cfRule type="cellIs" dxfId="5371" priority="137" operator="lessThan">
      <formula>$C$4</formula>
    </cfRule>
  </conditionalFormatting>
  <conditionalFormatting sqref="P55">
    <cfRule type="cellIs" dxfId="5370" priority="138" operator="lessThan">
      <formula>$C$4</formula>
    </cfRule>
  </conditionalFormatting>
  <conditionalFormatting sqref="P56">
    <cfRule type="cellIs" dxfId="5369" priority="139" operator="lessThan">
      <formula>$C$4</formula>
    </cfRule>
  </conditionalFormatting>
  <conditionalFormatting sqref="P57">
    <cfRule type="cellIs" dxfId="5368" priority="140" operator="lessThan">
      <formula>$C$4</formula>
    </cfRule>
  </conditionalFormatting>
  <conditionalFormatting sqref="P58">
    <cfRule type="cellIs" dxfId="5367" priority="141" operator="lessThan">
      <formula>$C$4</formula>
    </cfRule>
  </conditionalFormatting>
  <conditionalFormatting sqref="P59">
    <cfRule type="cellIs" dxfId="5366" priority="142" operator="lessThan">
      <formula>$C$4</formula>
    </cfRule>
  </conditionalFormatting>
  <conditionalFormatting sqref="P60">
    <cfRule type="cellIs" dxfId="5365" priority="143" operator="lessThan">
      <formula>$C$4</formula>
    </cfRule>
  </conditionalFormatting>
  <conditionalFormatting sqref="Q11:Q44">
    <cfRule type="cellIs" dxfId="5364" priority="144" operator="lessThan">
      <formula>$C$4</formula>
    </cfRule>
  </conditionalFormatting>
  <conditionalFormatting sqref="Q45">
    <cfRule type="cellIs" dxfId="5363" priority="178" operator="lessThan">
      <formula>$C$4</formula>
    </cfRule>
  </conditionalFormatting>
  <conditionalFormatting sqref="Q46">
    <cfRule type="cellIs" dxfId="5362" priority="179" operator="lessThan">
      <formula>$C$4</formula>
    </cfRule>
  </conditionalFormatting>
  <conditionalFormatting sqref="Q47">
    <cfRule type="cellIs" dxfId="5361" priority="180" operator="lessThan">
      <formula>$C$4</formula>
    </cfRule>
  </conditionalFormatting>
  <conditionalFormatting sqref="Q48">
    <cfRule type="cellIs" dxfId="5360" priority="181" operator="lessThan">
      <formula>$C$4</formula>
    </cfRule>
  </conditionalFormatting>
  <conditionalFormatting sqref="Q49">
    <cfRule type="cellIs" dxfId="5359" priority="182" operator="lessThan">
      <formula>$C$4</formula>
    </cfRule>
  </conditionalFormatting>
  <conditionalFormatting sqref="Q50">
    <cfRule type="cellIs" dxfId="5358" priority="183" operator="lessThan">
      <formula>$C$4</formula>
    </cfRule>
  </conditionalFormatting>
  <conditionalFormatting sqref="Q51">
    <cfRule type="cellIs" dxfId="5357" priority="184" operator="lessThan">
      <formula>$C$4</formula>
    </cfRule>
  </conditionalFormatting>
  <conditionalFormatting sqref="Q52">
    <cfRule type="cellIs" dxfId="5356" priority="185" operator="lessThan">
      <formula>$C$4</formula>
    </cfRule>
  </conditionalFormatting>
  <conditionalFormatting sqref="Q53">
    <cfRule type="cellIs" dxfId="5355" priority="186" operator="lessThan">
      <formula>$C$4</formula>
    </cfRule>
  </conditionalFormatting>
  <conditionalFormatting sqref="Q54">
    <cfRule type="cellIs" dxfId="5354" priority="187" operator="lessThan">
      <formula>$C$4</formula>
    </cfRule>
  </conditionalFormatting>
  <conditionalFormatting sqref="Q55">
    <cfRule type="cellIs" dxfId="5353" priority="188" operator="lessThan">
      <formula>$C$4</formula>
    </cfRule>
  </conditionalFormatting>
  <conditionalFormatting sqref="Q56">
    <cfRule type="cellIs" dxfId="5352" priority="189" operator="lessThan">
      <formula>$C$4</formula>
    </cfRule>
  </conditionalFormatting>
  <conditionalFormatting sqref="Q57">
    <cfRule type="cellIs" dxfId="5351" priority="190" operator="lessThan">
      <formula>$C$4</formula>
    </cfRule>
  </conditionalFormatting>
  <conditionalFormatting sqref="Q58">
    <cfRule type="cellIs" dxfId="5350" priority="191" operator="lessThan">
      <formula>$C$4</formula>
    </cfRule>
  </conditionalFormatting>
  <conditionalFormatting sqref="Q59">
    <cfRule type="cellIs" dxfId="5349" priority="192" operator="lessThan">
      <formula>$C$4</formula>
    </cfRule>
  </conditionalFormatting>
  <conditionalFormatting sqref="Q60">
    <cfRule type="cellIs" dxfId="5348" priority="193" operator="lessThan">
      <formula>$C$4</formula>
    </cfRule>
  </conditionalFormatting>
  <conditionalFormatting sqref="T11:T45">
    <cfRule type="cellIs" dxfId="5347" priority="194" operator="lessThan">
      <formula>$C$4</formula>
    </cfRule>
  </conditionalFormatting>
  <conditionalFormatting sqref="T46">
    <cfRule type="cellIs" dxfId="5346" priority="229" operator="lessThan">
      <formula>$C$4</formula>
    </cfRule>
  </conditionalFormatting>
  <conditionalFormatting sqref="T47">
    <cfRule type="cellIs" dxfId="5345" priority="230" operator="lessThan">
      <formula>$C$4</formula>
    </cfRule>
  </conditionalFormatting>
  <conditionalFormatting sqref="T48">
    <cfRule type="cellIs" dxfId="5344" priority="231" operator="lessThan">
      <formula>$C$4</formula>
    </cfRule>
  </conditionalFormatting>
  <conditionalFormatting sqref="T49">
    <cfRule type="cellIs" dxfId="5343" priority="232" operator="lessThan">
      <formula>$C$4</formula>
    </cfRule>
  </conditionalFormatting>
  <conditionalFormatting sqref="T50">
    <cfRule type="cellIs" dxfId="5342" priority="233" operator="lessThan">
      <formula>$C$4</formula>
    </cfRule>
  </conditionalFormatting>
  <conditionalFormatting sqref="T51">
    <cfRule type="cellIs" dxfId="5341" priority="234" operator="lessThan">
      <formula>$C$4</formula>
    </cfRule>
  </conditionalFormatting>
  <conditionalFormatting sqref="T52">
    <cfRule type="cellIs" dxfId="5340" priority="235" operator="lessThan">
      <formula>$C$4</formula>
    </cfRule>
  </conditionalFormatting>
  <conditionalFormatting sqref="T53">
    <cfRule type="cellIs" dxfId="5339" priority="236" operator="lessThan">
      <formula>$C$4</formula>
    </cfRule>
  </conditionalFormatting>
  <conditionalFormatting sqref="T54">
    <cfRule type="cellIs" dxfId="5338" priority="237" operator="lessThan">
      <formula>$C$4</formula>
    </cfRule>
  </conditionalFormatting>
  <conditionalFormatting sqref="T55">
    <cfRule type="cellIs" dxfId="5337" priority="238" operator="lessThan">
      <formula>$C$4</formula>
    </cfRule>
  </conditionalFormatting>
  <conditionalFormatting sqref="T56">
    <cfRule type="cellIs" dxfId="5336" priority="239" operator="lessThan">
      <formula>$C$4</formula>
    </cfRule>
  </conditionalFormatting>
  <conditionalFormatting sqref="T57">
    <cfRule type="cellIs" dxfId="5335" priority="240" operator="lessThan">
      <formula>$C$4</formula>
    </cfRule>
  </conditionalFormatting>
  <conditionalFormatting sqref="T58">
    <cfRule type="cellIs" dxfId="5334" priority="241" operator="lessThan">
      <formula>$C$4</formula>
    </cfRule>
  </conditionalFormatting>
  <conditionalFormatting sqref="T59">
    <cfRule type="cellIs" dxfId="5333" priority="242" operator="lessThan">
      <formula>$C$4</formula>
    </cfRule>
  </conditionalFormatting>
  <conditionalFormatting sqref="T60">
    <cfRule type="cellIs" dxfId="5332" priority="243" operator="lessThan">
      <formula>$C$4</formula>
    </cfRule>
  </conditionalFormatting>
  <conditionalFormatting sqref="W11">
    <cfRule type="cellIs" dxfId="5331" priority="244" operator="lessThan">
      <formula>$C$4</formula>
    </cfRule>
  </conditionalFormatting>
  <conditionalFormatting sqref="W12">
    <cfRule type="cellIs" dxfId="5330" priority="245" operator="lessThan">
      <formula>$C$4</formula>
    </cfRule>
  </conditionalFormatting>
  <conditionalFormatting sqref="W13">
    <cfRule type="cellIs" dxfId="5329" priority="246" operator="lessThan">
      <formula>$C$4</formula>
    </cfRule>
  </conditionalFormatting>
  <conditionalFormatting sqref="W14">
    <cfRule type="cellIs" dxfId="5328" priority="247" operator="lessThan">
      <formula>$C$4</formula>
    </cfRule>
  </conditionalFormatting>
  <conditionalFormatting sqref="W15">
    <cfRule type="cellIs" dxfId="5327" priority="248" operator="lessThan">
      <formula>$C$4</formula>
    </cfRule>
  </conditionalFormatting>
  <conditionalFormatting sqref="W16">
    <cfRule type="cellIs" dxfId="5326" priority="249" operator="lessThan">
      <formula>$C$4</formula>
    </cfRule>
  </conditionalFormatting>
  <conditionalFormatting sqref="W17">
    <cfRule type="cellIs" dxfId="5325" priority="250" operator="lessThan">
      <formula>$C$4</formula>
    </cfRule>
  </conditionalFormatting>
  <conditionalFormatting sqref="W18">
    <cfRule type="cellIs" dxfId="5324" priority="251" operator="lessThan">
      <formula>$C$4</formula>
    </cfRule>
  </conditionalFormatting>
  <conditionalFormatting sqref="W19">
    <cfRule type="cellIs" dxfId="5323" priority="252" operator="lessThan">
      <formula>$C$4</formula>
    </cfRule>
  </conditionalFormatting>
  <conditionalFormatting sqref="W20">
    <cfRule type="cellIs" dxfId="5322" priority="253" operator="lessThan">
      <formula>$C$4</formula>
    </cfRule>
  </conditionalFormatting>
  <conditionalFormatting sqref="W21">
    <cfRule type="cellIs" dxfId="5321" priority="254" operator="lessThan">
      <formula>$C$4</formula>
    </cfRule>
  </conditionalFormatting>
  <conditionalFormatting sqref="W22">
    <cfRule type="cellIs" dxfId="5320" priority="255" operator="lessThan">
      <formula>$C$4</formula>
    </cfRule>
  </conditionalFormatting>
  <conditionalFormatting sqref="W23">
    <cfRule type="cellIs" dxfId="5319" priority="256" operator="lessThan">
      <formula>$C$4</formula>
    </cfRule>
  </conditionalFormatting>
  <conditionalFormatting sqref="W24">
    <cfRule type="cellIs" dxfId="5318" priority="257" operator="lessThan">
      <formula>$C$4</formula>
    </cfRule>
  </conditionalFormatting>
  <conditionalFormatting sqref="W25">
    <cfRule type="cellIs" dxfId="5317" priority="258" operator="lessThan">
      <formula>$C$4</formula>
    </cfRule>
  </conditionalFormatting>
  <conditionalFormatting sqref="W26">
    <cfRule type="cellIs" dxfId="5316" priority="259" operator="lessThan">
      <formula>$C$4</formula>
    </cfRule>
  </conditionalFormatting>
  <conditionalFormatting sqref="W27">
    <cfRule type="cellIs" dxfId="5315" priority="260" operator="lessThan">
      <formula>$C$4</formula>
    </cfRule>
  </conditionalFormatting>
  <conditionalFormatting sqref="W28">
    <cfRule type="cellIs" dxfId="5314" priority="261" operator="lessThan">
      <formula>$C$4</formula>
    </cfRule>
  </conditionalFormatting>
  <conditionalFormatting sqref="W29">
    <cfRule type="cellIs" dxfId="5313" priority="262" operator="lessThan">
      <formula>$C$4</formula>
    </cfRule>
  </conditionalFormatting>
  <conditionalFormatting sqref="W30">
    <cfRule type="cellIs" dxfId="5312" priority="263" operator="lessThan">
      <formula>$C$4</formula>
    </cfRule>
  </conditionalFormatting>
  <conditionalFormatting sqref="W31">
    <cfRule type="cellIs" dxfId="5311" priority="264" operator="lessThan">
      <formula>$C$4</formula>
    </cfRule>
  </conditionalFormatting>
  <conditionalFormatting sqref="W32">
    <cfRule type="cellIs" dxfId="5310" priority="265" operator="lessThan">
      <formula>$C$4</formula>
    </cfRule>
  </conditionalFormatting>
  <conditionalFormatting sqref="W33">
    <cfRule type="cellIs" dxfId="5309" priority="266" operator="lessThan">
      <formula>$C$4</formula>
    </cfRule>
  </conditionalFormatting>
  <conditionalFormatting sqref="W34">
    <cfRule type="cellIs" dxfId="5308" priority="267" operator="lessThan">
      <formula>$C$4</formula>
    </cfRule>
  </conditionalFormatting>
  <conditionalFormatting sqref="W35">
    <cfRule type="cellIs" dxfId="5307" priority="268" operator="lessThan">
      <formula>$C$4</formula>
    </cfRule>
  </conditionalFormatting>
  <conditionalFormatting sqref="W36">
    <cfRule type="cellIs" dxfId="5306" priority="269" operator="lessThan">
      <formula>$C$4</formula>
    </cfRule>
  </conditionalFormatting>
  <conditionalFormatting sqref="W37">
    <cfRule type="cellIs" dxfId="5305" priority="270" operator="lessThan">
      <formula>$C$4</formula>
    </cfRule>
  </conditionalFormatting>
  <conditionalFormatting sqref="W38">
    <cfRule type="cellIs" dxfId="5304" priority="271" operator="lessThan">
      <formula>$C$4</formula>
    </cfRule>
  </conditionalFormatting>
  <conditionalFormatting sqref="W39">
    <cfRule type="cellIs" dxfId="5303" priority="272" operator="lessThan">
      <formula>$C$4</formula>
    </cfRule>
  </conditionalFormatting>
  <conditionalFormatting sqref="W40">
    <cfRule type="cellIs" dxfId="5302" priority="273" operator="lessThan">
      <formula>$C$4</formula>
    </cfRule>
  </conditionalFormatting>
  <conditionalFormatting sqref="W41">
    <cfRule type="cellIs" dxfId="5301" priority="274" operator="lessThan">
      <formula>$C$4</formula>
    </cfRule>
  </conditionalFormatting>
  <conditionalFormatting sqref="W42">
    <cfRule type="cellIs" dxfId="5300" priority="275" operator="lessThan">
      <formula>$C$4</formula>
    </cfRule>
  </conditionalFormatting>
  <conditionalFormatting sqref="W43">
    <cfRule type="cellIs" dxfId="5299" priority="276" operator="lessThan">
      <formula>$C$4</formula>
    </cfRule>
  </conditionalFormatting>
  <conditionalFormatting sqref="W44">
    <cfRule type="cellIs" dxfId="5298" priority="277" operator="lessThan">
      <formula>$C$4</formula>
    </cfRule>
  </conditionalFormatting>
  <conditionalFormatting sqref="W45">
    <cfRule type="cellIs" dxfId="5297" priority="278" operator="lessThan">
      <formula>$C$4</formula>
    </cfRule>
  </conditionalFormatting>
  <conditionalFormatting sqref="W46">
    <cfRule type="cellIs" dxfId="5296" priority="279" operator="lessThan">
      <formula>$C$4</formula>
    </cfRule>
  </conditionalFormatting>
  <conditionalFormatting sqref="W47">
    <cfRule type="cellIs" dxfId="5295" priority="280" operator="lessThan">
      <formula>$C$4</formula>
    </cfRule>
  </conditionalFormatting>
  <conditionalFormatting sqref="W48">
    <cfRule type="cellIs" dxfId="5294" priority="281" operator="lessThan">
      <formula>$C$4</formula>
    </cfRule>
  </conditionalFormatting>
  <conditionalFormatting sqref="W49">
    <cfRule type="cellIs" dxfId="5293" priority="282" operator="lessThan">
      <formula>$C$4</formula>
    </cfRule>
  </conditionalFormatting>
  <conditionalFormatting sqref="W50">
    <cfRule type="cellIs" dxfId="5292" priority="283" operator="lessThan">
      <formula>$C$4</formula>
    </cfRule>
  </conditionalFormatting>
  <conditionalFormatting sqref="W51">
    <cfRule type="cellIs" dxfId="5291" priority="284" operator="lessThan">
      <formula>$C$4</formula>
    </cfRule>
  </conditionalFormatting>
  <conditionalFormatting sqref="W52">
    <cfRule type="cellIs" dxfId="5290" priority="285" operator="lessThan">
      <formula>$C$4</formula>
    </cfRule>
  </conditionalFormatting>
  <conditionalFormatting sqref="W53">
    <cfRule type="cellIs" dxfId="5289" priority="286" operator="lessThan">
      <formula>$C$4</formula>
    </cfRule>
  </conditionalFormatting>
  <conditionalFormatting sqref="W54">
    <cfRule type="cellIs" dxfId="5288" priority="287" operator="lessThan">
      <formula>$C$4</formula>
    </cfRule>
  </conditionalFormatting>
  <conditionalFormatting sqref="W55">
    <cfRule type="cellIs" dxfId="5287" priority="288" operator="lessThan">
      <formula>$C$4</formula>
    </cfRule>
  </conditionalFormatting>
  <conditionalFormatting sqref="W56">
    <cfRule type="cellIs" dxfId="5286" priority="289" operator="lessThan">
      <formula>$C$4</formula>
    </cfRule>
  </conditionalFormatting>
  <conditionalFormatting sqref="W57">
    <cfRule type="cellIs" dxfId="5285" priority="290" operator="lessThan">
      <formula>$C$4</formula>
    </cfRule>
  </conditionalFormatting>
  <conditionalFormatting sqref="W58">
    <cfRule type="cellIs" dxfId="5284" priority="291" operator="lessThan">
      <formula>$C$4</formula>
    </cfRule>
  </conditionalFormatting>
  <conditionalFormatting sqref="W59">
    <cfRule type="cellIs" dxfId="5283" priority="292" operator="lessThan">
      <formula>$C$4</formula>
    </cfRule>
  </conditionalFormatting>
  <conditionalFormatting sqref="W60">
    <cfRule type="cellIs" dxfId="5282" priority="293" operator="lessThan">
      <formula>$C$4</formula>
    </cfRule>
  </conditionalFormatting>
  <conditionalFormatting sqref="X11">
    <cfRule type="cellIs" dxfId="5281" priority="294" operator="lessThan">
      <formula>$C$4</formula>
    </cfRule>
  </conditionalFormatting>
  <conditionalFormatting sqref="X12">
    <cfRule type="cellIs" dxfId="5280" priority="295" operator="lessThan">
      <formula>$C$4</formula>
    </cfRule>
  </conditionalFormatting>
  <conditionalFormatting sqref="X13">
    <cfRule type="cellIs" dxfId="5279" priority="296" operator="lessThan">
      <formula>$C$4</formula>
    </cfRule>
  </conditionalFormatting>
  <conditionalFormatting sqref="X14">
    <cfRule type="cellIs" dxfId="5278" priority="297" operator="lessThan">
      <formula>$C$4</formula>
    </cfRule>
  </conditionalFormatting>
  <conditionalFormatting sqref="X15">
    <cfRule type="cellIs" dxfId="5277" priority="298" operator="lessThan">
      <formula>$C$4</formula>
    </cfRule>
  </conditionalFormatting>
  <conditionalFormatting sqref="X16">
    <cfRule type="cellIs" dxfId="5276" priority="299" operator="lessThan">
      <formula>$C$4</formula>
    </cfRule>
  </conditionalFormatting>
  <conditionalFormatting sqref="X17">
    <cfRule type="cellIs" dxfId="5275" priority="300" operator="lessThan">
      <formula>$C$4</formula>
    </cfRule>
  </conditionalFormatting>
  <conditionalFormatting sqref="X18">
    <cfRule type="cellIs" dxfId="5274" priority="301" operator="lessThan">
      <formula>$C$4</formula>
    </cfRule>
  </conditionalFormatting>
  <conditionalFormatting sqref="X19">
    <cfRule type="cellIs" dxfId="5273" priority="302" operator="lessThan">
      <formula>$C$4</formula>
    </cfRule>
  </conditionalFormatting>
  <conditionalFormatting sqref="X20">
    <cfRule type="cellIs" dxfId="5272" priority="303" operator="lessThan">
      <formula>$C$4</formula>
    </cfRule>
  </conditionalFormatting>
  <conditionalFormatting sqref="X21">
    <cfRule type="cellIs" dxfId="5271" priority="304" operator="lessThan">
      <formula>$C$4</formula>
    </cfRule>
  </conditionalFormatting>
  <conditionalFormatting sqref="X22">
    <cfRule type="cellIs" dxfId="5270" priority="305" operator="lessThan">
      <formula>$C$4</formula>
    </cfRule>
  </conditionalFormatting>
  <conditionalFormatting sqref="X23">
    <cfRule type="cellIs" dxfId="5269" priority="306" operator="lessThan">
      <formula>$C$4</formula>
    </cfRule>
  </conditionalFormatting>
  <conditionalFormatting sqref="X24">
    <cfRule type="cellIs" dxfId="5268" priority="307" operator="lessThan">
      <formula>$C$4</formula>
    </cfRule>
  </conditionalFormatting>
  <conditionalFormatting sqref="X25">
    <cfRule type="cellIs" dxfId="5267" priority="308" operator="lessThan">
      <formula>$C$4</formula>
    </cfRule>
  </conditionalFormatting>
  <conditionalFormatting sqref="X26">
    <cfRule type="cellIs" dxfId="5266" priority="309" operator="lessThan">
      <formula>$C$4</formula>
    </cfRule>
  </conditionalFormatting>
  <conditionalFormatting sqref="X27">
    <cfRule type="cellIs" dxfId="5265" priority="310" operator="lessThan">
      <formula>$C$4</formula>
    </cfRule>
  </conditionalFormatting>
  <conditionalFormatting sqref="X28">
    <cfRule type="cellIs" dxfId="5264" priority="311" operator="lessThan">
      <formula>$C$4</formula>
    </cfRule>
  </conditionalFormatting>
  <conditionalFormatting sqref="X29">
    <cfRule type="cellIs" dxfId="5263" priority="312" operator="lessThan">
      <formula>$C$4</formula>
    </cfRule>
  </conditionalFormatting>
  <conditionalFormatting sqref="X30">
    <cfRule type="cellIs" dxfId="5262" priority="313" operator="lessThan">
      <formula>$C$4</formula>
    </cfRule>
  </conditionalFormatting>
  <conditionalFormatting sqref="X31">
    <cfRule type="cellIs" dxfId="5261" priority="314" operator="lessThan">
      <formula>$C$4</formula>
    </cfRule>
  </conditionalFormatting>
  <conditionalFormatting sqref="X32">
    <cfRule type="cellIs" dxfId="5260" priority="315" operator="lessThan">
      <formula>$C$4</formula>
    </cfRule>
  </conditionalFormatting>
  <conditionalFormatting sqref="X33">
    <cfRule type="cellIs" dxfId="5259" priority="316" operator="lessThan">
      <formula>$C$4</formula>
    </cfRule>
  </conditionalFormatting>
  <conditionalFormatting sqref="X34">
    <cfRule type="cellIs" dxfId="5258" priority="317" operator="lessThan">
      <formula>$C$4</formula>
    </cfRule>
  </conditionalFormatting>
  <conditionalFormatting sqref="X35">
    <cfRule type="cellIs" dxfId="5257" priority="318" operator="lessThan">
      <formula>$C$4</formula>
    </cfRule>
  </conditionalFormatting>
  <conditionalFormatting sqref="X36">
    <cfRule type="cellIs" dxfId="5256" priority="319" operator="lessThan">
      <formula>$C$4</formula>
    </cfRule>
  </conditionalFormatting>
  <conditionalFormatting sqref="X37">
    <cfRule type="cellIs" dxfId="5255" priority="320" operator="lessThan">
      <formula>$C$4</formula>
    </cfRule>
  </conditionalFormatting>
  <conditionalFormatting sqref="X38">
    <cfRule type="cellIs" dxfId="5254" priority="321" operator="lessThan">
      <formula>$C$4</formula>
    </cfRule>
  </conditionalFormatting>
  <conditionalFormatting sqref="X39">
    <cfRule type="cellIs" dxfId="5253" priority="322" operator="lessThan">
      <formula>$C$4</formula>
    </cfRule>
  </conditionalFormatting>
  <conditionalFormatting sqref="X40">
    <cfRule type="cellIs" dxfId="5252" priority="323" operator="lessThan">
      <formula>$C$4</formula>
    </cfRule>
  </conditionalFormatting>
  <conditionalFormatting sqref="X41">
    <cfRule type="cellIs" dxfId="5251" priority="324" operator="lessThan">
      <formula>$C$4</formula>
    </cfRule>
  </conditionalFormatting>
  <conditionalFormatting sqref="X42">
    <cfRule type="cellIs" dxfId="5250" priority="325" operator="lessThan">
      <formula>$C$4</formula>
    </cfRule>
  </conditionalFormatting>
  <conditionalFormatting sqref="X43">
    <cfRule type="cellIs" dxfId="5249" priority="326" operator="lessThan">
      <formula>$C$4</formula>
    </cfRule>
  </conditionalFormatting>
  <conditionalFormatting sqref="X44">
    <cfRule type="cellIs" dxfId="5248" priority="327" operator="lessThan">
      <formula>$C$4</formula>
    </cfRule>
  </conditionalFormatting>
  <conditionalFormatting sqref="X45">
    <cfRule type="cellIs" dxfId="5247" priority="328" operator="lessThan">
      <formula>$C$4</formula>
    </cfRule>
  </conditionalFormatting>
  <conditionalFormatting sqref="X46">
    <cfRule type="cellIs" dxfId="5246" priority="329" operator="lessThan">
      <formula>$C$4</formula>
    </cfRule>
  </conditionalFormatting>
  <conditionalFormatting sqref="X47">
    <cfRule type="cellIs" dxfId="5245" priority="330" operator="lessThan">
      <formula>$C$4</formula>
    </cfRule>
  </conditionalFormatting>
  <conditionalFormatting sqref="X48">
    <cfRule type="cellIs" dxfId="5244" priority="331" operator="lessThan">
      <formula>$C$4</formula>
    </cfRule>
  </conditionalFormatting>
  <conditionalFormatting sqref="X49">
    <cfRule type="cellIs" dxfId="5243" priority="332" operator="lessThan">
      <formula>$C$4</formula>
    </cfRule>
  </conditionalFormatting>
  <conditionalFormatting sqref="X50">
    <cfRule type="cellIs" dxfId="5242" priority="333" operator="lessThan">
      <formula>$C$4</formula>
    </cfRule>
  </conditionalFormatting>
  <conditionalFormatting sqref="X51">
    <cfRule type="cellIs" dxfId="5241" priority="334" operator="lessThan">
      <formula>$C$4</formula>
    </cfRule>
  </conditionalFormatting>
  <conditionalFormatting sqref="X52">
    <cfRule type="cellIs" dxfId="5240" priority="335" operator="lessThan">
      <formula>$C$4</formula>
    </cfRule>
  </conditionalFormatting>
  <conditionalFormatting sqref="X53">
    <cfRule type="cellIs" dxfId="5239" priority="336" operator="lessThan">
      <formula>$C$4</formula>
    </cfRule>
  </conditionalFormatting>
  <conditionalFormatting sqref="X54">
    <cfRule type="cellIs" dxfId="5238" priority="337" operator="lessThan">
      <formula>$C$4</formula>
    </cfRule>
  </conditionalFormatting>
  <conditionalFormatting sqref="X55">
    <cfRule type="cellIs" dxfId="5237" priority="338" operator="lessThan">
      <formula>$C$4</formula>
    </cfRule>
  </conditionalFormatting>
  <conditionalFormatting sqref="X56">
    <cfRule type="cellIs" dxfId="5236" priority="339" operator="lessThan">
      <formula>$C$4</formula>
    </cfRule>
  </conditionalFormatting>
  <conditionalFormatting sqref="X57">
    <cfRule type="cellIs" dxfId="5235" priority="340" operator="lessThan">
      <formula>$C$4</formula>
    </cfRule>
  </conditionalFormatting>
  <conditionalFormatting sqref="X58">
    <cfRule type="cellIs" dxfId="5234" priority="341" operator="lessThan">
      <formula>$C$4</formula>
    </cfRule>
  </conditionalFormatting>
  <conditionalFormatting sqref="X59">
    <cfRule type="cellIs" dxfId="5233" priority="342" operator="lessThan">
      <formula>$C$4</formula>
    </cfRule>
  </conditionalFormatting>
  <conditionalFormatting sqref="X60">
    <cfRule type="cellIs" dxfId="5232" priority="343" operator="lessThan">
      <formula>$C$4</formula>
    </cfRule>
  </conditionalFormatting>
  <conditionalFormatting sqref="Y11">
    <cfRule type="cellIs" dxfId="5231" priority="344" operator="lessThan">
      <formula>$C$4</formula>
    </cfRule>
  </conditionalFormatting>
  <conditionalFormatting sqref="Y12">
    <cfRule type="cellIs" dxfId="5230" priority="345" operator="lessThan">
      <formula>$C$4</formula>
    </cfRule>
  </conditionalFormatting>
  <conditionalFormatting sqref="Y13">
    <cfRule type="cellIs" dxfId="5229" priority="346" operator="lessThan">
      <formula>$C$4</formula>
    </cfRule>
  </conditionalFormatting>
  <conditionalFormatting sqref="Y14">
    <cfRule type="cellIs" dxfId="5228" priority="347" operator="lessThan">
      <formula>$C$4</formula>
    </cfRule>
  </conditionalFormatting>
  <conditionalFormatting sqref="Y15">
    <cfRule type="cellIs" dxfId="5227" priority="348" operator="lessThan">
      <formula>$C$4</formula>
    </cfRule>
  </conditionalFormatting>
  <conditionalFormatting sqref="Y16">
    <cfRule type="cellIs" dxfId="5226" priority="349" operator="lessThan">
      <formula>$C$4</formula>
    </cfRule>
  </conditionalFormatting>
  <conditionalFormatting sqref="Y17">
    <cfRule type="cellIs" dxfId="5225" priority="350" operator="lessThan">
      <formula>$C$4</formula>
    </cfRule>
  </conditionalFormatting>
  <conditionalFormatting sqref="Y18">
    <cfRule type="cellIs" dxfId="5224" priority="351" operator="lessThan">
      <formula>$C$4</formula>
    </cfRule>
  </conditionalFormatting>
  <conditionalFormatting sqref="Y19">
    <cfRule type="cellIs" dxfId="5223" priority="352" operator="lessThan">
      <formula>$C$4</formula>
    </cfRule>
  </conditionalFormatting>
  <conditionalFormatting sqref="Y20">
    <cfRule type="cellIs" dxfId="5222" priority="353" operator="lessThan">
      <formula>$C$4</formula>
    </cfRule>
  </conditionalFormatting>
  <conditionalFormatting sqref="Y21">
    <cfRule type="cellIs" dxfId="5221" priority="354" operator="lessThan">
      <formula>$C$4</formula>
    </cfRule>
  </conditionalFormatting>
  <conditionalFormatting sqref="Y22">
    <cfRule type="cellIs" dxfId="5220" priority="355" operator="lessThan">
      <formula>$C$4</formula>
    </cfRule>
  </conditionalFormatting>
  <conditionalFormatting sqref="Y23">
    <cfRule type="cellIs" dxfId="5219" priority="356" operator="lessThan">
      <formula>$C$4</formula>
    </cfRule>
  </conditionalFormatting>
  <conditionalFormatting sqref="Y24">
    <cfRule type="cellIs" dxfId="5218" priority="357" operator="lessThan">
      <formula>$C$4</formula>
    </cfRule>
  </conditionalFormatting>
  <conditionalFormatting sqref="Y25">
    <cfRule type="cellIs" dxfId="5217" priority="358" operator="lessThan">
      <formula>$C$4</formula>
    </cfRule>
  </conditionalFormatting>
  <conditionalFormatting sqref="Y26">
    <cfRule type="cellIs" dxfId="5216" priority="359" operator="lessThan">
      <formula>$C$4</formula>
    </cfRule>
  </conditionalFormatting>
  <conditionalFormatting sqref="Y27">
    <cfRule type="cellIs" dxfId="5215" priority="360" operator="lessThan">
      <formula>$C$4</formula>
    </cfRule>
  </conditionalFormatting>
  <conditionalFormatting sqref="Y28">
    <cfRule type="cellIs" dxfId="5214" priority="361" operator="lessThan">
      <formula>$C$4</formula>
    </cfRule>
  </conditionalFormatting>
  <conditionalFormatting sqref="Y29">
    <cfRule type="cellIs" dxfId="5213" priority="362" operator="lessThan">
      <formula>$C$4</formula>
    </cfRule>
  </conditionalFormatting>
  <conditionalFormatting sqref="Y30">
    <cfRule type="cellIs" dxfId="5212" priority="363" operator="lessThan">
      <formula>$C$4</formula>
    </cfRule>
  </conditionalFormatting>
  <conditionalFormatting sqref="Y31">
    <cfRule type="cellIs" dxfId="5211" priority="364" operator="lessThan">
      <formula>$C$4</formula>
    </cfRule>
  </conditionalFormatting>
  <conditionalFormatting sqref="Y32">
    <cfRule type="cellIs" dxfId="5210" priority="365" operator="lessThan">
      <formula>$C$4</formula>
    </cfRule>
  </conditionalFormatting>
  <conditionalFormatting sqref="Y33">
    <cfRule type="cellIs" dxfId="5209" priority="366" operator="lessThan">
      <formula>$C$4</formula>
    </cfRule>
  </conditionalFormatting>
  <conditionalFormatting sqref="Y34">
    <cfRule type="cellIs" dxfId="5208" priority="367" operator="lessThan">
      <formula>$C$4</formula>
    </cfRule>
  </conditionalFormatting>
  <conditionalFormatting sqref="Y35">
    <cfRule type="cellIs" dxfId="5207" priority="368" operator="lessThan">
      <formula>$C$4</formula>
    </cfRule>
  </conditionalFormatting>
  <conditionalFormatting sqref="Y36">
    <cfRule type="cellIs" dxfId="5206" priority="369" operator="lessThan">
      <formula>$C$4</formula>
    </cfRule>
  </conditionalFormatting>
  <conditionalFormatting sqref="Y37">
    <cfRule type="cellIs" dxfId="5205" priority="370" operator="lessThan">
      <formula>$C$4</formula>
    </cfRule>
  </conditionalFormatting>
  <conditionalFormatting sqref="Y38">
    <cfRule type="cellIs" dxfId="5204" priority="371" operator="lessThan">
      <formula>$C$4</formula>
    </cfRule>
  </conditionalFormatting>
  <conditionalFormatting sqref="Y39">
    <cfRule type="cellIs" dxfId="5203" priority="372" operator="lessThan">
      <formula>$C$4</formula>
    </cfRule>
  </conditionalFormatting>
  <conditionalFormatting sqref="Y40">
    <cfRule type="cellIs" dxfId="5202" priority="373" operator="lessThan">
      <formula>$C$4</formula>
    </cfRule>
  </conditionalFormatting>
  <conditionalFormatting sqref="Y41">
    <cfRule type="cellIs" dxfId="5201" priority="374" operator="lessThan">
      <formula>$C$4</formula>
    </cfRule>
  </conditionalFormatting>
  <conditionalFormatting sqref="Y42">
    <cfRule type="cellIs" dxfId="5200" priority="375" operator="lessThan">
      <formula>$C$4</formula>
    </cfRule>
  </conditionalFormatting>
  <conditionalFormatting sqref="Y43">
    <cfRule type="cellIs" dxfId="5199" priority="376" operator="lessThan">
      <formula>$C$4</formula>
    </cfRule>
  </conditionalFormatting>
  <conditionalFormatting sqref="Y44">
    <cfRule type="cellIs" dxfId="5198" priority="377" operator="lessThan">
      <formula>$C$4</formula>
    </cfRule>
  </conditionalFormatting>
  <conditionalFormatting sqref="Y45">
    <cfRule type="cellIs" dxfId="5197" priority="378" operator="lessThan">
      <formula>$C$4</formula>
    </cfRule>
  </conditionalFormatting>
  <conditionalFormatting sqref="Y46">
    <cfRule type="cellIs" dxfId="5196" priority="379" operator="lessThan">
      <formula>$C$4</formula>
    </cfRule>
  </conditionalFormatting>
  <conditionalFormatting sqref="Y47">
    <cfRule type="cellIs" dxfId="5195" priority="380" operator="lessThan">
      <formula>$C$4</formula>
    </cfRule>
  </conditionalFormatting>
  <conditionalFormatting sqref="Y48">
    <cfRule type="cellIs" dxfId="5194" priority="381" operator="lessThan">
      <formula>$C$4</formula>
    </cfRule>
  </conditionalFormatting>
  <conditionalFormatting sqref="Y49">
    <cfRule type="cellIs" dxfId="5193" priority="382" operator="lessThan">
      <formula>$C$4</formula>
    </cfRule>
  </conditionalFormatting>
  <conditionalFormatting sqref="Y50">
    <cfRule type="cellIs" dxfId="5192" priority="383" operator="lessThan">
      <formula>$C$4</formula>
    </cfRule>
  </conditionalFormatting>
  <conditionalFormatting sqref="Y51">
    <cfRule type="cellIs" dxfId="5191" priority="384" operator="lessThan">
      <formula>$C$4</formula>
    </cfRule>
  </conditionalFormatting>
  <conditionalFormatting sqref="Y52">
    <cfRule type="cellIs" dxfId="5190" priority="385" operator="lessThan">
      <formula>$C$4</formula>
    </cfRule>
  </conditionalFormatting>
  <conditionalFormatting sqref="Y53">
    <cfRule type="cellIs" dxfId="5189" priority="386" operator="lessThan">
      <formula>$C$4</formula>
    </cfRule>
  </conditionalFormatting>
  <conditionalFormatting sqref="Y54">
    <cfRule type="cellIs" dxfId="5188" priority="387" operator="lessThan">
      <formula>$C$4</formula>
    </cfRule>
  </conditionalFormatting>
  <conditionalFormatting sqref="Y55">
    <cfRule type="cellIs" dxfId="5187" priority="388" operator="lessThan">
      <formula>$C$4</formula>
    </cfRule>
  </conditionalFormatting>
  <conditionalFormatting sqref="Y56">
    <cfRule type="cellIs" dxfId="5186" priority="389" operator="lessThan">
      <formula>$C$4</formula>
    </cfRule>
  </conditionalFormatting>
  <conditionalFormatting sqref="Y57">
    <cfRule type="cellIs" dxfId="5185" priority="390" operator="lessThan">
      <formula>$C$4</formula>
    </cfRule>
  </conditionalFormatting>
  <conditionalFormatting sqref="Y58">
    <cfRule type="cellIs" dxfId="5184" priority="391" operator="lessThan">
      <formula>$C$4</formula>
    </cfRule>
  </conditionalFormatting>
  <conditionalFormatting sqref="Y59">
    <cfRule type="cellIs" dxfId="5183" priority="392" operator="lessThan">
      <formula>$C$4</formula>
    </cfRule>
  </conditionalFormatting>
  <conditionalFormatting sqref="Y60">
    <cfRule type="cellIs" dxfId="5182" priority="393" operator="lessThan">
      <formula>$C$4</formula>
    </cfRule>
  </conditionalFormatting>
  <conditionalFormatting sqref="Z11">
    <cfRule type="cellIs" dxfId="5181" priority="394" operator="lessThan">
      <formula>$C$4</formula>
    </cfRule>
  </conditionalFormatting>
  <conditionalFormatting sqref="Z12">
    <cfRule type="cellIs" dxfId="5180" priority="395" operator="lessThan">
      <formula>$C$4</formula>
    </cfRule>
  </conditionalFormatting>
  <conditionalFormatting sqref="Z13">
    <cfRule type="cellIs" dxfId="5179" priority="396" operator="lessThan">
      <formula>$C$4</formula>
    </cfRule>
  </conditionalFormatting>
  <conditionalFormatting sqref="Z14">
    <cfRule type="cellIs" dxfId="5178" priority="397" operator="lessThan">
      <formula>$C$4</formula>
    </cfRule>
  </conditionalFormatting>
  <conditionalFormatting sqref="Z15">
    <cfRule type="cellIs" dxfId="5177" priority="398" operator="lessThan">
      <formula>$C$4</formula>
    </cfRule>
  </conditionalFormatting>
  <conditionalFormatting sqref="Z16">
    <cfRule type="cellIs" dxfId="5176" priority="399" operator="lessThan">
      <formula>$C$4</formula>
    </cfRule>
  </conditionalFormatting>
  <conditionalFormatting sqref="Z17">
    <cfRule type="cellIs" dxfId="5175" priority="400" operator="lessThan">
      <formula>$C$4</formula>
    </cfRule>
  </conditionalFormatting>
  <conditionalFormatting sqref="Z18">
    <cfRule type="cellIs" dxfId="5174" priority="401" operator="lessThan">
      <formula>$C$4</formula>
    </cfRule>
  </conditionalFormatting>
  <conditionalFormatting sqref="Z19">
    <cfRule type="cellIs" dxfId="5173" priority="402" operator="lessThan">
      <formula>$C$4</formula>
    </cfRule>
  </conditionalFormatting>
  <conditionalFormatting sqref="Z20">
    <cfRule type="cellIs" dxfId="5172" priority="403" operator="lessThan">
      <formula>$C$4</formula>
    </cfRule>
  </conditionalFormatting>
  <conditionalFormatting sqref="Z21">
    <cfRule type="cellIs" dxfId="5171" priority="404" operator="lessThan">
      <formula>$C$4</formula>
    </cfRule>
  </conditionalFormatting>
  <conditionalFormatting sqref="Z22">
    <cfRule type="cellIs" dxfId="5170" priority="405" operator="lessThan">
      <formula>$C$4</formula>
    </cfRule>
  </conditionalFormatting>
  <conditionalFormatting sqref="Z23">
    <cfRule type="cellIs" dxfId="5169" priority="406" operator="lessThan">
      <formula>$C$4</formula>
    </cfRule>
  </conditionalFormatting>
  <conditionalFormatting sqref="Z24">
    <cfRule type="cellIs" dxfId="5168" priority="407" operator="lessThan">
      <formula>$C$4</formula>
    </cfRule>
  </conditionalFormatting>
  <conditionalFormatting sqref="Z25">
    <cfRule type="cellIs" dxfId="5167" priority="408" operator="lessThan">
      <formula>$C$4</formula>
    </cfRule>
  </conditionalFormatting>
  <conditionalFormatting sqref="Z26">
    <cfRule type="cellIs" dxfId="5166" priority="409" operator="lessThan">
      <formula>$C$4</formula>
    </cfRule>
  </conditionalFormatting>
  <conditionalFormatting sqref="Z27">
    <cfRule type="cellIs" dxfId="5165" priority="410" operator="lessThan">
      <formula>$C$4</formula>
    </cfRule>
  </conditionalFormatting>
  <conditionalFormatting sqref="Z28">
    <cfRule type="cellIs" dxfId="5164" priority="411" operator="lessThan">
      <formula>$C$4</formula>
    </cfRule>
  </conditionalFormatting>
  <conditionalFormatting sqref="Z29">
    <cfRule type="cellIs" dxfId="5163" priority="412" operator="lessThan">
      <formula>$C$4</formula>
    </cfRule>
  </conditionalFormatting>
  <conditionalFormatting sqref="Z30">
    <cfRule type="cellIs" dxfId="5162" priority="413" operator="lessThan">
      <formula>$C$4</formula>
    </cfRule>
  </conditionalFormatting>
  <conditionalFormatting sqref="Z31">
    <cfRule type="cellIs" dxfId="5161" priority="414" operator="lessThan">
      <formula>$C$4</formula>
    </cfRule>
  </conditionalFormatting>
  <conditionalFormatting sqref="Z32">
    <cfRule type="cellIs" dxfId="5160" priority="415" operator="lessThan">
      <formula>$C$4</formula>
    </cfRule>
  </conditionalFormatting>
  <conditionalFormatting sqref="Z33">
    <cfRule type="cellIs" dxfId="5159" priority="416" operator="lessThan">
      <formula>$C$4</formula>
    </cfRule>
  </conditionalFormatting>
  <conditionalFormatting sqref="Z34">
    <cfRule type="cellIs" dxfId="5158" priority="417" operator="lessThan">
      <formula>$C$4</formula>
    </cfRule>
  </conditionalFormatting>
  <conditionalFormatting sqref="Z35">
    <cfRule type="cellIs" dxfId="5157" priority="418" operator="lessThan">
      <formula>$C$4</formula>
    </cfRule>
  </conditionalFormatting>
  <conditionalFormatting sqref="Z36">
    <cfRule type="cellIs" dxfId="5156" priority="419" operator="lessThan">
      <formula>$C$4</formula>
    </cfRule>
  </conditionalFormatting>
  <conditionalFormatting sqref="Z37">
    <cfRule type="cellIs" dxfId="5155" priority="420" operator="lessThan">
      <formula>$C$4</formula>
    </cfRule>
  </conditionalFormatting>
  <conditionalFormatting sqref="Z38">
    <cfRule type="cellIs" dxfId="5154" priority="421" operator="lessThan">
      <formula>$C$4</formula>
    </cfRule>
  </conditionalFormatting>
  <conditionalFormatting sqref="Z39">
    <cfRule type="cellIs" dxfId="5153" priority="422" operator="lessThan">
      <formula>$C$4</formula>
    </cfRule>
  </conditionalFormatting>
  <conditionalFormatting sqref="Z40">
    <cfRule type="cellIs" dxfId="5152" priority="423" operator="lessThan">
      <formula>$C$4</formula>
    </cfRule>
  </conditionalFormatting>
  <conditionalFormatting sqref="Z41">
    <cfRule type="cellIs" dxfId="5151" priority="424" operator="lessThan">
      <formula>$C$4</formula>
    </cfRule>
  </conditionalFormatting>
  <conditionalFormatting sqref="Z42">
    <cfRule type="cellIs" dxfId="5150" priority="425" operator="lessThan">
      <formula>$C$4</formula>
    </cfRule>
  </conditionalFormatting>
  <conditionalFormatting sqref="Z43">
    <cfRule type="cellIs" dxfId="5149" priority="426" operator="lessThan">
      <formula>$C$4</formula>
    </cfRule>
  </conditionalFormatting>
  <conditionalFormatting sqref="Z44">
    <cfRule type="cellIs" dxfId="5148" priority="427" operator="lessThan">
      <formula>$C$4</formula>
    </cfRule>
  </conditionalFormatting>
  <conditionalFormatting sqref="Z45">
    <cfRule type="cellIs" dxfId="5147" priority="428" operator="lessThan">
      <formula>$C$4</formula>
    </cfRule>
  </conditionalFormatting>
  <conditionalFormatting sqref="Z46">
    <cfRule type="cellIs" dxfId="5146" priority="429" operator="lessThan">
      <formula>$C$4</formula>
    </cfRule>
  </conditionalFormatting>
  <conditionalFormatting sqref="Z47">
    <cfRule type="cellIs" dxfId="5145" priority="430" operator="lessThan">
      <formula>$C$4</formula>
    </cfRule>
  </conditionalFormatting>
  <conditionalFormatting sqref="Z48">
    <cfRule type="cellIs" dxfId="5144" priority="431" operator="lessThan">
      <formula>$C$4</formula>
    </cfRule>
  </conditionalFormatting>
  <conditionalFormatting sqref="Z49">
    <cfRule type="cellIs" dxfId="5143" priority="432" operator="lessThan">
      <formula>$C$4</formula>
    </cfRule>
  </conditionalFormatting>
  <conditionalFormatting sqref="Z50">
    <cfRule type="cellIs" dxfId="5142" priority="433" operator="lessThan">
      <formula>$C$4</formula>
    </cfRule>
  </conditionalFormatting>
  <conditionalFormatting sqref="Z51">
    <cfRule type="cellIs" dxfId="5141" priority="434" operator="lessThan">
      <formula>$C$4</formula>
    </cfRule>
  </conditionalFormatting>
  <conditionalFormatting sqref="Z52">
    <cfRule type="cellIs" dxfId="5140" priority="435" operator="lessThan">
      <formula>$C$4</formula>
    </cfRule>
  </conditionalFormatting>
  <conditionalFormatting sqref="Z53">
    <cfRule type="cellIs" dxfId="5139" priority="436" operator="lessThan">
      <formula>$C$4</formula>
    </cfRule>
  </conditionalFormatting>
  <conditionalFormatting sqref="Z54">
    <cfRule type="cellIs" dxfId="5138" priority="437" operator="lessThan">
      <formula>$C$4</formula>
    </cfRule>
  </conditionalFormatting>
  <conditionalFormatting sqref="Z55">
    <cfRule type="cellIs" dxfId="5137" priority="438" operator="lessThan">
      <formula>$C$4</formula>
    </cfRule>
  </conditionalFormatting>
  <conditionalFormatting sqref="Z56">
    <cfRule type="cellIs" dxfId="5136" priority="439" operator="lessThan">
      <formula>$C$4</formula>
    </cfRule>
  </conditionalFormatting>
  <conditionalFormatting sqref="Z57">
    <cfRule type="cellIs" dxfId="5135" priority="440" operator="lessThan">
      <formula>$C$4</formula>
    </cfRule>
  </conditionalFormatting>
  <conditionalFormatting sqref="Z58">
    <cfRule type="cellIs" dxfId="5134" priority="441" operator="lessThan">
      <formula>$C$4</formula>
    </cfRule>
  </conditionalFormatting>
  <conditionalFormatting sqref="Z59">
    <cfRule type="cellIs" dxfId="5133" priority="442" operator="lessThan">
      <formula>$C$4</formula>
    </cfRule>
  </conditionalFormatting>
  <conditionalFormatting sqref="Z60">
    <cfRule type="cellIs" dxfId="5132" priority="443" operator="lessThan">
      <formula>$C$4</formula>
    </cfRule>
  </conditionalFormatting>
  <conditionalFormatting sqref="AA11">
    <cfRule type="cellIs" dxfId="5131" priority="444" operator="lessThan">
      <formula>$C$4</formula>
    </cfRule>
  </conditionalFormatting>
  <conditionalFormatting sqref="AA12">
    <cfRule type="cellIs" dxfId="5130" priority="445" operator="lessThan">
      <formula>$C$4</formula>
    </cfRule>
  </conditionalFormatting>
  <conditionalFormatting sqref="AA13">
    <cfRule type="cellIs" dxfId="5129" priority="446" operator="lessThan">
      <formula>$C$4</formula>
    </cfRule>
  </conditionalFormatting>
  <conditionalFormatting sqref="AA14">
    <cfRule type="cellIs" dxfId="5128" priority="447" operator="lessThan">
      <formula>$C$4</formula>
    </cfRule>
  </conditionalFormatting>
  <conditionalFormatting sqref="AA15">
    <cfRule type="cellIs" dxfId="5127" priority="448" operator="lessThan">
      <formula>$C$4</formula>
    </cfRule>
  </conditionalFormatting>
  <conditionalFormatting sqref="AA16">
    <cfRule type="cellIs" dxfId="5126" priority="449" operator="lessThan">
      <formula>$C$4</formula>
    </cfRule>
  </conditionalFormatting>
  <conditionalFormatting sqref="AA17">
    <cfRule type="cellIs" dxfId="5125" priority="450" operator="lessThan">
      <formula>$C$4</formula>
    </cfRule>
  </conditionalFormatting>
  <conditionalFormatting sqref="AA18">
    <cfRule type="cellIs" dxfId="5124" priority="451" operator="lessThan">
      <formula>$C$4</formula>
    </cfRule>
  </conditionalFormatting>
  <conditionalFormatting sqref="AA19">
    <cfRule type="cellIs" dxfId="5123" priority="452" operator="lessThan">
      <formula>$C$4</formula>
    </cfRule>
  </conditionalFormatting>
  <conditionalFormatting sqref="AA20">
    <cfRule type="cellIs" dxfId="5122" priority="453" operator="lessThan">
      <formula>$C$4</formula>
    </cfRule>
  </conditionalFormatting>
  <conditionalFormatting sqref="AA21">
    <cfRule type="cellIs" dxfId="5121" priority="454" operator="lessThan">
      <formula>$C$4</formula>
    </cfRule>
  </conditionalFormatting>
  <conditionalFormatting sqref="AA22">
    <cfRule type="cellIs" dxfId="5120" priority="455" operator="lessThan">
      <formula>$C$4</formula>
    </cfRule>
  </conditionalFormatting>
  <conditionalFormatting sqref="AA23">
    <cfRule type="cellIs" dxfId="5119" priority="456" operator="lessThan">
      <formula>$C$4</formula>
    </cfRule>
  </conditionalFormatting>
  <conditionalFormatting sqref="AA24">
    <cfRule type="cellIs" dxfId="5118" priority="457" operator="lessThan">
      <formula>$C$4</formula>
    </cfRule>
  </conditionalFormatting>
  <conditionalFormatting sqref="AA25">
    <cfRule type="cellIs" dxfId="5117" priority="458" operator="lessThan">
      <formula>$C$4</formula>
    </cfRule>
  </conditionalFormatting>
  <conditionalFormatting sqref="AA26">
    <cfRule type="cellIs" dxfId="5116" priority="459" operator="lessThan">
      <formula>$C$4</formula>
    </cfRule>
  </conditionalFormatting>
  <conditionalFormatting sqref="AA27">
    <cfRule type="cellIs" dxfId="5115" priority="460" operator="lessThan">
      <formula>$C$4</formula>
    </cfRule>
  </conditionalFormatting>
  <conditionalFormatting sqref="AA28">
    <cfRule type="cellIs" dxfId="5114" priority="461" operator="lessThan">
      <formula>$C$4</formula>
    </cfRule>
  </conditionalFormatting>
  <conditionalFormatting sqref="AA29">
    <cfRule type="cellIs" dxfId="5113" priority="462" operator="lessThan">
      <formula>$C$4</formula>
    </cfRule>
  </conditionalFormatting>
  <conditionalFormatting sqref="AA30">
    <cfRule type="cellIs" dxfId="5112" priority="463" operator="lessThan">
      <formula>$C$4</formula>
    </cfRule>
  </conditionalFormatting>
  <conditionalFormatting sqref="AA31">
    <cfRule type="cellIs" dxfId="5111" priority="464" operator="lessThan">
      <formula>$C$4</formula>
    </cfRule>
  </conditionalFormatting>
  <conditionalFormatting sqref="AA32">
    <cfRule type="cellIs" dxfId="5110" priority="465" operator="lessThan">
      <formula>$C$4</formula>
    </cfRule>
  </conditionalFormatting>
  <conditionalFormatting sqref="AA33">
    <cfRule type="cellIs" dxfId="5109" priority="466" operator="lessThan">
      <formula>$C$4</formula>
    </cfRule>
  </conditionalFormatting>
  <conditionalFormatting sqref="AA34">
    <cfRule type="cellIs" dxfId="5108" priority="467" operator="lessThan">
      <formula>$C$4</formula>
    </cfRule>
  </conditionalFormatting>
  <conditionalFormatting sqref="AA35">
    <cfRule type="cellIs" dxfId="5107" priority="468" operator="lessThan">
      <formula>$C$4</formula>
    </cfRule>
  </conditionalFormatting>
  <conditionalFormatting sqref="AA36">
    <cfRule type="cellIs" dxfId="5106" priority="469" operator="lessThan">
      <formula>$C$4</formula>
    </cfRule>
  </conditionalFormatting>
  <conditionalFormatting sqref="AA37">
    <cfRule type="cellIs" dxfId="5105" priority="470" operator="lessThan">
      <formula>$C$4</formula>
    </cfRule>
  </conditionalFormatting>
  <conditionalFormatting sqref="AA38">
    <cfRule type="cellIs" dxfId="5104" priority="471" operator="lessThan">
      <formula>$C$4</formula>
    </cfRule>
  </conditionalFormatting>
  <conditionalFormatting sqref="AA39">
    <cfRule type="cellIs" dxfId="5103" priority="472" operator="lessThan">
      <formula>$C$4</formula>
    </cfRule>
  </conditionalFormatting>
  <conditionalFormatting sqref="AA40">
    <cfRule type="cellIs" dxfId="5102" priority="473" operator="lessThan">
      <formula>$C$4</formula>
    </cfRule>
  </conditionalFormatting>
  <conditionalFormatting sqref="AA41">
    <cfRule type="cellIs" dxfId="5101" priority="474" operator="lessThan">
      <formula>$C$4</formula>
    </cfRule>
  </conditionalFormatting>
  <conditionalFormatting sqref="AA42">
    <cfRule type="cellIs" dxfId="5100" priority="475" operator="lessThan">
      <formula>$C$4</formula>
    </cfRule>
  </conditionalFormatting>
  <conditionalFormatting sqref="AA43">
    <cfRule type="cellIs" dxfId="5099" priority="476" operator="lessThan">
      <formula>$C$4</formula>
    </cfRule>
  </conditionalFormatting>
  <conditionalFormatting sqref="AA44">
    <cfRule type="cellIs" dxfId="5098" priority="477" operator="lessThan">
      <formula>$C$4</formula>
    </cfRule>
  </conditionalFormatting>
  <conditionalFormatting sqref="AA45">
    <cfRule type="cellIs" dxfId="5097" priority="478" operator="lessThan">
      <formula>$C$4</formula>
    </cfRule>
  </conditionalFormatting>
  <conditionalFormatting sqref="AA46">
    <cfRule type="cellIs" dxfId="5096" priority="479" operator="lessThan">
      <formula>$C$4</formula>
    </cfRule>
  </conditionalFormatting>
  <conditionalFormatting sqref="AA47">
    <cfRule type="cellIs" dxfId="5095" priority="480" operator="lessThan">
      <formula>$C$4</formula>
    </cfRule>
  </conditionalFormatting>
  <conditionalFormatting sqref="AA48">
    <cfRule type="cellIs" dxfId="5094" priority="481" operator="lessThan">
      <formula>$C$4</formula>
    </cfRule>
  </conditionalFormatting>
  <conditionalFormatting sqref="AA49">
    <cfRule type="cellIs" dxfId="5093" priority="482" operator="lessThan">
      <formula>$C$4</formula>
    </cfRule>
  </conditionalFormatting>
  <conditionalFormatting sqref="AA50">
    <cfRule type="cellIs" dxfId="5092" priority="483" operator="lessThan">
      <formula>$C$4</formula>
    </cfRule>
  </conditionalFormatting>
  <conditionalFormatting sqref="AA51">
    <cfRule type="cellIs" dxfId="5091" priority="484" operator="lessThan">
      <formula>$C$4</formula>
    </cfRule>
  </conditionalFormatting>
  <conditionalFormatting sqref="AA52">
    <cfRule type="cellIs" dxfId="5090" priority="485" operator="lessThan">
      <formula>$C$4</formula>
    </cfRule>
  </conditionalFormatting>
  <conditionalFormatting sqref="AA53">
    <cfRule type="cellIs" dxfId="5089" priority="486" operator="lessThan">
      <formula>$C$4</formula>
    </cfRule>
  </conditionalFormatting>
  <conditionalFormatting sqref="AA54">
    <cfRule type="cellIs" dxfId="5088" priority="487" operator="lessThan">
      <formula>$C$4</formula>
    </cfRule>
  </conditionalFormatting>
  <conditionalFormatting sqref="AA55">
    <cfRule type="cellIs" dxfId="5087" priority="488" operator="lessThan">
      <formula>$C$4</formula>
    </cfRule>
  </conditionalFormatting>
  <conditionalFormatting sqref="AA56">
    <cfRule type="cellIs" dxfId="5086" priority="489" operator="lessThan">
      <formula>$C$4</formula>
    </cfRule>
  </conditionalFormatting>
  <conditionalFormatting sqref="AA57">
    <cfRule type="cellIs" dxfId="5085" priority="490" operator="lessThan">
      <formula>$C$4</formula>
    </cfRule>
  </conditionalFormatting>
  <conditionalFormatting sqref="AA58">
    <cfRule type="cellIs" dxfId="5084" priority="491" operator="lessThan">
      <formula>$C$4</formula>
    </cfRule>
  </conditionalFormatting>
  <conditionalFormatting sqref="AA59">
    <cfRule type="cellIs" dxfId="5083" priority="492" operator="lessThan">
      <formula>$C$4</formula>
    </cfRule>
  </conditionalFormatting>
  <conditionalFormatting sqref="AA60">
    <cfRule type="cellIs" dxfId="5082" priority="493" operator="lessThan">
      <formula>$C$4</formula>
    </cfRule>
  </conditionalFormatting>
  <conditionalFormatting sqref="AB11">
    <cfRule type="cellIs" dxfId="5081" priority="494" operator="lessThan">
      <formula>$C$4</formula>
    </cfRule>
  </conditionalFormatting>
  <conditionalFormatting sqref="AB12">
    <cfRule type="cellIs" dxfId="5080" priority="495" operator="lessThan">
      <formula>$C$4</formula>
    </cfRule>
  </conditionalFormatting>
  <conditionalFormatting sqref="AB13">
    <cfRule type="cellIs" dxfId="5079" priority="496" operator="lessThan">
      <formula>$C$4</formula>
    </cfRule>
  </conditionalFormatting>
  <conditionalFormatting sqref="AB14">
    <cfRule type="cellIs" dxfId="5078" priority="497" operator="lessThan">
      <formula>$C$4</formula>
    </cfRule>
  </conditionalFormatting>
  <conditionalFormatting sqref="AB15">
    <cfRule type="cellIs" dxfId="5077" priority="498" operator="lessThan">
      <formula>$C$4</formula>
    </cfRule>
  </conditionalFormatting>
  <conditionalFormatting sqref="AB16">
    <cfRule type="cellIs" dxfId="5076" priority="499" operator="lessThan">
      <formula>$C$4</formula>
    </cfRule>
  </conditionalFormatting>
  <conditionalFormatting sqref="AB17">
    <cfRule type="cellIs" dxfId="5075" priority="500" operator="lessThan">
      <formula>$C$4</formula>
    </cfRule>
  </conditionalFormatting>
  <conditionalFormatting sqref="AB18">
    <cfRule type="cellIs" dxfId="5074" priority="501" operator="lessThan">
      <formula>$C$4</formula>
    </cfRule>
  </conditionalFormatting>
  <conditionalFormatting sqref="AB19">
    <cfRule type="cellIs" dxfId="5073" priority="502" operator="lessThan">
      <formula>$C$4</formula>
    </cfRule>
  </conditionalFormatting>
  <conditionalFormatting sqref="AB20">
    <cfRule type="cellIs" dxfId="5072" priority="503" operator="lessThan">
      <formula>$C$4</formula>
    </cfRule>
  </conditionalFormatting>
  <conditionalFormatting sqref="AB21">
    <cfRule type="cellIs" dxfId="5071" priority="504" operator="lessThan">
      <formula>$C$4</formula>
    </cfRule>
  </conditionalFormatting>
  <conditionalFormatting sqref="AB22">
    <cfRule type="cellIs" dxfId="5070" priority="505" operator="lessThan">
      <formula>$C$4</formula>
    </cfRule>
  </conditionalFormatting>
  <conditionalFormatting sqref="AB23">
    <cfRule type="cellIs" dxfId="5069" priority="506" operator="lessThan">
      <formula>$C$4</formula>
    </cfRule>
  </conditionalFormatting>
  <conditionalFormatting sqref="AB24">
    <cfRule type="cellIs" dxfId="5068" priority="507" operator="lessThan">
      <formula>$C$4</formula>
    </cfRule>
  </conditionalFormatting>
  <conditionalFormatting sqref="AB25">
    <cfRule type="cellIs" dxfId="5067" priority="508" operator="lessThan">
      <formula>$C$4</formula>
    </cfRule>
  </conditionalFormatting>
  <conditionalFormatting sqref="AB26">
    <cfRule type="cellIs" dxfId="5066" priority="509" operator="lessThan">
      <formula>$C$4</formula>
    </cfRule>
  </conditionalFormatting>
  <conditionalFormatting sqref="AB27">
    <cfRule type="cellIs" dxfId="5065" priority="510" operator="lessThan">
      <formula>$C$4</formula>
    </cfRule>
  </conditionalFormatting>
  <conditionalFormatting sqref="AB28">
    <cfRule type="cellIs" dxfId="5064" priority="511" operator="lessThan">
      <formula>$C$4</formula>
    </cfRule>
  </conditionalFormatting>
  <conditionalFormatting sqref="AB29">
    <cfRule type="cellIs" dxfId="5063" priority="512" operator="lessThan">
      <formula>$C$4</formula>
    </cfRule>
  </conditionalFormatting>
  <conditionalFormatting sqref="AB30">
    <cfRule type="cellIs" dxfId="5062" priority="513" operator="lessThan">
      <formula>$C$4</formula>
    </cfRule>
  </conditionalFormatting>
  <conditionalFormatting sqref="AB31">
    <cfRule type="cellIs" dxfId="5061" priority="514" operator="lessThan">
      <formula>$C$4</formula>
    </cfRule>
  </conditionalFormatting>
  <conditionalFormatting sqref="AB32">
    <cfRule type="cellIs" dxfId="5060" priority="515" operator="lessThan">
      <formula>$C$4</formula>
    </cfRule>
  </conditionalFormatting>
  <conditionalFormatting sqref="AB33">
    <cfRule type="cellIs" dxfId="5059" priority="516" operator="lessThan">
      <formula>$C$4</formula>
    </cfRule>
  </conditionalFormatting>
  <conditionalFormatting sqref="AB34">
    <cfRule type="cellIs" dxfId="5058" priority="517" operator="lessThan">
      <formula>$C$4</formula>
    </cfRule>
  </conditionalFormatting>
  <conditionalFormatting sqref="AB35">
    <cfRule type="cellIs" dxfId="5057" priority="518" operator="lessThan">
      <formula>$C$4</formula>
    </cfRule>
  </conditionalFormatting>
  <conditionalFormatting sqref="AB36">
    <cfRule type="cellIs" dxfId="5056" priority="519" operator="lessThan">
      <formula>$C$4</formula>
    </cfRule>
  </conditionalFormatting>
  <conditionalFormatting sqref="AB37">
    <cfRule type="cellIs" dxfId="5055" priority="520" operator="lessThan">
      <formula>$C$4</formula>
    </cfRule>
  </conditionalFormatting>
  <conditionalFormatting sqref="AB38">
    <cfRule type="cellIs" dxfId="5054" priority="521" operator="lessThan">
      <formula>$C$4</formula>
    </cfRule>
  </conditionalFormatting>
  <conditionalFormatting sqref="AB39">
    <cfRule type="cellIs" dxfId="5053" priority="522" operator="lessThan">
      <formula>$C$4</formula>
    </cfRule>
  </conditionalFormatting>
  <conditionalFormatting sqref="AB40">
    <cfRule type="cellIs" dxfId="5052" priority="523" operator="lessThan">
      <formula>$C$4</formula>
    </cfRule>
  </conditionalFormatting>
  <conditionalFormatting sqref="AB41">
    <cfRule type="cellIs" dxfId="5051" priority="524" operator="lessThan">
      <formula>$C$4</formula>
    </cfRule>
  </conditionalFormatting>
  <conditionalFormatting sqref="AB42">
    <cfRule type="cellIs" dxfId="5050" priority="525" operator="lessThan">
      <formula>$C$4</formula>
    </cfRule>
  </conditionalFormatting>
  <conditionalFormatting sqref="AB43">
    <cfRule type="cellIs" dxfId="5049" priority="526" operator="lessThan">
      <formula>$C$4</formula>
    </cfRule>
  </conditionalFormatting>
  <conditionalFormatting sqref="AB44">
    <cfRule type="cellIs" dxfId="5048" priority="527" operator="lessThan">
      <formula>$C$4</formula>
    </cfRule>
  </conditionalFormatting>
  <conditionalFormatting sqref="AB45">
    <cfRule type="cellIs" dxfId="5047" priority="528" operator="lessThan">
      <formula>$C$4</formula>
    </cfRule>
  </conditionalFormatting>
  <conditionalFormatting sqref="AB46">
    <cfRule type="cellIs" dxfId="5046" priority="529" operator="lessThan">
      <formula>$C$4</formula>
    </cfRule>
  </conditionalFormatting>
  <conditionalFormatting sqref="AB47">
    <cfRule type="cellIs" dxfId="5045" priority="530" operator="lessThan">
      <formula>$C$4</formula>
    </cfRule>
  </conditionalFormatting>
  <conditionalFormatting sqref="AB48">
    <cfRule type="cellIs" dxfId="5044" priority="531" operator="lessThan">
      <formula>$C$4</formula>
    </cfRule>
  </conditionalFormatting>
  <conditionalFormatting sqref="AB49">
    <cfRule type="cellIs" dxfId="5043" priority="532" operator="lessThan">
      <formula>$C$4</formula>
    </cfRule>
  </conditionalFormatting>
  <conditionalFormatting sqref="AB50">
    <cfRule type="cellIs" dxfId="5042" priority="533" operator="lessThan">
      <formula>$C$4</formula>
    </cfRule>
  </conditionalFormatting>
  <conditionalFormatting sqref="AB51">
    <cfRule type="cellIs" dxfId="5041" priority="534" operator="lessThan">
      <formula>$C$4</formula>
    </cfRule>
  </conditionalFormatting>
  <conditionalFormatting sqref="AB52">
    <cfRule type="cellIs" dxfId="5040" priority="535" operator="lessThan">
      <formula>$C$4</formula>
    </cfRule>
  </conditionalFormatting>
  <conditionalFormatting sqref="AB53">
    <cfRule type="cellIs" dxfId="5039" priority="536" operator="lessThan">
      <formula>$C$4</formula>
    </cfRule>
  </conditionalFormatting>
  <conditionalFormatting sqref="AB54">
    <cfRule type="cellIs" dxfId="5038" priority="537" operator="lessThan">
      <formula>$C$4</formula>
    </cfRule>
  </conditionalFormatting>
  <conditionalFormatting sqref="AB55">
    <cfRule type="cellIs" dxfId="5037" priority="538" operator="lessThan">
      <formula>$C$4</formula>
    </cfRule>
  </conditionalFormatting>
  <conditionalFormatting sqref="AB56">
    <cfRule type="cellIs" dxfId="5036" priority="539" operator="lessThan">
      <formula>$C$4</formula>
    </cfRule>
  </conditionalFormatting>
  <conditionalFormatting sqref="AB57">
    <cfRule type="cellIs" dxfId="5035" priority="540" operator="lessThan">
      <formula>$C$4</formula>
    </cfRule>
  </conditionalFormatting>
  <conditionalFormatting sqref="AB58">
    <cfRule type="cellIs" dxfId="5034" priority="541" operator="lessThan">
      <formula>$C$4</formula>
    </cfRule>
  </conditionalFormatting>
  <conditionalFormatting sqref="AB59">
    <cfRule type="cellIs" dxfId="5033" priority="542" operator="lessThan">
      <formula>$C$4</formula>
    </cfRule>
  </conditionalFormatting>
  <conditionalFormatting sqref="AB60">
    <cfRule type="cellIs" dxfId="5032" priority="543" operator="lessThan">
      <formula>$C$4</formula>
    </cfRule>
  </conditionalFormatting>
  <conditionalFormatting sqref="AC11">
    <cfRule type="cellIs" dxfId="5031" priority="544" operator="lessThan">
      <formula>$C$4</formula>
    </cfRule>
  </conditionalFormatting>
  <conditionalFormatting sqref="AC12">
    <cfRule type="cellIs" dxfId="5030" priority="545" operator="lessThan">
      <formula>$C$4</formula>
    </cfRule>
  </conditionalFormatting>
  <conditionalFormatting sqref="AC13">
    <cfRule type="cellIs" dxfId="5029" priority="546" operator="lessThan">
      <formula>$C$4</formula>
    </cfRule>
  </conditionalFormatting>
  <conditionalFormatting sqref="AC14">
    <cfRule type="cellIs" dxfId="5028" priority="547" operator="lessThan">
      <formula>$C$4</formula>
    </cfRule>
  </conditionalFormatting>
  <conditionalFormatting sqref="AC15">
    <cfRule type="cellIs" dxfId="5027" priority="548" operator="lessThan">
      <formula>$C$4</formula>
    </cfRule>
  </conditionalFormatting>
  <conditionalFormatting sqref="AC16">
    <cfRule type="cellIs" dxfId="5026" priority="549" operator="lessThan">
      <formula>$C$4</formula>
    </cfRule>
  </conditionalFormatting>
  <conditionalFormatting sqref="AC17">
    <cfRule type="cellIs" dxfId="5025" priority="550" operator="lessThan">
      <formula>$C$4</formula>
    </cfRule>
  </conditionalFormatting>
  <conditionalFormatting sqref="AC18">
    <cfRule type="cellIs" dxfId="5024" priority="551" operator="lessThan">
      <formula>$C$4</formula>
    </cfRule>
  </conditionalFormatting>
  <conditionalFormatting sqref="AC19">
    <cfRule type="cellIs" dxfId="5023" priority="552" operator="lessThan">
      <formula>$C$4</formula>
    </cfRule>
  </conditionalFormatting>
  <conditionalFormatting sqref="AC20">
    <cfRule type="cellIs" dxfId="5022" priority="553" operator="lessThan">
      <formula>$C$4</formula>
    </cfRule>
  </conditionalFormatting>
  <conditionalFormatting sqref="AC21">
    <cfRule type="cellIs" dxfId="5021" priority="554" operator="lessThan">
      <formula>$C$4</formula>
    </cfRule>
  </conditionalFormatting>
  <conditionalFormatting sqref="AC22">
    <cfRule type="cellIs" dxfId="5020" priority="555" operator="lessThan">
      <formula>$C$4</formula>
    </cfRule>
  </conditionalFormatting>
  <conditionalFormatting sqref="AC23">
    <cfRule type="cellIs" dxfId="5019" priority="556" operator="lessThan">
      <formula>$C$4</formula>
    </cfRule>
  </conditionalFormatting>
  <conditionalFormatting sqref="AC24">
    <cfRule type="cellIs" dxfId="5018" priority="557" operator="lessThan">
      <formula>$C$4</formula>
    </cfRule>
  </conditionalFormatting>
  <conditionalFormatting sqref="AC25">
    <cfRule type="cellIs" dxfId="5017" priority="558" operator="lessThan">
      <formula>$C$4</formula>
    </cfRule>
  </conditionalFormatting>
  <conditionalFormatting sqref="AC26">
    <cfRule type="cellIs" dxfId="5016" priority="559" operator="lessThan">
      <formula>$C$4</formula>
    </cfRule>
  </conditionalFormatting>
  <conditionalFormatting sqref="AC27">
    <cfRule type="cellIs" dxfId="5015" priority="560" operator="lessThan">
      <formula>$C$4</formula>
    </cfRule>
  </conditionalFormatting>
  <conditionalFormatting sqref="AC28">
    <cfRule type="cellIs" dxfId="5014" priority="561" operator="lessThan">
      <formula>$C$4</formula>
    </cfRule>
  </conditionalFormatting>
  <conditionalFormatting sqref="AC29">
    <cfRule type="cellIs" dxfId="5013" priority="562" operator="lessThan">
      <formula>$C$4</formula>
    </cfRule>
  </conditionalFormatting>
  <conditionalFormatting sqref="AC30">
    <cfRule type="cellIs" dxfId="5012" priority="563" operator="lessThan">
      <formula>$C$4</formula>
    </cfRule>
  </conditionalFormatting>
  <conditionalFormatting sqref="AC31">
    <cfRule type="cellIs" dxfId="5011" priority="564" operator="lessThan">
      <formula>$C$4</formula>
    </cfRule>
  </conditionalFormatting>
  <conditionalFormatting sqref="AC32">
    <cfRule type="cellIs" dxfId="5010" priority="565" operator="lessThan">
      <formula>$C$4</formula>
    </cfRule>
  </conditionalFormatting>
  <conditionalFormatting sqref="AC33">
    <cfRule type="cellIs" dxfId="5009" priority="566" operator="lessThan">
      <formula>$C$4</formula>
    </cfRule>
  </conditionalFormatting>
  <conditionalFormatting sqref="AC34">
    <cfRule type="cellIs" dxfId="5008" priority="567" operator="lessThan">
      <formula>$C$4</formula>
    </cfRule>
  </conditionalFormatting>
  <conditionalFormatting sqref="AC35">
    <cfRule type="cellIs" dxfId="5007" priority="568" operator="lessThan">
      <formula>$C$4</formula>
    </cfRule>
  </conditionalFormatting>
  <conditionalFormatting sqref="AC36">
    <cfRule type="cellIs" dxfId="5006" priority="569" operator="lessThan">
      <formula>$C$4</formula>
    </cfRule>
  </conditionalFormatting>
  <conditionalFormatting sqref="AC37">
    <cfRule type="cellIs" dxfId="5005" priority="570" operator="lessThan">
      <formula>$C$4</formula>
    </cfRule>
  </conditionalFormatting>
  <conditionalFormatting sqref="AC38">
    <cfRule type="cellIs" dxfId="5004" priority="571" operator="lessThan">
      <formula>$C$4</formula>
    </cfRule>
  </conditionalFormatting>
  <conditionalFormatting sqref="AC39">
    <cfRule type="cellIs" dxfId="5003" priority="572" operator="lessThan">
      <formula>$C$4</formula>
    </cfRule>
  </conditionalFormatting>
  <conditionalFormatting sqref="AC40">
    <cfRule type="cellIs" dxfId="5002" priority="573" operator="lessThan">
      <formula>$C$4</formula>
    </cfRule>
  </conditionalFormatting>
  <conditionalFormatting sqref="AC41">
    <cfRule type="cellIs" dxfId="5001" priority="574" operator="lessThan">
      <formula>$C$4</formula>
    </cfRule>
  </conditionalFormatting>
  <conditionalFormatting sqref="AC42">
    <cfRule type="cellIs" dxfId="5000" priority="575" operator="lessThan">
      <formula>$C$4</formula>
    </cfRule>
  </conditionalFormatting>
  <conditionalFormatting sqref="AC43">
    <cfRule type="cellIs" dxfId="4999" priority="576" operator="lessThan">
      <formula>$C$4</formula>
    </cfRule>
  </conditionalFormatting>
  <conditionalFormatting sqref="AC44">
    <cfRule type="cellIs" dxfId="4998" priority="577" operator="lessThan">
      <formula>$C$4</formula>
    </cfRule>
  </conditionalFormatting>
  <conditionalFormatting sqref="AC45">
    <cfRule type="cellIs" dxfId="4997" priority="578" operator="lessThan">
      <formula>$C$4</formula>
    </cfRule>
  </conditionalFormatting>
  <conditionalFormatting sqref="AC46">
    <cfRule type="cellIs" dxfId="4996" priority="579" operator="lessThan">
      <formula>$C$4</formula>
    </cfRule>
  </conditionalFormatting>
  <conditionalFormatting sqref="AC47">
    <cfRule type="cellIs" dxfId="4995" priority="580" operator="lessThan">
      <formula>$C$4</formula>
    </cfRule>
  </conditionalFormatting>
  <conditionalFormatting sqref="AC48">
    <cfRule type="cellIs" dxfId="4994" priority="581" operator="lessThan">
      <formula>$C$4</formula>
    </cfRule>
  </conditionalFormatting>
  <conditionalFormatting sqref="AC49">
    <cfRule type="cellIs" dxfId="4993" priority="582" operator="lessThan">
      <formula>$C$4</formula>
    </cfRule>
  </conditionalFormatting>
  <conditionalFormatting sqref="AC50">
    <cfRule type="cellIs" dxfId="4992" priority="583" operator="lessThan">
      <formula>$C$4</formula>
    </cfRule>
  </conditionalFormatting>
  <conditionalFormatting sqref="AC51">
    <cfRule type="cellIs" dxfId="4991" priority="584" operator="lessThan">
      <formula>$C$4</formula>
    </cfRule>
  </conditionalFormatting>
  <conditionalFormatting sqref="AC52">
    <cfRule type="cellIs" dxfId="4990" priority="585" operator="lessThan">
      <formula>$C$4</formula>
    </cfRule>
  </conditionalFormatting>
  <conditionalFormatting sqref="AC53">
    <cfRule type="cellIs" dxfId="4989" priority="586" operator="lessThan">
      <formula>$C$4</formula>
    </cfRule>
  </conditionalFormatting>
  <conditionalFormatting sqref="AC54">
    <cfRule type="cellIs" dxfId="4988" priority="587" operator="lessThan">
      <formula>$C$4</formula>
    </cfRule>
  </conditionalFormatting>
  <conditionalFormatting sqref="AC55">
    <cfRule type="cellIs" dxfId="4987" priority="588" operator="lessThan">
      <formula>$C$4</formula>
    </cfRule>
  </conditionalFormatting>
  <conditionalFormatting sqref="AC56">
    <cfRule type="cellIs" dxfId="4986" priority="589" operator="lessThan">
      <formula>$C$4</formula>
    </cfRule>
  </conditionalFormatting>
  <conditionalFormatting sqref="AC57">
    <cfRule type="cellIs" dxfId="4985" priority="590" operator="lessThan">
      <formula>$C$4</formula>
    </cfRule>
  </conditionalFormatting>
  <conditionalFormatting sqref="AC58">
    <cfRule type="cellIs" dxfId="4984" priority="591" operator="lessThan">
      <formula>$C$4</formula>
    </cfRule>
  </conditionalFormatting>
  <conditionalFormatting sqref="AC59">
    <cfRule type="cellIs" dxfId="4983" priority="592" operator="lessThan">
      <formula>$C$4</formula>
    </cfRule>
  </conditionalFormatting>
  <conditionalFormatting sqref="AC60">
    <cfRule type="cellIs" dxfId="4982" priority="593" operator="lessThan">
      <formula>$C$4</formula>
    </cfRule>
  </conditionalFormatting>
  <conditionalFormatting sqref="AD11">
    <cfRule type="cellIs" dxfId="4981" priority="594" operator="lessThan">
      <formula>$C$4</formula>
    </cfRule>
  </conditionalFormatting>
  <conditionalFormatting sqref="AD12">
    <cfRule type="cellIs" dxfId="4980" priority="595" operator="lessThan">
      <formula>$C$4</formula>
    </cfRule>
  </conditionalFormatting>
  <conditionalFormatting sqref="AD13">
    <cfRule type="cellIs" dxfId="4979" priority="596" operator="lessThan">
      <formula>$C$4</formula>
    </cfRule>
  </conditionalFormatting>
  <conditionalFormatting sqref="AD14">
    <cfRule type="cellIs" dxfId="4978" priority="597" operator="lessThan">
      <formula>$C$4</formula>
    </cfRule>
  </conditionalFormatting>
  <conditionalFormatting sqref="AD15">
    <cfRule type="cellIs" dxfId="4977" priority="598" operator="lessThan">
      <formula>$C$4</formula>
    </cfRule>
  </conditionalFormatting>
  <conditionalFormatting sqref="AD16">
    <cfRule type="cellIs" dxfId="4976" priority="599" operator="lessThan">
      <formula>$C$4</formula>
    </cfRule>
  </conditionalFormatting>
  <conditionalFormatting sqref="AD17">
    <cfRule type="cellIs" dxfId="4975" priority="600" operator="lessThan">
      <formula>$C$4</formula>
    </cfRule>
  </conditionalFormatting>
  <conditionalFormatting sqref="AD18">
    <cfRule type="cellIs" dxfId="4974" priority="601" operator="lessThan">
      <formula>$C$4</formula>
    </cfRule>
  </conditionalFormatting>
  <conditionalFormatting sqref="AD19">
    <cfRule type="cellIs" dxfId="4973" priority="602" operator="lessThan">
      <formula>$C$4</formula>
    </cfRule>
  </conditionalFormatting>
  <conditionalFormatting sqref="AD20">
    <cfRule type="cellIs" dxfId="4972" priority="603" operator="lessThan">
      <formula>$C$4</formula>
    </cfRule>
  </conditionalFormatting>
  <conditionalFormatting sqref="AD21">
    <cfRule type="cellIs" dxfId="4971" priority="604" operator="lessThan">
      <formula>$C$4</formula>
    </cfRule>
  </conditionalFormatting>
  <conditionalFormatting sqref="AD22">
    <cfRule type="cellIs" dxfId="4970" priority="605" operator="lessThan">
      <formula>$C$4</formula>
    </cfRule>
  </conditionalFormatting>
  <conditionalFormatting sqref="AD23">
    <cfRule type="cellIs" dxfId="4969" priority="606" operator="lessThan">
      <formula>$C$4</formula>
    </cfRule>
  </conditionalFormatting>
  <conditionalFormatting sqref="AD24">
    <cfRule type="cellIs" dxfId="4968" priority="607" operator="lessThan">
      <formula>$C$4</formula>
    </cfRule>
  </conditionalFormatting>
  <conditionalFormatting sqref="AD25">
    <cfRule type="cellIs" dxfId="4967" priority="608" operator="lessThan">
      <formula>$C$4</formula>
    </cfRule>
  </conditionalFormatting>
  <conditionalFormatting sqref="AD26">
    <cfRule type="cellIs" dxfId="4966" priority="609" operator="lessThan">
      <formula>$C$4</formula>
    </cfRule>
  </conditionalFormatting>
  <conditionalFormatting sqref="AD27">
    <cfRule type="cellIs" dxfId="4965" priority="610" operator="lessThan">
      <formula>$C$4</formula>
    </cfRule>
  </conditionalFormatting>
  <conditionalFormatting sqref="AD28">
    <cfRule type="cellIs" dxfId="4964" priority="611" operator="lessThan">
      <formula>$C$4</formula>
    </cfRule>
  </conditionalFormatting>
  <conditionalFormatting sqref="AD29">
    <cfRule type="cellIs" dxfId="4963" priority="612" operator="lessThan">
      <formula>$C$4</formula>
    </cfRule>
  </conditionalFormatting>
  <conditionalFormatting sqref="AD30">
    <cfRule type="cellIs" dxfId="4962" priority="613" operator="lessThan">
      <formula>$C$4</formula>
    </cfRule>
  </conditionalFormatting>
  <conditionalFormatting sqref="AD31">
    <cfRule type="cellIs" dxfId="4961" priority="614" operator="lessThan">
      <formula>$C$4</formula>
    </cfRule>
  </conditionalFormatting>
  <conditionalFormatting sqref="AD32">
    <cfRule type="cellIs" dxfId="4960" priority="615" operator="lessThan">
      <formula>$C$4</formula>
    </cfRule>
  </conditionalFormatting>
  <conditionalFormatting sqref="AD33">
    <cfRule type="cellIs" dxfId="4959" priority="616" operator="lessThan">
      <formula>$C$4</formula>
    </cfRule>
  </conditionalFormatting>
  <conditionalFormatting sqref="AD34">
    <cfRule type="cellIs" dxfId="4958" priority="617" operator="lessThan">
      <formula>$C$4</formula>
    </cfRule>
  </conditionalFormatting>
  <conditionalFormatting sqref="AD35">
    <cfRule type="cellIs" dxfId="4957" priority="618" operator="lessThan">
      <formula>$C$4</formula>
    </cfRule>
  </conditionalFormatting>
  <conditionalFormatting sqref="AD36">
    <cfRule type="cellIs" dxfId="4956" priority="619" operator="lessThan">
      <formula>$C$4</formula>
    </cfRule>
  </conditionalFormatting>
  <conditionalFormatting sqref="AD37">
    <cfRule type="cellIs" dxfId="4955" priority="620" operator="lessThan">
      <formula>$C$4</formula>
    </cfRule>
  </conditionalFormatting>
  <conditionalFormatting sqref="AD38">
    <cfRule type="cellIs" dxfId="4954" priority="621" operator="lessThan">
      <formula>$C$4</formula>
    </cfRule>
  </conditionalFormatting>
  <conditionalFormatting sqref="AD39">
    <cfRule type="cellIs" dxfId="4953" priority="622" operator="lessThan">
      <formula>$C$4</formula>
    </cfRule>
  </conditionalFormatting>
  <conditionalFormatting sqref="AD40">
    <cfRule type="cellIs" dxfId="4952" priority="623" operator="lessThan">
      <formula>$C$4</formula>
    </cfRule>
  </conditionalFormatting>
  <conditionalFormatting sqref="AD41">
    <cfRule type="cellIs" dxfId="4951" priority="624" operator="lessThan">
      <formula>$C$4</formula>
    </cfRule>
  </conditionalFormatting>
  <conditionalFormatting sqref="AD42">
    <cfRule type="cellIs" dxfId="4950" priority="625" operator="lessThan">
      <formula>$C$4</formula>
    </cfRule>
  </conditionalFormatting>
  <conditionalFormatting sqref="AD43">
    <cfRule type="cellIs" dxfId="4949" priority="626" operator="lessThan">
      <formula>$C$4</formula>
    </cfRule>
  </conditionalFormatting>
  <conditionalFormatting sqref="AD44">
    <cfRule type="cellIs" dxfId="4948" priority="627" operator="lessThan">
      <formula>$C$4</formula>
    </cfRule>
  </conditionalFormatting>
  <conditionalFormatting sqref="AD45">
    <cfRule type="cellIs" dxfId="4947" priority="628" operator="lessThan">
      <formula>$C$4</formula>
    </cfRule>
  </conditionalFormatting>
  <conditionalFormatting sqref="AD46">
    <cfRule type="cellIs" dxfId="4946" priority="629" operator="lessThan">
      <formula>$C$4</formula>
    </cfRule>
  </conditionalFormatting>
  <conditionalFormatting sqref="AD47">
    <cfRule type="cellIs" dxfId="4945" priority="630" operator="lessThan">
      <formula>$C$4</formula>
    </cfRule>
  </conditionalFormatting>
  <conditionalFormatting sqref="AD48">
    <cfRule type="cellIs" dxfId="4944" priority="631" operator="lessThan">
      <formula>$C$4</formula>
    </cfRule>
  </conditionalFormatting>
  <conditionalFormatting sqref="AD49">
    <cfRule type="cellIs" dxfId="4943" priority="632" operator="lessThan">
      <formula>$C$4</formula>
    </cfRule>
  </conditionalFormatting>
  <conditionalFormatting sqref="AD50">
    <cfRule type="cellIs" dxfId="4942" priority="633" operator="lessThan">
      <formula>$C$4</formula>
    </cfRule>
  </conditionalFormatting>
  <conditionalFormatting sqref="AD51">
    <cfRule type="cellIs" dxfId="4941" priority="634" operator="lessThan">
      <formula>$C$4</formula>
    </cfRule>
  </conditionalFormatting>
  <conditionalFormatting sqref="AD52">
    <cfRule type="cellIs" dxfId="4940" priority="635" operator="lessThan">
      <formula>$C$4</formula>
    </cfRule>
  </conditionalFormatting>
  <conditionalFormatting sqref="AD53">
    <cfRule type="cellIs" dxfId="4939" priority="636" operator="lessThan">
      <formula>$C$4</formula>
    </cfRule>
  </conditionalFormatting>
  <conditionalFormatting sqref="AD54">
    <cfRule type="cellIs" dxfId="4938" priority="637" operator="lessThan">
      <formula>$C$4</formula>
    </cfRule>
  </conditionalFormatting>
  <conditionalFormatting sqref="AD55">
    <cfRule type="cellIs" dxfId="4937" priority="638" operator="lessThan">
      <formula>$C$4</formula>
    </cfRule>
  </conditionalFormatting>
  <conditionalFormatting sqref="AD56">
    <cfRule type="cellIs" dxfId="4936" priority="639" operator="lessThan">
      <formula>$C$4</formula>
    </cfRule>
  </conditionalFormatting>
  <conditionalFormatting sqref="AD57">
    <cfRule type="cellIs" dxfId="4935" priority="640" operator="lessThan">
      <formula>$C$4</formula>
    </cfRule>
  </conditionalFormatting>
  <conditionalFormatting sqref="AD58">
    <cfRule type="cellIs" dxfId="4934" priority="641" operator="lessThan">
      <formula>$C$4</formula>
    </cfRule>
  </conditionalFormatting>
  <conditionalFormatting sqref="AD59">
    <cfRule type="cellIs" dxfId="4933" priority="642" operator="lessThan">
      <formula>$C$4</formula>
    </cfRule>
  </conditionalFormatting>
  <conditionalFormatting sqref="AD60">
    <cfRule type="cellIs" dxfId="4932" priority="643" operator="lessThan">
      <formula>$C$4</formula>
    </cfRule>
  </conditionalFormatting>
  <conditionalFormatting sqref="AE45">
    <cfRule type="cellIs" dxfId="4931" priority="678" operator="lessThan">
      <formula>$C$4</formula>
    </cfRule>
  </conditionalFormatting>
  <conditionalFormatting sqref="AE46">
    <cfRule type="cellIs" dxfId="4930" priority="679" operator="lessThan">
      <formula>$C$4</formula>
    </cfRule>
  </conditionalFormatting>
  <conditionalFormatting sqref="AE47">
    <cfRule type="cellIs" dxfId="4929" priority="680" operator="lessThan">
      <formula>$C$4</formula>
    </cfRule>
  </conditionalFormatting>
  <conditionalFormatting sqref="AE48">
    <cfRule type="cellIs" dxfId="4928" priority="681" operator="lessThan">
      <formula>$C$4</formula>
    </cfRule>
  </conditionalFormatting>
  <conditionalFormatting sqref="AE49">
    <cfRule type="cellIs" dxfId="4927" priority="682" operator="lessThan">
      <formula>$C$4</formula>
    </cfRule>
  </conditionalFormatting>
  <conditionalFormatting sqref="AE50">
    <cfRule type="cellIs" dxfId="4926" priority="683" operator="lessThan">
      <formula>$C$4</formula>
    </cfRule>
  </conditionalFormatting>
  <conditionalFormatting sqref="AE51">
    <cfRule type="cellIs" dxfId="4925" priority="684" operator="lessThan">
      <formula>$C$4</formula>
    </cfRule>
  </conditionalFormatting>
  <conditionalFormatting sqref="AE52">
    <cfRule type="cellIs" dxfId="4924" priority="685" operator="lessThan">
      <formula>$C$4</formula>
    </cfRule>
  </conditionalFormatting>
  <conditionalFormatting sqref="AE53">
    <cfRule type="cellIs" dxfId="4923" priority="686" operator="lessThan">
      <formula>$C$4</formula>
    </cfRule>
  </conditionalFormatting>
  <conditionalFormatting sqref="AE54">
    <cfRule type="cellIs" dxfId="4922" priority="687" operator="lessThan">
      <formula>$C$4</formula>
    </cfRule>
  </conditionalFormatting>
  <conditionalFormatting sqref="AE55">
    <cfRule type="cellIs" dxfId="4921" priority="688" operator="lessThan">
      <formula>$C$4</formula>
    </cfRule>
  </conditionalFormatting>
  <conditionalFormatting sqref="AE56">
    <cfRule type="cellIs" dxfId="4920" priority="689" operator="lessThan">
      <formula>$C$4</formula>
    </cfRule>
  </conditionalFormatting>
  <conditionalFormatting sqref="AE57">
    <cfRule type="cellIs" dxfId="4919" priority="690" operator="lessThan">
      <formula>$C$4</formula>
    </cfRule>
  </conditionalFormatting>
  <conditionalFormatting sqref="AE58">
    <cfRule type="cellIs" dxfId="4918" priority="691" operator="lessThan">
      <formula>$C$4</formula>
    </cfRule>
  </conditionalFormatting>
  <conditionalFormatting sqref="AE59">
    <cfRule type="cellIs" dxfId="4917" priority="692" operator="lessThan">
      <formula>$C$4</formula>
    </cfRule>
  </conditionalFormatting>
  <conditionalFormatting sqref="AE60">
    <cfRule type="cellIs" dxfId="4916" priority="693" operator="lessThan">
      <formula>$C$4</formula>
    </cfRule>
  </conditionalFormatting>
  <conditionalFormatting sqref="AF11">
    <cfRule type="cellIs" dxfId="4915" priority="694" operator="lessThan">
      <formula>$C$4</formula>
    </cfRule>
  </conditionalFormatting>
  <conditionalFormatting sqref="AF12">
    <cfRule type="cellIs" dxfId="4914" priority="695" operator="lessThan">
      <formula>$C$4</formula>
    </cfRule>
  </conditionalFormatting>
  <conditionalFormatting sqref="AF13">
    <cfRule type="cellIs" dxfId="4913" priority="696" operator="lessThan">
      <formula>$C$4</formula>
    </cfRule>
  </conditionalFormatting>
  <conditionalFormatting sqref="AF14">
    <cfRule type="cellIs" dxfId="4912" priority="697" operator="lessThan">
      <formula>$C$4</formula>
    </cfRule>
  </conditionalFormatting>
  <conditionalFormatting sqref="AF15">
    <cfRule type="cellIs" dxfId="4911" priority="698" operator="lessThan">
      <formula>$C$4</formula>
    </cfRule>
  </conditionalFormatting>
  <conditionalFormatting sqref="AF16">
    <cfRule type="cellIs" dxfId="4910" priority="699" operator="lessThan">
      <formula>$C$4</formula>
    </cfRule>
  </conditionalFormatting>
  <conditionalFormatting sqref="AF17">
    <cfRule type="cellIs" dxfId="4909" priority="700" operator="lessThan">
      <formula>$C$4</formula>
    </cfRule>
  </conditionalFormatting>
  <conditionalFormatting sqref="AF18">
    <cfRule type="cellIs" dxfId="4908" priority="701" operator="lessThan">
      <formula>$C$4</formula>
    </cfRule>
  </conditionalFormatting>
  <conditionalFormatting sqref="AF19">
    <cfRule type="cellIs" dxfId="4907" priority="702" operator="lessThan">
      <formula>$C$4</formula>
    </cfRule>
  </conditionalFormatting>
  <conditionalFormatting sqref="AF20">
    <cfRule type="cellIs" dxfId="4906" priority="703" operator="lessThan">
      <formula>$C$4</formula>
    </cfRule>
  </conditionalFormatting>
  <conditionalFormatting sqref="AF21">
    <cfRule type="cellIs" dxfId="4905" priority="704" operator="lessThan">
      <formula>$C$4</formula>
    </cfRule>
  </conditionalFormatting>
  <conditionalFormatting sqref="AF22">
    <cfRule type="cellIs" dxfId="4904" priority="705" operator="lessThan">
      <formula>$C$4</formula>
    </cfRule>
  </conditionalFormatting>
  <conditionalFormatting sqref="AF23">
    <cfRule type="cellIs" dxfId="4903" priority="706" operator="lessThan">
      <formula>$C$4</formula>
    </cfRule>
  </conditionalFormatting>
  <conditionalFormatting sqref="AF24">
    <cfRule type="cellIs" dxfId="4902" priority="707" operator="lessThan">
      <formula>$C$4</formula>
    </cfRule>
  </conditionalFormatting>
  <conditionalFormatting sqref="AF25">
    <cfRule type="cellIs" dxfId="4901" priority="708" operator="lessThan">
      <formula>$C$4</formula>
    </cfRule>
  </conditionalFormatting>
  <conditionalFormatting sqref="AF26">
    <cfRule type="cellIs" dxfId="4900" priority="709" operator="lessThan">
      <formula>$C$4</formula>
    </cfRule>
  </conditionalFormatting>
  <conditionalFormatting sqref="AF27">
    <cfRule type="cellIs" dxfId="4899" priority="710" operator="lessThan">
      <formula>$C$4</formula>
    </cfRule>
  </conditionalFormatting>
  <conditionalFormatting sqref="AF28">
    <cfRule type="cellIs" dxfId="4898" priority="711" operator="lessThan">
      <formula>$C$4</formula>
    </cfRule>
  </conditionalFormatting>
  <conditionalFormatting sqref="AF29">
    <cfRule type="cellIs" dxfId="4897" priority="712" operator="lessThan">
      <formula>$C$4</formula>
    </cfRule>
  </conditionalFormatting>
  <conditionalFormatting sqref="AF30">
    <cfRule type="cellIs" dxfId="4896" priority="713" operator="lessThan">
      <formula>$C$4</formula>
    </cfRule>
  </conditionalFormatting>
  <conditionalFormatting sqref="AF31">
    <cfRule type="cellIs" dxfId="4895" priority="714" operator="lessThan">
      <formula>$C$4</formula>
    </cfRule>
  </conditionalFormatting>
  <conditionalFormatting sqref="AF32">
    <cfRule type="cellIs" dxfId="4894" priority="715" operator="lessThan">
      <formula>$C$4</formula>
    </cfRule>
  </conditionalFormatting>
  <conditionalFormatting sqref="AF33">
    <cfRule type="cellIs" dxfId="4893" priority="716" operator="lessThan">
      <formula>$C$4</formula>
    </cfRule>
  </conditionalFormatting>
  <conditionalFormatting sqref="AF34">
    <cfRule type="cellIs" dxfId="4892" priority="717" operator="lessThan">
      <formula>$C$4</formula>
    </cfRule>
  </conditionalFormatting>
  <conditionalFormatting sqref="AF35">
    <cfRule type="cellIs" dxfId="4891" priority="718" operator="lessThan">
      <formula>$C$4</formula>
    </cfRule>
  </conditionalFormatting>
  <conditionalFormatting sqref="AF36">
    <cfRule type="cellIs" dxfId="4890" priority="719" operator="lessThan">
      <formula>$C$4</formula>
    </cfRule>
  </conditionalFormatting>
  <conditionalFormatting sqref="AF37">
    <cfRule type="cellIs" dxfId="4889" priority="720" operator="lessThan">
      <formula>$C$4</formula>
    </cfRule>
  </conditionalFormatting>
  <conditionalFormatting sqref="AF38">
    <cfRule type="cellIs" dxfId="4888" priority="721" operator="lessThan">
      <formula>$C$4</formula>
    </cfRule>
  </conditionalFormatting>
  <conditionalFormatting sqref="AF39">
    <cfRule type="cellIs" dxfId="4887" priority="722" operator="lessThan">
      <formula>$C$4</formula>
    </cfRule>
  </conditionalFormatting>
  <conditionalFormatting sqref="AF40">
    <cfRule type="cellIs" dxfId="4886" priority="723" operator="lessThan">
      <formula>$C$4</formula>
    </cfRule>
  </conditionalFormatting>
  <conditionalFormatting sqref="AF41">
    <cfRule type="cellIs" dxfId="4885" priority="724" operator="lessThan">
      <formula>$C$4</formula>
    </cfRule>
  </conditionalFormatting>
  <conditionalFormatting sqref="AF42">
    <cfRule type="cellIs" dxfId="4884" priority="725" operator="lessThan">
      <formula>$C$4</formula>
    </cfRule>
  </conditionalFormatting>
  <conditionalFormatting sqref="AF43">
    <cfRule type="cellIs" dxfId="4883" priority="726" operator="lessThan">
      <formula>$C$4</formula>
    </cfRule>
  </conditionalFormatting>
  <conditionalFormatting sqref="AF44">
    <cfRule type="cellIs" dxfId="4882" priority="727" operator="lessThan">
      <formula>$C$4</formula>
    </cfRule>
  </conditionalFormatting>
  <conditionalFormatting sqref="AF45">
    <cfRule type="cellIs" dxfId="4881" priority="728" operator="lessThan">
      <formula>$C$4</formula>
    </cfRule>
  </conditionalFormatting>
  <conditionalFormatting sqref="AF46">
    <cfRule type="cellIs" dxfId="4880" priority="729" operator="lessThan">
      <formula>$C$4</formula>
    </cfRule>
  </conditionalFormatting>
  <conditionalFormatting sqref="AF47">
    <cfRule type="cellIs" dxfId="4879" priority="730" operator="lessThan">
      <formula>$C$4</formula>
    </cfRule>
  </conditionalFormatting>
  <conditionalFormatting sqref="AF48">
    <cfRule type="cellIs" dxfId="4878" priority="731" operator="lessThan">
      <formula>$C$4</formula>
    </cfRule>
  </conditionalFormatting>
  <conditionalFormatting sqref="AF49">
    <cfRule type="cellIs" dxfId="4877" priority="732" operator="lessThan">
      <formula>$C$4</formula>
    </cfRule>
  </conditionalFormatting>
  <conditionalFormatting sqref="AF50">
    <cfRule type="cellIs" dxfId="4876" priority="733" operator="lessThan">
      <formula>$C$4</formula>
    </cfRule>
  </conditionalFormatting>
  <conditionalFormatting sqref="AF51">
    <cfRule type="cellIs" dxfId="4875" priority="734" operator="lessThan">
      <formula>$C$4</formula>
    </cfRule>
  </conditionalFormatting>
  <conditionalFormatting sqref="AF52">
    <cfRule type="cellIs" dxfId="4874" priority="735" operator="lessThan">
      <formula>$C$4</formula>
    </cfRule>
  </conditionalFormatting>
  <conditionalFormatting sqref="AF53">
    <cfRule type="cellIs" dxfId="4873" priority="736" operator="lessThan">
      <formula>$C$4</formula>
    </cfRule>
  </conditionalFormatting>
  <conditionalFormatting sqref="AF54">
    <cfRule type="cellIs" dxfId="4872" priority="737" operator="lessThan">
      <formula>$C$4</formula>
    </cfRule>
  </conditionalFormatting>
  <conditionalFormatting sqref="AF55">
    <cfRule type="cellIs" dxfId="4871" priority="738" operator="lessThan">
      <formula>$C$4</formula>
    </cfRule>
  </conditionalFormatting>
  <conditionalFormatting sqref="AF56">
    <cfRule type="cellIs" dxfId="4870" priority="739" operator="lessThan">
      <formula>$C$4</formula>
    </cfRule>
  </conditionalFormatting>
  <conditionalFormatting sqref="AF57">
    <cfRule type="cellIs" dxfId="4869" priority="740" operator="lessThan">
      <formula>$C$4</formula>
    </cfRule>
  </conditionalFormatting>
  <conditionalFormatting sqref="AF58">
    <cfRule type="cellIs" dxfId="4868" priority="741" operator="lessThan">
      <formula>$C$4</formula>
    </cfRule>
  </conditionalFormatting>
  <conditionalFormatting sqref="AF59">
    <cfRule type="cellIs" dxfId="4867" priority="742" operator="lessThan">
      <formula>$C$4</formula>
    </cfRule>
  </conditionalFormatting>
  <conditionalFormatting sqref="AF60">
    <cfRule type="cellIs" dxfId="4866" priority="743" operator="lessThan">
      <formula>$C$4</formula>
    </cfRule>
  </conditionalFormatting>
  <conditionalFormatting sqref="AG11:AG44">
    <cfRule type="cellIs" dxfId="4865" priority="744" operator="lessThan">
      <formula>$C$4</formula>
    </cfRule>
  </conditionalFormatting>
  <conditionalFormatting sqref="AG45">
    <cfRule type="cellIs" dxfId="4864" priority="778" operator="lessThan">
      <formula>$C$4</formula>
    </cfRule>
  </conditionalFormatting>
  <conditionalFormatting sqref="AG46">
    <cfRule type="cellIs" dxfId="4863" priority="779" operator="lessThan">
      <formula>$C$4</formula>
    </cfRule>
  </conditionalFormatting>
  <conditionalFormatting sqref="AG47">
    <cfRule type="cellIs" dxfId="4862" priority="780" operator="lessThan">
      <formula>$C$4</formula>
    </cfRule>
  </conditionalFormatting>
  <conditionalFormatting sqref="AG48">
    <cfRule type="cellIs" dxfId="4861" priority="781" operator="lessThan">
      <formula>$C$4</formula>
    </cfRule>
  </conditionalFormatting>
  <conditionalFormatting sqref="AG49">
    <cfRule type="cellIs" dxfId="4860" priority="782" operator="lessThan">
      <formula>$C$4</formula>
    </cfRule>
  </conditionalFormatting>
  <conditionalFormatting sqref="AG50">
    <cfRule type="cellIs" dxfId="4859" priority="783" operator="lessThan">
      <formula>$C$4</formula>
    </cfRule>
  </conditionalFormatting>
  <conditionalFormatting sqref="AG51">
    <cfRule type="cellIs" dxfId="4858" priority="784" operator="lessThan">
      <formula>$C$4</formula>
    </cfRule>
  </conditionalFormatting>
  <conditionalFormatting sqref="AG52">
    <cfRule type="cellIs" dxfId="4857" priority="785" operator="lessThan">
      <formula>$C$4</formula>
    </cfRule>
  </conditionalFormatting>
  <conditionalFormatting sqref="AG53">
    <cfRule type="cellIs" dxfId="4856" priority="786" operator="lessThan">
      <formula>$C$4</formula>
    </cfRule>
  </conditionalFormatting>
  <conditionalFormatting sqref="AG54">
    <cfRule type="cellIs" dxfId="4855" priority="787" operator="lessThan">
      <formula>$C$4</formula>
    </cfRule>
  </conditionalFormatting>
  <conditionalFormatting sqref="AG55">
    <cfRule type="cellIs" dxfId="4854" priority="788" operator="lessThan">
      <formula>$C$4</formula>
    </cfRule>
  </conditionalFormatting>
  <conditionalFormatting sqref="AG56">
    <cfRule type="cellIs" dxfId="4853" priority="789" operator="lessThan">
      <formula>$C$4</formula>
    </cfRule>
  </conditionalFormatting>
  <conditionalFormatting sqref="AG57">
    <cfRule type="cellIs" dxfId="4852" priority="790" operator="lessThan">
      <formula>$C$4</formula>
    </cfRule>
  </conditionalFormatting>
  <conditionalFormatting sqref="AG58">
    <cfRule type="cellIs" dxfId="4851" priority="791" operator="lessThan">
      <formula>$C$4</formula>
    </cfRule>
  </conditionalFormatting>
  <conditionalFormatting sqref="AG59">
    <cfRule type="cellIs" dxfId="4850" priority="792" operator="lessThan">
      <formula>$C$4</formula>
    </cfRule>
  </conditionalFormatting>
  <conditionalFormatting sqref="AG60">
    <cfRule type="cellIs" dxfId="4849" priority="793" operator="lessThan">
      <formula>$C$4</formula>
    </cfRule>
  </conditionalFormatting>
  <conditionalFormatting sqref="AH11">
    <cfRule type="cellIs" dxfId="4848" priority="794" operator="lessThan">
      <formula>$C$4</formula>
    </cfRule>
  </conditionalFormatting>
  <conditionalFormatting sqref="AH12">
    <cfRule type="cellIs" dxfId="4847" priority="795" operator="lessThan">
      <formula>$C$4</formula>
    </cfRule>
  </conditionalFormatting>
  <conditionalFormatting sqref="AH13">
    <cfRule type="cellIs" dxfId="4846" priority="796" operator="lessThan">
      <formula>$C$4</formula>
    </cfRule>
  </conditionalFormatting>
  <conditionalFormatting sqref="AH14">
    <cfRule type="cellIs" dxfId="4845" priority="797" operator="lessThan">
      <formula>$C$4</formula>
    </cfRule>
  </conditionalFormatting>
  <conditionalFormatting sqref="AH15">
    <cfRule type="cellIs" dxfId="4844" priority="798" operator="lessThan">
      <formula>$C$4</formula>
    </cfRule>
  </conditionalFormatting>
  <conditionalFormatting sqref="AH16">
    <cfRule type="cellIs" dxfId="4843" priority="799" operator="lessThan">
      <formula>$C$4</formula>
    </cfRule>
  </conditionalFormatting>
  <conditionalFormatting sqref="AH17">
    <cfRule type="cellIs" dxfId="4842" priority="800" operator="lessThan">
      <formula>$C$4</formula>
    </cfRule>
  </conditionalFormatting>
  <conditionalFormatting sqref="AH18">
    <cfRule type="cellIs" dxfId="4841" priority="801" operator="lessThan">
      <formula>$C$4</formula>
    </cfRule>
  </conditionalFormatting>
  <conditionalFormatting sqref="AH19">
    <cfRule type="cellIs" dxfId="4840" priority="802" operator="lessThan">
      <formula>$C$4</formula>
    </cfRule>
  </conditionalFormatting>
  <conditionalFormatting sqref="AH20">
    <cfRule type="cellIs" dxfId="4839" priority="803" operator="lessThan">
      <formula>$C$4</formula>
    </cfRule>
  </conditionalFormatting>
  <conditionalFormatting sqref="AH21">
    <cfRule type="cellIs" dxfId="4838" priority="804" operator="lessThan">
      <formula>$C$4</formula>
    </cfRule>
  </conditionalFormatting>
  <conditionalFormatting sqref="AH22">
    <cfRule type="cellIs" dxfId="4837" priority="805" operator="lessThan">
      <formula>$C$4</formula>
    </cfRule>
  </conditionalFormatting>
  <conditionalFormatting sqref="AH23">
    <cfRule type="cellIs" dxfId="4836" priority="806" operator="lessThan">
      <formula>$C$4</formula>
    </cfRule>
  </conditionalFormatting>
  <conditionalFormatting sqref="AH24">
    <cfRule type="cellIs" dxfId="4835" priority="807" operator="lessThan">
      <formula>$C$4</formula>
    </cfRule>
  </conditionalFormatting>
  <conditionalFormatting sqref="AH25">
    <cfRule type="cellIs" dxfId="4834" priority="808" operator="lessThan">
      <formula>$C$4</formula>
    </cfRule>
  </conditionalFormatting>
  <conditionalFormatting sqref="AH26">
    <cfRule type="cellIs" dxfId="4833" priority="809" operator="lessThan">
      <formula>$C$4</formula>
    </cfRule>
  </conditionalFormatting>
  <conditionalFormatting sqref="AH27">
    <cfRule type="cellIs" dxfId="4832" priority="810" operator="lessThan">
      <formula>$C$4</formula>
    </cfRule>
  </conditionalFormatting>
  <conditionalFormatting sqref="AH28">
    <cfRule type="cellIs" dxfId="4831" priority="811" operator="lessThan">
      <formula>$C$4</formula>
    </cfRule>
  </conditionalFormatting>
  <conditionalFormatting sqref="AH29">
    <cfRule type="cellIs" dxfId="4830" priority="812" operator="lessThan">
      <formula>$C$4</formula>
    </cfRule>
  </conditionalFormatting>
  <conditionalFormatting sqref="AH30">
    <cfRule type="cellIs" dxfId="4829" priority="813" operator="lessThan">
      <formula>$C$4</formula>
    </cfRule>
  </conditionalFormatting>
  <conditionalFormatting sqref="AH31">
    <cfRule type="cellIs" dxfId="4828" priority="814" operator="lessThan">
      <formula>$C$4</formula>
    </cfRule>
  </conditionalFormatting>
  <conditionalFormatting sqref="AH32">
    <cfRule type="cellIs" dxfId="4827" priority="815" operator="lessThan">
      <formula>$C$4</formula>
    </cfRule>
  </conditionalFormatting>
  <conditionalFormatting sqref="AH33">
    <cfRule type="cellIs" dxfId="4826" priority="816" operator="lessThan">
      <formula>$C$4</formula>
    </cfRule>
  </conditionalFormatting>
  <conditionalFormatting sqref="AH34">
    <cfRule type="cellIs" dxfId="4825" priority="817" operator="lessThan">
      <formula>$C$4</formula>
    </cfRule>
  </conditionalFormatting>
  <conditionalFormatting sqref="AH35">
    <cfRule type="cellIs" dxfId="4824" priority="818" operator="lessThan">
      <formula>$C$4</formula>
    </cfRule>
  </conditionalFormatting>
  <conditionalFormatting sqref="AH36">
    <cfRule type="cellIs" dxfId="4823" priority="819" operator="lessThan">
      <formula>$C$4</formula>
    </cfRule>
  </conditionalFormatting>
  <conditionalFormatting sqref="AH37">
    <cfRule type="cellIs" dxfId="4822" priority="820" operator="lessThan">
      <formula>$C$4</formula>
    </cfRule>
  </conditionalFormatting>
  <conditionalFormatting sqref="AH38">
    <cfRule type="cellIs" dxfId="4821" priority="821" operator="lessThan">
      <formula>$C$4</formula>
    </cfRule>
  </conditionalFormatting>
  <conditionalFormatting sqref="AH39">
    <cfRule type="cellIs" dxfId="4820" priority="822" operator="lessThan">
      <formula>$C$4</formula>
    </cfRule>
  </conditionalFormatting>
  <conditionalFormatting sqref="AH40">
    <cfRule type="cellIs" dxfId="4819" priority="823" operator="lessThan">
      <formula>$C$4</formula>
    </cfRule>
  </conditionalFormatting>
  <conditionalFormatting sqref="AH41">
    <cfRule type="cellIs" dxfId="4818" priority="824" operator="lessThan">
      <formula>$C$4</formula>
    </cfRule>
  </conditionalFormatting>
  <conditionalFormatting sqref="AH42">
    <cfRule type="cellIs" dxfId="4817" priority="825" operator="lessThan">
      <formula>$C$4</formula>
    </cfRule>
  </conditionalFormatting>
  <conditionalFormatting sqref="AH43">
    <cfRule type="cellIs" dxfId="4816" priority="826" operator="lessThan">
      <formula>$C$4</formula>
    </cfRule>
  </conditionalFormatting>
  <conditionalFormatting sqref="AH44">
    <cfRule type="cellIs" dxfId="4815" priority="827" operator="lessThan">
      <formula>$C$4</formula>
    </cfRule>
  </conditionalFormatting>
  <conditionalFormatting sqref="AH45">
    <cfRule type="cellIs" dxfId="4814" priority="828" operator="lessThan">
      <formula>$C$4</formula>
    </cfRule>
  </conditionalFormatting>
  <conditionalFormatting sqref="AH46">
    <cfRule type="cellIs" dxfId="4813" priority="829" operator="lessThan">
      <formula>$C$4</formula>
    </cfRule>
  </conditionalFormatting>
  <conditionalFormatting sqref="AH47">
    <cfRule type="cellIs" dxfId="4812" priority="830" operator="lessThan">
      <formula>$C$4</formula>
    </cfRule>
  </conditionalFormatting>
  <conditionalFormatting sqref="AH48">
    <cfRule type="cellIs" dxfId="4811" priority="831" operator="lessThan">
      <formula>$C$4</formula>
    </cfRule>
  </conditionalFormatting>
  <conditionalFormatting sqref="AH49">
    <cfRule type="cellIs" dxfId="4810" priority="832" operator="lessThan">
      <formula>$C$4</formula>
    </cfRule>
  </conditionalFormatting>
  <conditionalFormatting sqref="AH50">
    <cfRule type="cellIs" dxfId="4809" priority="833" operator="lessThan">
      <formula>$C$4</formula>
    </cfRule>
  </conditionalFormatting>
  <conditionalFormatting sqref="AH51">
    <cfRule type="cellIs" dxfId="4808" priority="834" operator="lessThan">
      <formula>$C$4</formula>
    </cfRule>
  </conditionalFormatting>
  <conditionalFormatting sqref="AH52">
    <cfRule type="cellIs" dxfId="4807" priority="835" operator="lessThan">
      <formula>$C$4</formula>
    </cfRule>
  </conditionalFormatting>
  <conditionalFormatting sqref="AH53">
    <cfRule type="cellIs" dxfId="4806" priority="836" operator="lessThan">
      <formula>$C$4</formula>
    </cfRule>
  </conditionalFormatting>
  <conditionalFormatting sqref="AH54">
    <cfRule type="cellIs" dxfId="4805" priority="837" operator="lessThan">
      <formula>$C$4</formula>
    </cfRule>
  </conditionalFormatting>
  <conditionalFormatting sqref="AH55">
    <cfRule type="cellIs" dxfId="4804" priority="838" operator="lessThan">
      <formula>$C$4</formula>
    </cfRule>
  </conditionalFormatting>
  <conditionalFormatting sqref="AH56">
    <cfRule type="cellIs" dxfId="4803" priority="839" operator="lessThan">
      <formula>$C$4</formula>
    </cfRule>
  </conditionalFormatting>
  <conditionalFormatting sqref="AH57">
    <cfRule type="cellIs" dxfId="4802" priority="840" operator="lessThan">
      <formula>$C$4</formula>
    </cfRule>
  </conditionalFormatting>
  <conditionalFormatting sqref="AH58">
    <cfRule type="cellIs" dxfId="4801" priority="841" operator="lessThan">
      <formula>$C$4</formula>
    </cfRule>
  </conditionalFormatting>
  <conditionalFormatting sqref="AH59">
    <cfRule type="cellIs" dxfId="4800" priority="842" operator="lessThan">
      <formula>$C$4</formula>
    </cfRule>
  </conditionalFormatting>
  <conditionalFormatting sqref="AH60">
    <cfRule type="cellIs" dxfId="4799" priority="843" operator="lessThan">
      <formula>$C$4</formula>
    </cfRule>
  </conditionalFormatting>
  <conditionalFormatting sqref="AI11">
    <cfRule type="cellIs" dxfId="4798" priority="844" operator="lessThan">
      <formula>$C$4</formula>
    </cfRule>
  </conditionalFormatting>
  <conditionalFormatting sqref="AI12">
    <cfRule type="cellIs" dxfId="4797" priority="845" operator="lessThan">
      <formula>$C$4</formula>
    </cfRule>
  </conditionalFormatting>
  <conditionalFormatting sqref="AI13">
    <cfRule type="cellIs" dxfId="4796" priority="846" operator="lessThan">
      <formula>$C$4</formula>
    </cfRule>
  </conditionalFormatting>
  <conditionalFormatting sqref="AI14">
    <cfRule type="cellIs" dxfId="4795" priority="847" operator="lessThan">
      <formula>$C$4</formula>
    </cfRule>
  </conditionalFormatting>
  <conditionalFormatting sqref="AI15">
    <cfRule type="cellIs" dxfId="4794" priority="848" operator="lessThan">
      <formula>$C$4</formula>
    </cfRule>
  </conditionalFormatting>
  <conditionalFormatting sqref="AI16">
    <cfRule type="cellIs" dxfId="4793" priority="849" operator="lessThan">
      <formula>$C$4</formula>
    </cfRule>
  </conditionalFormatting>
  <conditionalFormatting sqref="AI17">
    <cfRule type="cellIs" dxfId="4792" priority="850" operator="lessThan">
      <formula>$C$4</formula>
    </cfRule>
  </conditionalFormatting>
  <conditionalFormatting sqref="AI18">
    <cfRule type="cellIs" dxfId="4791" priority="851" operator="lessThan">
      <formula>$C$4</formula>
    </cfRule>
  </conditionalFormatting>
  <conditionalFormatting sqref="AI19">
    <cfRule type="cellIs" dxfId="4790" priority="852" operator="lessThan">
      <formula>$C$4</formula>
    </cfRule>
  </conditionalFormatting>
  <conditionalFormatting sqref="AI20">
    <cfRule type="cellIs" dxfId="4789" priority="853" operator="lessThan">
      <formula>$C$4</formula>
    </cfRule>
  </conditionalFormatting>
  <conditionalFormatting sqref="AI21">
    <cfRule type="cellIs" dxfId="4788" priority="854" operator="lessThan">
      <formula>$C$4</formula>
    </cfRule>
  </conditionalFormatting>
  <conditionalFormatting sqref="AI22">
    <cfRule type="cellIs" dxfId="4787" priority="855" operator="lessThan">
      <formula>$C$4</formula>
    </cfRule>
  </conditionalFormatting>
  <conditionalFormatting sqref="AI23">
    <cfRule type="cellIs" dxfId="4786" priority="856" operator="lessThan">
      <formula>$C$4</formula>
    </cfRule>
  </conditionalFormatting>
  <conditionalFormatting sqref="AI24">
    <cfRule type="cellIs" dxfId="4785" priority="857" operator="lessThan">
      <formula>$C$4</formula>
    </cfRule>
  </conditionalFormatting>
  <conditionalFormatting sqref="AI25">
    <cfRule type="cellIs" dxfId="4784" priority="858" operator="lessThan">
      <formula>$C$4</formula>
    </cfRule>
  </conditionalFormatting>
  <conditionalFormatting sqref="AI26">
    <cfRule type="cellIs" dxfId="4783" priority="859" operator="lessThan">
      <formula>$C$4</formula>
    </cfRule>
  </conditionalFormatting>
  <conditionalFormatting sqref="AI27">
    <cfRule type="cellIs" dxfId="4782" priority="860" operator="lessThan">
      <formula>$C$4</formula>
    </cfRule>
  </conditionalFormatting>
  <conditionalFormatting sqref="AI28">
    <cfRule type="cellIs" dxfId="4781" priority="861" operator="lessThan">
      <formula>$C$4</formula>
    </cfRule>
  </conditionalFormatting>
  <conditionalFormatting sqref="AI29">
    <cfRule type="cellIs" dxfId="4780" priority="862" operator="lessThan">
      <formula>$C$4</formula>
    </cfRule>
  </conditionalFormatting>
  <conditionalFormatting sqref="AI30">
    <cfRule type="cellIs" dxfId="4779" priority="863" operator="lessThan">
      <formula>$C$4</formula>
    </cfRule>
  </conditionalFormatting>
  <conditionalFormatting sqref="AI31">
    <cfRule type="cellIs" dxfId="4778" priority="864" operator="lessThan">
      <formula>$C$4</formula>
    </cfRule>
  </conditionalFormatting>
  <conditionalFormatting sqref="AI32">
    <cfRule type="cellIs" dxfId="4777" priority="865" operator="lessThan">
      <formula>$C$4</formula>
    </cfRule>
  </conditionalFormatting>
  <conditionalFormatting sqref="AI33">
    <cfRule type="cellIs" dxfId="4776" priority="866" operator="lessThan">
      <formula>$C$4</formula>
    </cfRule>
  </conditionalFormatting>
  <conditionalFormatting sqref="AI34">
    <cfRule type="cellIs" dxfId="4775" priority="867" operator="lessThan">
      <formula>$C$4</formula>
    </cfRule>
  </conditionalFormatting>
  <conditionalFormatting sqref="AI35">
    <cfRule type="cellIs" dxfId="4774" priority="868" operator="lessThan">
      <formula>$C$4</formula>
    </cfRule>
  </conditionalFormatting>
  <conditionalFormatting sqref="AI36">
    <cfRule type="cellIs" dxfId="4773" priority="869" operator="lessThan">
      <formula>$C$4</formula>
    </cfRule>
  </conditionalFormatting>
  <conditionalFormatting sqref="AI37">
    <cfRule type="cellIs" dxfId="4772" priority="870" operator="lessThan">
      <formula>$C$4</formula>
    </cfRule>
  </conditionalFormatting>
  <conditionalFormatting sqref="AI38">
    <cfRule type="cellIs" dxfId="4771" priority="871" operator="lessThan">
      <formula>$C$4</formula>
    </cfRule>
  </conditionalFormatting>
  <conditionalFormatting sqref="AI39">
    <cfRule type="cellIs" dxfId="4770" priority="872" operator="lessThan">
      <formula>$C$4</formula>
    </cfRule>
  </conditionalFormatting>
  <conditionalFormatting sqref="AI40">
    <cfRule type="cellIs" dxfId="4769" priority="873" operator="lessThan">
      <formula>$C$4</formula>
    </cfRule>
  </conditionalFormatting>
  <conditionalFormatting sqref="AI41">
    <cfRule type="cellIs" dxfId="4768" priority="874" operator="lessThan">
      <formula>$C$4</formula>
    </cfRule>
  </conditionalFormatting>
  <conditionalFormatting sqref="AI42">
    <cfRule type="cellIs" dxfId="4767" priority="875" operator="lessThan">
      <formula>$C$4</formula>
    </cfRule>
  </conditionalFormatting>
  <conditionalFormatting sqref="AI43">
    <cfRule type="cellIs" dxfId="4766" priority="876" operator="lessThan">
      <formula>$C$4</formula>
    </cfRule>
  </conditionalFormatting>
  <conditionalFormatting sqref="AI44">
    <cfRule type="cellIs" dxfId="4765" priority="877" operator="lessThan">
      <formula>$C$4</formula>
    </cfRule>
  </conditionalFormatting>
  <conditionalFormatting sqref="AI45">
    <cfRule type="cellIs" dxfId="4764" priority="878" operator="lessThan">
      <formula>$C$4</formula>
    </cfRule>
  </conditionalFormatting>
  <conditionalFormatting sqref="AI46">
    <cfRule type="cellIs" dxfId="4763" priority="879" operator="lessThan">
      <formula>$C$4</formula>
    </cfRule>
  </conditionalFormatting>
  <conditionalFormatting sqref="AI47">
    <cfRule type="cellIs" dxfId="4762" priority="880" operator="lessThan">
      <formula>$C$4</formula>
    </cfRule>
  </conditionalFormatting>
  <conditionalFormatting sqref="AI48">
    <cfRule type="cellIs" dxfId="4761" priority="881" operator="lessThan">
      <formula>$C$4</formula>
    </cfRule>
  </conditionalFormatting>
  <conditionalFormatting sqref="AI49">
    <cfRule type="cellIs" dxfId="4760" priority="882" operator="lessThan">
      <formula>$C$4</formula>
    </cfRule>
  </conditionalFormatting>
  <conditionalFormatting sqref="AI50">
    <cfRule type="cellIs" dxfId="4759" priority="883" operator="lessThan">
      <formula>$C$4</formula>
    </cfRule>
  </conditionalFormatting>
  <conditionalFormatting sqref="AI51">
    <cfRule type="cellIs" dxfId="4758" priority="884" operator="lessThan">
      <formula>$C$4</formula>
    </cfRule>
  </conditionalFormatting>
  <conditionalFormatting sqref="AI52">
    <cfRule type="cellIs" dxfId="4757" priority="885" operator="lessThan">
      <formula>$C$4</formula>
    </cfRule>
  </conditionalFormatting>
  <conditionalFormatting sqref="AI53">
    <cfRule type="cellIs" dxfId="4756" priority="886" operator="lessThan">
      <formula>$C$4</formula>
    </cfRule>
  </conditionalFormatting>
  <conditionalFormatting sqref="AI54">
    <cfRule type="cellIs" dxfId="4755" priority="887" operator="lessThan">
      <formula>$C$4</formula>
    </cfRule>
  </conditionalFormatting>
  <conditionalFormatting sqref="AI55">
    <cfRule type="cellIs" dxfId="4754" priority="888" operator="lessThan">
      <formula>$C$4</formula>
    </cfRule>
  </conditionalFormatting>
  <conditionalFormatting sqref="AI56">
    <cfRule type="cellIs" dxfId="4753" priority="889" operator="lessThan">
      <formula>$C$4</formula>
    </cfRule>
  </conditionalFormatting>
  <conditionalFormatting sqref="AI57">
    <cfRule type="cellIs" dxfId="4752" priority="890" operator="lessThan">
      <formula>$C$4</formula>
    </cfRule>
  </conditionalFormatting>
  <conditionalFormatting sqref="AI58">
    <cfRule type="cellIs" dxfId="4751" priority="891" operator="lessThan">
      <formula>$C$4</formula>
    </cfRule>
  </conditionalFormatting>
  <conditionalFormatting sqref="AI59">
    <cfRule type="cellIs" dxfId="4750" priority="892" operator="lessThan">
      <formula>$C$4</formula>
    </cfRule>
  </conditionalFormatting>
  <conditionalFormatting sqref="AI60">
    <cfRule type="cellIs" dxfId="4749" priority="893" operator="lessThan">
      <formula>$C$4</formula>
    </cfRule>
  </conditionalFormatting>
  <conditionalFormatting sqref="AJ11">
    <cfRule type="cellIs" dxfId="4748" priority="894" operator="lessThan">
      <formula>$C$4</formula>
    </cfRule>
  </conditionalFormatting>
  <conditionalFormatting sqref="AJ12">
    <cfRule type="cellIs" dxfId="4747" priority="895" operator="lessThan">
      <formula>$C$4</formula>
    </cfRule>
  </conditionalFormatting>
  <conditionalFormatting sqref="AJ13">
    <cfRule type="cellIs" dxfId="4746" priority="896" operator="lessThan">
      <formula>$C$4</formula>
    </cfRule>
  </conditionalFormatting>
  <conditionalFormatting sqref="AJ14">
    <cfRule type="cellIs" dxfId="4745" priority="897" operator="lessThan">
      <formula>$C$4</formula>
    </cfRule>
  </conditionalFormatting>
  <conditionalFormatting sqref="AJ15">
    <cfRule type="cellIs" dxfId="4744" priority="898" operator="lessThan">
      <formula>$C$4</formula>
    </cfRule>
  </conditionalFormatting>
  <conditionalFormatting sqref="AJ16">
    <cfRule type="cellIs" dxfId="4743" priority="899" operator="lessThan">
      <formula>$C$4</formula>
    </cfRule>
  </conditionalFormatting>
  <conditionalFormatting sqref="AJ17">
    <cfRule type="cellIs" dxfId="4742" priority="900" operator="lessThan">
      <formula>$C$4</formula>
    </cfRule>
  </conditionalFormatting>
  <conditionalFormatting sqref="AJ18">
    <cfRule type="cellIs" dxfId="4741" priority="901" operator="lessThan">
      <formula>$C$4</formula>
    </cfRule>
  </conditionalFormatting>
  <conditionalFormatting sqref="AJ19">
    <cfRule type="cellIs" dxfId="4740" priority="902" operator="lessThan">
      <formula>$C$4</formula>
    </cfRule>
  </conditionalFormatting>
  <conditionalFormatting sqref="AJ20">
    <cfRule type="cellIs" dxfId="4739" priority="903" operator="lessThan">
      <formula>$C$4</formula>
    </cfRule>
  </conditionalFormatting>
  <conditionalFormatting sqref="AJ21">
    <cfRule type="cellIs" dxfId="4738" priority="904" operator="lessThan">
      <formula>$C$4</formula>
    </cfRule>
  </conditionalFormatting>
  <conditionalFormatting sqref="AJ22">
    <cfRule type="cellIs" dxfId="4737" priority="905" operator="lessThan">
      <formula>$C$4</formula>
    </cfRule>
  </conditionalFormatting>
  <conditionalFormatting sqref="AJ23">
    <cfRule type="cellIs" dxfId="4736" priority="906" operator="lessThan">
      <formula>$C$4</formula>
    </cfRule>
  </conditionalFormatting>
  <conditionalFormatting sqref="AJ24">
    <cfRule type="cellIs" dxfId="4735" priority="907" operator="lessThan">
      <formula>$C$4</formula>
    </cfRule>
  </conditionalFormatting>
  <conditionalFormatting sqref="AJ25">
    <cfRule type="cellIs" dxfId="4734" priority="908" operator="lessThan">
      <formula>$C$4</formula>
    </cfRule>
  </conditionalFormatting>
  <conditionalFormatting sqref="AJ26">
    <cfRule type="cellIs" dxfId="4733" priority="909" operator="lessThan">
      <formula>$C$4</formula>
    </cfRule>
  </conditionalFormatting>
  <conditionalFormatting sqref="AJ27">
    <cfRule type="cellIs" dxfId="4732" priority="910" operator="lessThan">
      <formula>$C$4</formula>
    </cfRule>
  </conditionalFormatting>
  <conditionalFormatting sqref="AJ28">
    <cfRule type="cellIs" dxfId="4731" priority="911" operator="lessThan">
      <formula>$C$4</formula>
    </cfRule>
  </conditionalFormatting>
  <conditionalFormatting sqref="AJ29">
    <cfRule type="cellIs" dxfId="4730" priority="912" operator="lessThan">
      <formula>$C$4</formula>
    </cfRule>
  </conditionalFormatting>
  <conditionalFormatting sqref="AJ30">
    <cfRule type="cellIs" dxfId="4729" priority="913" operator="lessThan">
      <formula>$C$4</formula>
    </cfRule>
  </conditionalFormatting>
  <conditionalFormatting sqref="AJ31">
    <cfRule type="cellIs" dxfId="4728" priority="914" operator="lessThan">
      <formula>$C$4</formula>
    </cfRule>
  </conditionalFormatting>
  <conditionalFormatting sqref="AJ32">
    <cfRule type="cellIs" dxfId="4727" priority="915" operator="lessThan">
      <formula>$C$4</formula>
    </cfRule>
  </conditionalFormatting>
  <conditionalFormatting sqref="AJ33">
    <cfRule type="cellIs" dxfId="4726" priority="916" operator="lessThan">
      <formula>$C$4</formula>
    </cfRule>
  </conditionalFormatting>
  <conditionalFormatting sqref="AJ34">
    <cfRule type="cellIs" dxfId="4725" priority="917" operator="lessThan">
      <formula>$C$4</formula>
    </cfRule>
  </conditionalFormatting>
  <conditionalFormatting sqref="AJ35">
    <cfRule type="cellIs" dxfId="4724" priority="918" operator="lessThan">
      <formula>$C$4</formula>
    </cfRule>
  </conditionalFormatting>
  <conditionalFormatting sqref="AJ36">
    <cfRule type="cellIs" dxfId="4723" priority="919" operator="lessThan">
      <formula>$C$4</formula>
    </cfRule>
  </conditionalFormatting>
  <conditionalFormatting sqref="AJ37">
    <cfRule type="cellIs" dxfId="4722" priority="920" operator="lessThan">
      <formula>$C$4</formula>
    </cfRule>
  </conditionalFormatting>
  <conditionalFormatting sqref="AJ38">
    <cfRule type="cellIs" dxfId="4721" priority="921" operator="lessThan">
      <formula>$C$4</formula>
    </cfRule>
  </conditionalFormatting>
  <conditionalFormatting sqref="AJ39">
    <cfRule type="cellIs" dxfId="4720" priority="922" operator="lessThan">
      <formula>$C$4</formula>
    </cfRule>
  </conditionalFormatting>
  <conditionalFormatting sqref="AJ40">
    <cfRule type="cellIs" dxfId="4719" priority="923" operator="lessThan">
      <formula>$C$4</formula>
    </cfRule>
  </conditionalFormatting>
  <conditionalFormatting sqref="AJ41">
    <cfRule type="cellIs" dxfId="4718" priority="924" operator="lessThan">
      <formula>$C$4</formula>
    </cfRule>
  </conditionalFormatting>
  <conditionalFormatting sqref="AJ42">
    <cfRule type="cellIs" dxfId="4717" priority="925" operator="lessThan">
      <formula>$C$4</formula>
    </cfRule>
  </conditionalFormatting>
  <conditionalFormatting sqref="AJ43">
    <cfRule type="cellIs" dxfId="4716" priority="926" operator="lessThan">
      <formula>$C$4</formula>
    </cfRule>
  </conditionalFormatting>
  <conditionalFormatting sqref="AJ44">
    <cfRule type="cellIs" dxfId="4715" priority="927" operator="lessThan">
      <formula>$C$4</formula>
    </cfRule>
  </conditionalFormatting>
  <conditionalFormatting sqref="AJ45">
    <cfRule type="cellIs" dxfId="4714" priority="928" operator="lessThan">
      <formula>$C$4</formula>
    </cfRule>
  </conditionalFormatting>
  <conditionalFormatting sqref="AJ46">
    <cfRule type="cellIs" dxfId="4713" priority="929" operator="lessThan">
      <formula>$C$4</formula>
    </cfRule>
  </conditionalFormatting>
  <conditionalFormatting sqref="AJ47">
    <cfRule type="cellIs" dxfId="4712" priority="930" operator="lessThan">
      <formula>$C$4</formula>
    </cfRule>
  </conditionalFormatting>
  <conditionalFormatting sqref="AJ48">
    <cfRule type="cellIs" dxfId="4711" priority="931" operator="lessThan">
      <formula>$C$4</formula>
    </cfRule>
  </conditionalFormatting>
  <conditionalFormatting sqref="AJ49">
    <cfRule type="cellIs" dxfId="4710" priority="932" operator="lessThan">
      <formula>$C$4</formula>
    </cfRule>
  </conditionalFormatting>
  <conditionalFormatting sqref="AJ50">
    <cfRule type="cellIs" dxfId="4709" priority="933" operator="lessThan">
      <formula>$C$4</formula>
    </cfRule>
  </conditionalFormatting>
  <conditionalFormatting sqref="AJ51">
    <cfRule type="cellIs" dxfId="4708" priority="934" operator="lessThan">
      <formula>$C$4</formula>
    </cfRule>
  </conditionalFormatting>
  <conditionalFormatting sqref="AJ52">
    <cfRule type="cellIs" dxfId="4707" priority="935" operator="lessThan">
      <formula>$C$4</formula>
    </cfRule>
  </conditionalFormatting>
  <conditionalFormatting sqref="AJ53">
    <cfRule type="cellIs" dxfId="4706" priority="936" operator="lessThan">
      <formula>$C$4</formula>
    </cfRule>
  </conditionalFormatting>
  <conditionalFormatting sqref="AJ54">
    <cfRule type="cellIs" dxfId="4705" priority="937" operator="lessThan">
      <formula>$C$4</formula>
    </cfRule>
  </conditionalFormatting>
  <conditionalFormatting sqref="AJ55">
    <cfRule type="cellIs" dxfId="4704" priority="938" operator="lessThan">
      <formula>$C$4</formula>
    </cfRule>
  </conditionalFormatting>
  <conditionalFormatting sqref="AJ56">
    <cfRule type="cellIs" dxfId="4703" priority="939" operator="lessThan">
      <formula>$C$4</formula>
    </cfRule>
  </conditionalFormatting>
  <conditionalFormatting sqref="AJ57">
    <cfRule type="cellIs" dxfId="4702" priority="940" operator="lessThan">
      <formula>$C$4</formula>
    </cfRule>
  </conditionalFormatting>
  <conditionalFormatting sqref="AJ58">
    <cfRule type="cellIs" dxfId="4701" priority="941" operator="lessThan">
      <formula>$C$4</formula>
    </cfRule>
  </conditionalFormatting>
  <conditionalFormatting sqref="AJ59">
    <cfRule type="cellIs" dxfId="4700" priority="942" operator="lessThan">
      <formula>$C$4</formula>
    </cfRule>
  </conditionalFormatting>
  <conditionalFormatting sqref="AJ60">
    <cfRule type="cellIs" dxfId="4699" priority="943" operator="lessThan">
      <formula>$C$4</formula>
    </cfRule>
  </conditionalFormatting>
  <conditionalFormatting sqref="AK11">
    <cfRule type="cellIs" dxfId="4698" priority="944" operator="lessThan">
      <formula>$C$4</formula>
    </cfRule>
  </conditionalFormatting>
  <conditionalFormatting sqref="AK12">
    <cfRule type="cellIs" dxfId="4697" priority="945" operator="lessThan">
      <formula>$C$4</formula>
    </cfRule>
  </conditionalFormatting>
  <conditionalFormatting sqref="AK13">
    <cfRule type="cellIs" dxfId="4696" priority="946" operator="lessThan">
      <formula>$C$4</formula>
    </cfRule>
  </conditionalFormatting>
  <conditionalFormatting sqref="AK14">
    <cfRule type="cellIs" dxfId="4695" priority="947" operator="lessThan">
      <formula>$C$4</formula>
    </cfRule>
  </conditionalFormatting>
  <conditionalFormatting sqref="AK15">
    <cfRule type="cellIs" dxfId="4694" priority="948" operator="lessThan">
      <formula>$C$4</formula>
    </cfRule>
  </conditionalFormatting>
  <conditionalFormatting sqref="AK16">
    <cfRule type="cellIs" dxfId="4693" priority="949" operator="lessThan">
      <formula>$C$4</formula>
    </cfRule>
  </conditionalFormatting>
  <conditionalFormatting sqref="AK17">
    <cfRule type="cellIs" dxfId="4692" priority="950" operator="lessThan">
      <formula>$C$4</formula>
    </cfRule>
  </conditionalFormatting>
  <conditionalFormatting sqref="AK18">
    <cfRule type="cellIs" dxfId="4691" priority="951" operator="lessThan">
      <formula>$C$4</formula>
    </cfRule>
  </conditionalFormatting>
  <conditionalFormatting sqref="AK19">
    <cfRule type="cellIs" dxfId="4690" priority="952" operator="lessThan">
      <formula>$C$4</formula>
    </cfRule>
  </conditionalFormatting>
  <conditionalFormatting sqref="AK20">
    <cfRule type="cellIs" dxfId="4689" priority="953" operator="lessThan">
      <formula>$C$4</formula>
    </cfRule>
  </conditionalFormatting>
  <conditionalFormatting sqref="AK21">
    <cfRule type="cellIs" dxfId="4688" priority="954" operator="lessThan">
      <formula>$C$4</formula>
    </cfRule>
  </conditionalFormatting>
  <conditionalFormatting sqref="AK22">
    <cfRule type="cellIs" dxfId="4687" priority="955" operator="lessThan">
      <formula>$C$4</formula>
    </cfRule>
  </conditionalFormatting>
  <conditionalFormatting sqref="AK23">
    <cfRule type="cellIs" dxfId="4686" priority="956" operator="lessThan">
      <formula>$C$4</formula>
    </cfRule>
  </conditionalFormatting>
  <conditionalFormatting sqref="AK24">
    <cfRule type="cellIs" dxfId="4685" priority="957" operator="lessThan">
      <formula>$C$4</formula>
    </cfRule>
  </conditionalFormatting>
  <conditionalFormatting sqref="AK25">
    <cfRule type="cellIs" dxfId="4684" priority="958" operator="lessThan">
      <formula>$C$4</formula>
    </cfRule>
  </conditionalFormatting>
  <conditionalFormatting sqref="AK26">
    <cfRule type="cellIs" dxfId="4683" priority="959" operator="lessThan">
      <formula>$C$4</formula>
    </cfRule>
  </conditionalFormatting>
  <conditionalFormatting sqref="AK27">
    <cfRule type="cellIs" dxfId="4682" priority="960" operator="lessThan">
      <formula>$C$4</formula>
    </cfRule>
  </conditionalFormatting>
  <conditionalFormatting sqref="AK28">
    <cfRule type="cellIs" dxfId="4681" priority="961" operator="lessThan">
      <formula>$C$4</formula>
    </cfRule>
  </conditionalFormatting>
  <conditionalFormatting sqref="AK29">
    <cfRule type="cellIs" dxfId="4680" priority="962" operator="lessThan">
      <formula>$C$4</formula>
    </cfRule>
  </conditionalFormatting>
  <conditionalFormatting sqref="AK30">
    <cfRule type="cellIs" dxfId="4679" priority="963" operator="lessThan">
      <formula>$C$4</formula>
    </cfRule>
  </conditionalFormatting>
  <conditionalFormatting sqref="AK31">
    <cfRule type="cellIs" dxfId="4678" priority="964" operator="lessThan">
      <formula>$C$4</formula>
    </cfRule>
  </conditionalFormatting>
  <conditionalFormatting sqref="AK32">
    <cfRule type="cellIs" dxfId="4677" priority="965" operator="lessThan">
      <formula>$C$4</formula>
    </cfRule>
  </conditionalFormatting>
  <conditionalFormatting sqref="AK33">
    <cfRule type="cellIs" dxfId="4676" priority="966" operator="lessThan">
      <formula>$C$4</formula>
    </cfRule>
  </conditionalFormatting>
  <conditionalFormatting sqref="AK34">
    <cfRule type="cellIs" dxfId="4675" priority="967" operator="lessThan">
      <formula>$C$4</formula>
    </cfRule>
  </conditionalFormatting>
  <conditionalFormatting sqref="AK35">
    <cfRule type="cellIs" dxfId="4674" priority="968" operator="lessThan">
      <formula>$C$4</formula>
    </cfRule>
  </conditionalFormatting>
  <conditionalFormatting sqref="AK36">
    <cfRule type="cellIs" dxfId="4673" priority="969" operator="lessThan">
      <formula>$C$4</formula>
    </cfRule>
  </conditionalFormatting>
  <conditionalFormatting sqref="AK37">
    <cfRule type="cellIs" dxfId="4672" priority="970" operator="lessThan">
      <formula>$C$4</formula>
    </cfRule>
  </conditionalFormatting>
  <conditionalFormatting sqref="AK38">
    <cfRule type="cellIs" dxfId="4671" priority="971" operator="lessThan">
      <formula>$C$4</formula>
    </cfRule>
  </conditionalFormatting>
  <conditionalFormatting sqref="AK39">
    <cfRule type="cellIs" dxfId="4670" priority="972" operator="lessThan">
      <formula>$C$4</formula>
    </cfRule>
  </conditionalFormatting>
  <conditionalFormatting sqref="AK40">
    <cfRule type="cellIs" dxfId="4669" priority="973" operator="lessThan">
      <formula>$C$4</formula>
    </cfRule>
  </conditionalFormatting>
  <conditionalFormatting sqref="AK41">
    <cfRule type="cellIs" dxfId="4668" priority="974" operator="lessThan">
      <formula>$C$4</formula>
    </cfRule>
  </conditionalFormatting>
  <conditionalFormatting sqref="AK42">
    <cfRule type="cellIs" dxfId="4667" priority="975" operator="lessThan">
      <formula>$C$4</formula>
    </cfRule>
  </conditionalFormatting>
  <conditionalFormatting sqref="AK43">
    <cfRule type="cellIs" dxfId="4666" priority="976" operator="lessThan">
      <formula>$C$4</formula>
    </cfRule>
  </conditionalFormatting>
  <conditionalFormatting sqref="AK44">
    <cfRule type="cellIs" dxfId="4665" priority="977" operator="lessThan">
      <formula>$C$4</formula>
    </cfRule>
  </conditionalFormatting>
  <conditionalFormatting sqref="AK45">
    <cfRule type="cellIs" dxfId="4664" priority="978" operator="lessThan">
      <formula>$C$4</formula>
    </cfRule>
  </conditionalFormatting>
  <conditionalFormatting sqref="AK46">
    <cfRule type="cellIs" dxfId="4663" priority="979" operator="lessThan">
      <formula>$C$4</formula>
    </cfRule>
  </conditionalFormatting>
  <conditionalFormatting sqref="AK47">
    <cfRule type="cellIs" dxfId="4662" priority="980" operator="lessThan">
      <formula>$C$4</formula>
    </cfRule>
  </conditionalFormatting>
  <conditionalFormatting sqref="AK48">
    <cfRule type="cellIs" dxfId="4661" priority="981" operator="lessThan">
      <formula>$C$4</formula>
    </cfRule>
  </conditionalFormatting>
  <conditionalFormatting sqref="AK49">
    <cfRule type="cellIs" dxfId="4660" priority="982" operator="lessThan">
      <formula>$C$4</formula>
    </cfRule>
  </conditionalFormatting>
  <conditionalFormatting sqref="AK50">
    <cfRule type="cellIs" dxfId="4659" priority="983" operator="lessThan">
      <formula>$C$4</formula>
    </cfRule>
  </conditionalFormatting>
  <conditionalFormatting sqref="AK51">
    <cfRule type="cellIs" dxfId="4658" priority="984" operator="lessThan">
      <formula>$C$4</formula>
    </cfRule>
  </conditionalFormatting>
  <conditionalFormatting sqref="AK52">
    <cfRule type="cellIs" dxfId="4657" priority="985" operator="lessThan">
      <formula>$C$4</formula>
    </cfRule>
  </conditionalFormatting>
  <conditionalFormatting sqref="AK53">
    <cfRule type="cellIs" dxfId="4656" priority="986" operator="lessThan">
      <formula>$C$4</formula>
    </cfRule>
  </conditionalFormatting>
  <conditionalFormatting sqref="AK54">
    <cfRule type="cellIs" dxfId="4655" priority="987" operator="lessThan">
      <formula>$C$4</formula>
    </cfRule>
  </conditionalFormatting>
  <conditionalFormatting sqref="AK55">
    <cfRule type="cellIs" dxfId="4654" priority="988" operator="lessThan">
      <formula>$C$4</formula>
    </cfRule>
  </conditionalFormatting>
  <conditionalFormatting sqref="AK56">
    <cfRule type="cellIs" dxfId="4653" priority="989" operator="lessThan">
      <formula>$C$4</formula>
    </cfRule>
  </conditionalFormatting>
  <conditionalFormatting sqref="AK57">
    <cfRule type="cellIs" dxfId="4652" priority="990" operator="lessThan">
      <formula>$C$4</formula>
    </cfRule>
  </conditionalFormatting>
  <conditionalFormatting sqref="AK58">
    <cfRule type="cellIs" dxfId="4651" priority="991" operator="lessThan">
      <formula>$C$4</formula>
    </cfRule>
  </conditionalFormatting>
  <conditionalFormatting sqref="AK59">
    <cfRule type="cellIs" dxfId="4650" priority="992" operator="lessThan">
      <formula>$C$4</formula>
    </cfRule>
  </conditionalFormatting>
  <conditionalFormatting sqref="AK60">
    <cfRule type="cellIs" dxfId="4649" priority="993" operator="lessThan">
      <formula>$C$4</formula>
    </cfRule>
  </conditionalFormatting>
  <conditionalFormatting sqref="AL11">
    <cfRule type="cellIs" dxfId="4648" priority="994" operator="lessThan">
      <formula>$C$4</formula>
    </cfRule>
  </conditionalFormatting>
  <conditionalFormatting sqref="AL12">
    <cfRule type="cellIs" dxfId="4647" priority="995" operator="lessThan">
      <formula>$C$4</formula>
    </cfRule>
  </conditionalFormatting>
  <conditionalFormatting sqref="AL13">
    <cfRule type="cellIs" dxfId="4646" priority="996" operator="lessThan">
      <formula>$C$4</formula>
    </cfRule>
  </conditionalFormatting>
  <conditionalFormatting sqref="AL14">
    <cfRule type="cellIs" dxfId="4645" priority="997" operator="lessThan">
      <formula>$C$4</formula>
    </cfRule>
  </conditionalFormatting>
  <conditionalFormatting sqref="AL15">
    <cfRule type="cellIs" dxfId="4644" priority="998" operator="lessThan">
      <formula>$C$4</formula>
    </cfRule>
  </conditionalFormatting>
  <conditionalFormatting sqref="AL16">
    <cfRule type="cellIs" dxfId="4643" priority="999" operator="lessThan">
      <formula>$C$4</formula>
    </cfRule>
  </conditionalFormatting>
  <conditionalFormatting sqref="AL17">
    <cfRule type="cellIs" dxfId="4642" priority="1000" operator="lessThan">
      <formula>$C$4</formula>
    </cfRule>
  </conditionalFormatting>
  <conditionalFormatting sqref="AL18">
    <cfRule type="cellIs" dxfId="4641" priority="1001" operator="lessThan">
      <formula>$C$4</formula>
    </cfRule>
  </conditionalFormatting>
  <conditionalFormatting sqref="AL19">
    <cfRule type="cellIs" dxfId="4640" priority="1002" operator="lessThan">
      <formula>$C$4</formula>
    </cfRule>
  </conditionalFormatting>
  <conditionalFormatting sqref="AL20">
    <cfRule type="cellIs" dxfId="4639" priority="1003" operator="lessThan">
      <formula>$C$4</formula>
    </cfRule>
  </conditionalFormatting>
  <conditionalFormatting sqref="AL21">
    <cfRule type="cellIs" dxfId="4638" priority="1004" operator="lessThan">
      <formula>$C$4</formula>
    </cfRule>
  </conditionalFormatting>
  <conditionalFormatting sqref="AL22">
    <cfRule type="cellIs" dxfId="4637" priority="1005" operator="lessThan">
      <formula>$C$4</formula>
    </cfRule>
  </conditionalFormatting>
  <conditionalFormatting sqref="AL23">
    <cfRule type="cellIs" dxfId="4636" priority="1006" operator="lessThan">
      <formula>$C$4</formula>
    </cfRule>
  </conditionalFormatting>
  <conditionalFormatting sqref="AL24">
    <cfRule type="cellIs" dxfId="4635" priority="1007" operator="lessThan">
      <formula>$C$4</formula>
    </cfRule>
  </conditionalFormatting>
  <conditionalFormatting sqref="AL25">
    <cfRule type="cellIs" dxfId="4634" priority="1008" operator="lessThan">
      <formula>$C$4</formula>
    </cfRule>
  </conditionalFormatting>
  <conditionalFormatting sqref="AL26">
    <cfRule type="cellIs" dxfId="4633" priority="1009" operator="lessThan">
      <formula>$C$4</formula>
    </cfRule>
  </conditionalFormatting>
  <conditionalFormatting sqref="AL27">
    <cfRule type="cellIs" dxfId="4632" priority="1010" operator="lessThan">
      <formula>$C$4</formula>
    </cfRule>
  </conditionalFormatting>
  <conditionalFormatting sqref="AL28">
    <cfRule type="cellIs" dxfId="4631" priority="1011" operator="lessThan">
      <formula>$C$4</formula>
    </cfRule>
  </conditionalFormatting>
  <conditionalFormatting sqref="AL29">
    <cfRule type="cellIs" dxfId="4630" priority="1012" operator="lessThan">
      <formula>$C$4</formula>
    </cfRule>
  </conditionalFormatting>
  <conditionalFormatting sqref="AL30">
    <cfRule type="cellIs" dxfId="4629" priority="1013" operator="lessThan">
      <formula>$C$4</formula>
    </cfRule>
  </conditionalFormatting>
  <conditionalFormatting sqref="AL31">
    <cfRule type="cellIs" dxfId="4628" priority="1014" operator="lessThan">
      <formula>$C$4</formula>
    </cfRule>
  </conditionalFormatting>
  <conditionalFormatting sqref="AL32">
    <cfRule type="cellIs" dxfId="4627" priority="1015" operator="lessThan">
      <formula>$C$4</formula>
    </cfRule>
  </conditionalFormatting>
  <conditionalFormatting sqref="AL33">
    <cfRule type="cellIs" dxfId="4626" priority="1016" operator="lessThan">
      <formula>$C$4</formula>
    </cfRule>
  </conditionalFormatting>
  <conditionalFormatting sqref="AL34">
    <cfRule type="cellIs" dxfId="4625" priority="1017" operator="lessThan">
      <formula>$C$4</formula>
    </cfRule>
  </conditionalFormatting>
  <conditionalFormatting sqref="AL35">
    <cfRule type="cellIs" dxfId="4624" priority="1018" operator="lessThan">
      <formula>$C$4</formula>
    </cfRule>
  </conditionalFormatting>
  <conditionalFormatting sqref="AL36">
    <cfRule type="cellIs" dxfId="4623" priority="1019" operator="lessThan">
      <formula>$C$4</formula>
    </cfRule>
  </conditionalFormatting>
  <conditionalFormatting sqref="AL37">
    <cfRule type="cellIs" dxfId="4622" priority="1020" operator="lessThan">
      <formula>$C$4</formula>
    </cfRule>
  </conditionalFormatting>
  <conditionalFormatting sqref="AL38">
    <cfRule type="cellIs" dxfId="4621" priority="1021" operator="lessThan">
      <formula>$C$4</formula>
    </cfRule>
  </conditionalFormatting>
  <conditionalFormatting sqref="AL39">
    <cfRule type="cellIs" dxfId="4620" priority="1022" operator="lessThan">
      <formula>$C$4</formula>
    </cfRule>
  </conditionalFormatting>
  <conditionalFormatting sqref="AL40">
    <cfRule type="cellIs" dxfId="4619" priority="1023" operator="lessThan">
      <formula>$C$4</formula>
    </cfRule>
  </conditionalFormatting>
  <conditionalFormatting sqref="AL41">
    <cfRule type="cellIs" dxfId="4618" priority="1024" operator="lessThan">
      <formula>$C$4</formula>
    </cfRule>
  </conditionalFormatting>
  <conditionalFormatting sqref="AL42">
    <cfRule type="cellIs" dxfId="4617" priority="1025" operator="lessThan">
      <formula>$C$4</formula>
    </cfRule>
  </conditionalFormatting>
  <conditionalFormatting sqref="AL43">
    <cfRule type="cellIs" dxfId="4616" priority="1026" operator="lessThan">
      <formula>$C$4</formula>
    </cfRule>
  </conditionalFormatting>
  <conditionalFormatting sqref="AL44">
    <cfRule type="cellIs" dxfId="4615" priority="1027" operator="lessThan">
      <formula>$C$4</formula>
    </cfRule>
  </conditionalFormatting>
  <conditionalFormatting sqref="AL45">
    <cfRule type="cellIs" dxfId="4614" priority="1028" operator="lessThan">
      <formula>$C$4</formula>
    </cfRule>
  </conditionalFormatting>
  <conditionalFormatting sqref="AL46">
    <cfRule type="cellIs" dxfId="4613" priority="1029" operator="lessThan">
      <formula>$C$4</formula>
    </cfRule>
  </conditionalFormatting>
  <conditionalFormatting sqref="AL47">
    <cfRule type="cellIs" dxfId="4612" priority="1030" operator="lessThan">
      <formula>$C$4</formula>
    </cfRule>
  </conditionalFormatting>
  <conditionalFormatting sqref="AL48">
    <cfRule type="cellIs" dxfId="4611" priority="1031" operator="lessThan">
      <formula>$C$4</formula>
    </cfRule>
  </conditionalFormatting>
  <conditionalFormatting sqref="AL49">
    <cfRule type="cellIs" dxfId="4610" priority="1032" operator="lessThan">
      <formula>$C$4</formula>
    </cfRule>
  </conditionalFormatting>
  <conditionalFormatting sqref="AL50">
    <cfRule type="cellIs" dxfId="4609" priority="1033" operator="lessThan">
      <formula>$C$4</formula>
    </cfRule>
  </conditionalFormatting>
  <conditionalFormatting sqref="AL51">
    <cfRule type="cellIs" dxfId="4608" priority="1034" operator="lessThan">
      <formula>$C$4</formula>
    </cfRule>
  </conditionalFormatting>
  <conditionalFormatting sqref="AL52">
    <cfRule type="cellIs" dxfId="4607" priority="1035" operator="lessThan">
      <formula>$C$4</formula>
    </cfRule>
  </conditionalFormatting>
  <conditionalFormatting sqref="AL53">
    <cfRule type="cellIs" dxfId="4606" priority="1036" operator="lessThan">
      <formula>$C$4</formula>
    </cfRule>
  </conditionalFormatting>
  <conditionalFormatting sqref="AL54">
    <cfRule type="cellIs" dxfId="4605" priority="1037" operator="lessThan">
      <formula>$C$4</formula>
    </cfRule>
  </conditionalFormatting>
  <conditionalFormatting sqref="AL55">
    <cfRule type="cellIs" dxfId="4604" priority="1038" operator="lessThan">
      <formula>$C$4</formula>
    </cfRule>
  </conditionalFormatting>
  <conditionalFormatting sqref="AL56">
    <cfRule type="cellIs" dxfId="4603" priority="1039" operator="lessThan">
      <formula>$C$4</formula>
    </cfRule>
  </conditionalFormatting>
  <conditionalFormatting sqref="AL57">
    <cfRule type="cellIs" dxfId="4602" priority="1040" operator="lessThan">
      <formula>$C$4</formula>
    </cfRule>
  </conditionalFormatting>
  <conditionalFormatting sqref="AL58">
    <cfRule type="cellIs" dxfId="4601" priority="1041" operator="lessThan">
      <formula>$C$4</formula>
    </cfRule>
  </conditionalFormatting>
  <conditionalFormatting sqref="AL59">
    <cfRule type="cellIs" dxfId="4600" priority="1042" operator="lessThan">
      <formula>$C$4</formula>
    </cfRule>
  </conditionalFormatting>
  <conditionalFormatting sqref="AL60">
    <cfRule type="cellIs" dxfId="4599" priority="1043" operator="lessThan">
      <formula>$C$4</formula>
    </cfRule>
  </conditionalFormatting>
  <conditionalFormatting sqref="AM11">
    <cfRule type="cellIs" dxfId="4598" priority="1044" operator="lessThan">
      <formula>$C$4</formula>
    </cfRule>
  </conditionalFormatting>
  <conditionalFormatting sqref="AM12">
    <cfRule type="cellIs" dxfId="4597" priority="1045" operator="lessThan">
      <formula>$C$4</formula>
    </cfRule>
  </conditionalFormatting>
  <conditionalFormatting sqref="AM13">
    <cfRule type="cellIs" dxfId="4596" priority="1046" operator="lessThan">
      <formula>$C$4</formula>
    </cfRule>
  </conditionalFormatting>
  <conditionalFormatting sqref="AM14">
    <cfRule type="cellIs" dxfId="4595" priority="1047" operator="lessThan">
      <formula>$C$4</formula>
    </cfRule>
  </conditionalFormatting>
  <conditionalFormatting sqref="AM15">
    <cfRule type="cellIs" dxfId="4594" priority="1048" operator="lessThan">
      <formula>$C$4</formula>
    </cfRule>
  </conditionalFormatting>
  <conditionalFormatting sqref="AM16">
    <cfRule type="cellIs" dxfId="4593" priority="1049" operator="lessThan">
      <formula>$C$4</formula>
    </cfRule>
  </conditionalFormatting>
  <conditionalFormatting sqref="AM17">
    <cfRule type="cellIs" dxfId="4592" priority="1050" operator="lessThan">
      <formula>$C$4</formula>
    </cfRule>
  </conditionalFormatting>
  <conditionalFormatting sqref="AM18">
    <cfRule type="cellIs" dxfId="4591" priority="1051" operator="lessThan">
      <formula>$C$4</formula>
    </cfRule>
  </conditionalFormatting>
  <conditionalFormatting sqref="AM19">
    <cfRule type="cellIs" dxfId="4590" priority="1052" operator="lessThan">
      <formula>$C$4</formula>
    </cfRule>
  </conditionalFormatting>
  <conditionalFormatting sqref="AM20">
    <cfRule type="cellIs" dxfId="4589" priority="1053" operator="lessThan">
      <formula>$C$4</formula>
    </cfRule>
  </conditionalFormatting>
  <conditionalFormatting sqref="AM21">
    <cfRule type="cellIs" dxfId="4588" priority="1054" operator="lessThan">
      <formula>$C$4</formula>
    </cfRule>
  </conditionalFormatting>
  <conditionalFormatting sqref="AM22">
    <cfRule type="cellIs" dxfId="4587" priority="1055" operator="lessThan">
      <formula>$C$4</formula>
    </cfRule>
  </conditionalFormatting>
  <conditionalFormatting sqref="AM23">
    <cfRule type="cellIs" dxfId="4586" priority="1056" operator="lessThan">
      <formula>$C$4</formula>
    </cfRule>
  </conditionalFormatting>
  <conditionalFormatting sqref="AM24">
    <cfRule type="cellIs" dxfId="4585" priority="1057" operator="lessThan">
      <formula>$C$4</formula>
    </cfRule>
  </conditionalFormatting>
  <conditionalFormatting sqref="AM25">
    <cfRule type="cellIs" dxfId="4584" priority="1058" operator="lessThan">
      <formula>$C$4</formula>
    </cfRule>
  </conditionalFormatting>
  <conditionalFormatting sqref="AM26">
    <cfRule type="cellIs" dxfId="4583" priority="1059" operator="lessThan">
      <formula>$C$4</formula>
    </cfRule>
  </conditionalFormatting>
  <conditionalFormatting sqref="AM27">
    <cfRule type="cellIs" dxfId="4582" priority="1060" operator="lessThan">
      <formula>$C$4</formula>
    </cfRule>
  </conditionalFormatting>
  <conditionalFormatting sqref="AM28">
    <cfRule type="cellIs" dxfId="4581" priority="1061" operator="lessThan">
      <formula>$C$4</formula>
    </cfRule>
  </conditionalFormatting>
  <conditionalFormatting sqref="AM29">
    <cfRule type="cellIs" dxfId="4580" priority="1062" operator="lessThan">
      <formula>$C$4</formula>
    </cfRule>
  </conditionalFormatting>
  <conditionalFormatting sqref="AM30">
    <cfRule type="cellIs" dxfId="4579" priority="1063" operator="lessThan">
      <formula>$C$4</formula>
    </cfRule>
  </conditionalFormatting>
  <conditionalFormatting sqref="AM31">
    <cfRule type="cellIs" dxfId="4578" priority="1064" operator="lessThan">
      <formula>$C$4</formula>
    </cfRule>
  </conditionalFormatting>
  <conditionalFormatting sqref="AM32">
    <cfRule type="cellIs" dxfId="4577" priority="1065" operator="lessThan">
      <formula>$C$4</formula>
    </cfRule>
  </conditionalFormatting>
  <conditionalFormatting sqref="AM33">
    <cfRule type="cellIs" dxfId="4576" priority="1066" operator="lessThan">
      <formula>$C$4</formula>
    </cfRule>
  </conditionalFormatting>
  <conditionalFormatting sqref="AM34">
    <cfRule type="cellIs" dxfId="4575" priority="1067" operator="lessThan">
      <formula>$C$4</formula>
    </cfRule>
  </conditionalFormatting>
  <conditionalFormatting sqref="AM35">
    <cfRule type="cellIs" dxfId="4574" priority="1068" operator="lessThan">
      <formula>$C$4</formula>
    </cfRule>
  </conditionalFormatting>
  <conditionalFormatting sqref="AM36">
    <cfRule type="cellIs" dxfId="4573" priority="1069" operator="lessThan">
      <formula>$C$4</formula>
    </cfRule>
  </conditionalFormatting>
  <conditionalFormatting sqref="AM37">
    <cfRule type="cellIs" dxfId="4572" priority="1070" operator="lessThan">
      <formula>$C$4</formula>
    </cfRule>
  </conditionalFormatting>
  <conditionalFormatting sqref="AM38">
    <cfRule type="cellIs" dxfId="4571" priority="1071" operator="lessThan">
      <formula>$C$4</formula>
    </cfRule>
  </conditionalFormatting>
  <conditionalFormatting sqref="AM39">
    <cfRule type="cellIs" dxfId="4570" priority="1072" operator="lessThan">
      <formula>$C$4</formula>
    </cfRule>
  </conditionalFormatting>
  <conditionalFormatting sqref="AM40">
    <cfRule type="cellIs" dxfId="4569" priority="1073" operator="lessThan">
      <formula>$C$4</formula>
    </cfRule>
  </conditionalFormatting>
  <conditionalFormatting sqref="AM41">
    <cfRule type="cellIs" dxfId="4568" priority="1074" operator="lessThan">
      <formula>$C$4</formula>
    </cfRule>
  </conditionalFormatting>
  <conditionalFormatting sqref="AM42">
    <cfRule type="cellIs" dxfId="4567" priority="1075" operator="lessThan">
      <formula>$C$4</formula>
    </cfRule>
  </conditionalFormatting>
  <conditionalFormatting sqref="AM43">
    <cfRule type="cellIs" dxfId="4566" priority="1076" operator="lessThan">
      <formula>$C$4</formula>
    </cfRule>
  </conditionalFormatting>
  <conditionalFormatting sqref="AM44">
    <cfRule type="cellIs" dxfId="4565" priority="1077" operator="lessThan">
      <formula>$C$4</formula>
    </cfRule>
  </conditionalFormatting>
  <conditionalFormatting sqref="AM45">
    <cfRule type="cellIs" dxfId="4564" priority="1078" operator="lessThan">
      <formula>$C$4</formula>
    </cfRule>
  </conditionalFormatting>
  <conditionalFormatting sqref="AM46">
    <cfRule type="cellIs" dxfId="4563" priority="1079" operator="lessThan">
      <formula>$C$4</formula>
    </cfRule>
  </conditionalFormatting>
  <conditionalFormatting sqref="AM47">
    <cfRule type="cellIs" dxfId="4562" priority="1080" operator="lessThan">
      <formula>$C$4</formula>
    </cfRule>
  </conditionalFormatting>
  <conditionalFormatting sqref="AM48">
    <cfRule type="cellIs" dxfId="4561" priority="1081" operator="lessThan">
      <formula>$C$4</formula>
    </cfRule>
  </conditionalFormatting>
  <conditionalFormatting sqref="AM49">
    <cfRule type="cellIs" dxfId="4560" priority="1082" operator="lessThan">
      <formula>$C$4</formula>
    </cfRule>
  </conditionalFormatting>
  <conditionalFormatting sqref="AM50">
    <cfRule type="cellIs" dxfId="4559" priority="1083" operator="lessThan">
      <formula>$C$4</formula>
    </cfRule>
  </conditionalFormatting>
  <conditionalFormatting sqref="AM51">
    <cfRule type="cellIs" dxfId="4558" priority="1084" operator="lessThan">
      <formula>$C$4</formula>
    </cfRule>
  </conditionalFormatting>
  <conditionalFormatting sqref="AM52">
    <cfRule type="cellIs" dxfId="4557" priority="1085" operator="lessThan">
      <formula>$C$4</formula>
    </cfRule>
  </conditionalFormatting>
  <conditionalFormatting sqref="AM53">
    <cfRule type="cellIs" dxfId="4556" priority="1086" operator="lessThan">
      <formula>$C$4</formula>
    </cfRule>
  </conditionalFormatting>
  <conditionalFormatting sqref="AM54">
    <cfRule type="cellIs" dxfId="4555" priority="1087" operator="lessThan">
      <formula>$C$4</formula>
    </cfRule>
  </conditionalFormatting>
  <conditionalFormatting sqref="AM55">
    <cfRule type="cellIs" dxfId="4554" priority="1088" operator="lessThan">
      <formula>$C$4</formula>
    </cfRule>
  </conditionalFormatting>
  <conditionalFormatting sqref="AM56">
    <cfRule type="cellIs" dxfId="4553" priority="1089" operator="lessThan">
      <formula>$C$4</formula>
    </cfRule>
  </conditionalFormatting>
  <conditionalFormatting sqref="AM57">
    <cfRule type="cellIs" dxfId="4552" priority="1090" operator="lessThan">
      <formula>$C$4</formula>
    </cfRule>
  </conditionalFormatting>
  <conditionalFormatting sqref="AM58">
    <cfRule type="cellIs" dxfId="4551" priority="1091" operator="lessThan">
      <formula>$C$4</formula>
    </cfRule>
  </conditionalFormatting>
  <conditionalFormatting sqref="AM59">
    <cfRule type="cellIs" dxfId="4550" priority="1092" operator="lessThan">
      <formula>$C$4</formula>
    </cfRule>
  </conditionalFormatting>
  <conditionalFormatting sqref="AM60">
    <cfRule type="cellIs" dxfId="4549" priority="1093" operator="lessThan">
      <formula>$C$4</formula>
    </cfRule>
  </conditionalFormatting>
  <conditionalFormatting sqref="AN11">
    <cfRule type="cellIs" dxfId="4548" priority="1094" operator="lessThan">
      <formula>$C$4</formula>
    </cfRule>
  </conditionalFormatting>
  <conditionalFormatting sqref="AN12">
    <cfRule type="cellIs" dxfId="4547" priority="1095" operator="lessThan">
      <formula>$C$4</formula>
    </cfRule>
  </conditionalFormatting>
  <conditionalFormatting sqref="AN13">
    <cfRule type="cellIs" dxfId="4546" priority="1096" operator="lessThan">
      <formula>$C$4</formula>
    </cfRule>
  </conditionalFormatting>
  <conditionalFormatting sqref="AN14">
    <cfRule type="cellIs" dxfId="4545" priority="1097" operator="lessThan">
      <formula>$C$4</formula>
    </cfRule>
  </conditionalFormatting>
  <conditionalFormatting sqref="AN15">
    <cfRule type="cellIs" dxfId="4544" priority="1098" operator="lessThan">
      <formula>$C$4</formula>
    </cfRule>
  </conditionalFormatting>
  <conditionalFormatting sqref="AN16">
    <cfRule type="cellIs" dxfId="4543" priority="1099" operator="lessThan">
      <formula>$C$4</formula>
    </cfRule>
  </conditionalFormatting>
  <conditionalFormatting sqref="AN17">
    <cfRule type="cellIs" dxfId="4542" priority="1100" operator="lessThan">
      <formula>$C$4</formula>
    </cfRule>
  </conditionalFormatting>
  <conditionalFormatting sqref="AN18">
    <cfRule type="cellIs" dxfId="4541" priority="1101" operator="lessThan">
      <formula>$C$4</formula>
    </cfRule>
  </conditionalFormatting>
  <conditionalFormatting sqref="AN19">
    <cfRule type="cellIs" dxfId="4540" priority="1102" operator="lessThan">
      <formula>$C$4</formula>
    </cfRule>
  </conditionalFormatting>
  <conditionalFormatting sqref="AN20">
    <cfRule type="cellIs" dxfId="4539" priority="1103" operator="lessThan">
      <formula>$C$4</formula>
    </cfRule>
  </conditionalFormatting>
  <conditionalFormatting sqref="AN21">
    <cfRule type="cellIs" dxfId="4538" priority="1104" operator="lessThan">
      <formula>$C$4</formula>
    </cfRule>
  </conditionalFormatting>
  <conditionalFormatting sqref="AN22">
    <cfRule type="cellIs" dxfId="4537" priority="1105" operator="lessThan">
      <formula>$C$4</formula>
    </cfRule>
  </conditionalFormatting>
  <conditionalFormatting sqref="AN23">
    <cfRule type="cellIs" dxfId="4536" priority="1106" operator="lessThan">
      <formula>$C$4</formula>
    </cfRule>
  </conditionalFormatting>
  <conditionalFormatting sqref="AN24">
    <cfRule type="cellIs" dxfId="4535" priority="1107" operator="lessThan">
      <formula>$C$4</formula>
    </cfRule>
  </conditionalFormatting>
  <conditionalFormatting sqref="AN25">
    <cfRule type="cellIs" dxfId="4534" priority="1108" operator="lessThan">
      <formula>$C$4</formula>
    </cfRule>
  </conditionalFormatting>
  <conditionalFormatting sqref="AN26">
    <cfRule type="cellIs" dxfId="4533" priority="1109" operator="lessThan">
      <formula>$C$4</formula>
    </cfRule>
  </conditionalFormatting>
  <conditionalFormatting sqref="AN27">
    <cfRule type="cellIs" dxfId="4532" priority="1110" operator="lessThan">
      <formula>$C$4</formula>
    </cfRule>
  </conditionalFormatting>
  <conditionalFormatting sqref="AN28">
    <cfRule type="cellIs" dxfId="4531" priority="1111" operator="lessThan">
      <formula>$C$4</formula>
    </cfRule>
  </conditionalFormatting>
  <conditionalFormatting sqref="AN29">
    <cfRule type="cellIs" dxfId="4530" priority="1112" operator="lessThan">
      <formula>$C$4</formula>
    </cfRule>
  </conditionalFormatting>
  <conditionalFormatting sqref="AN30">
    <cfRule type="cellIs" dxfId="4529" priority="1113" operator="lessThan">
      <formula>$C$4</formula>
    </cfRule>
  </conditionalFormatting>
  <conditionalFormatting sqref="AN31">
    <cfRule type="cellIs" dxfId="4528" priority="1114" operator="lessThan">
      <formula>$C$4</formula>
    </cfRule>
  </conditionalFormatting>
  <conditionalFormatting sqref="AN32">
    <cfRule type="cellIs" dxfId="4527" priority="1115" operator="lessThan">
      <formula>$C$4</formula>
    </cfRule>
  </conditionalFormatting>
  <conditionalFormatting sqref="AN33">
    <cfRule type="cellIs" dxfId="4526" priority="1116" operator="lessThan">
      <formula>$C$4</formula>
    </cfRule>
  </conditionalFormatting>
  <conditionalFormatting sqref="AN34">
    <cfRule type="cellIs" dxfId="4525" priority="1117" operator="lessThan">
      <formula>$C$4</formula>
    </cfRule>
  </conditionalFormatting>
  <conditionalFormatting sqref="AN35">
    <cfRule type="cellIs" dxfId="4524" priority="1118" operator="lessThan">
      <formula>$C$4</formula>
    </cfRule>
  </conditionalFormatting>
  <conditionalFormatting sqref="AN36">
    <cfRule type="cellIs" dxfId="4523" priority="1119" operator="lessThan">
      <formula>$C$4</formula>
    </cfRule>
  </conditionalFormatting>
  <conditionalFormatting sqref="AN37">
    <cfRule type="cellIs" dxfId="4522" priority="1120" operator="lessThan">
      <formula>$C$4</formula>
    </cfRule>
  </conditionalFormatting>
  <conditionalFormatting sqref="AN38">
    <cfRule type="cellIs" dxfId="4521" priority="1121" operator="lessThan">
      <formula>$C$4</formula>
    </cfRule>
  </conditionalFormatting>
  <conditionalFormatting sqref="AN39">
    <cfRule type="cellIs" dxfId="4520" priority="1122" operator="lessThan">
      <formula>$C$4</formula>
    </cfRule>
  </conditionalFormatting>
  <conditionalFormatting sqref="AN40">
    <cfRule type="cellIs" dxfId="4519" priority="1123" operator="lessThan">
      <formula>$C$4</formula>
    </cfRule>
  </conditionalFormatting>
  <conditionalFormatting sqref="AN41">
    <cfRule type="cellIs" dxfId="4518" priority="1124" operator="lessThan">
      <formula>$C$4</formula>
    </cfRule>
  </conditionalFormatting>
  <conditionalFormatting sqref="AN42">
    <cfRule type="cellIs" dxfId="4517" priority="1125" operator="lessThan">
      <formula>$C$4</formula>
    </cfRule>
  </conditionalFormatting>
  <conditionalFormatting sqref="AN43">
    <cfRule type="cellIs" dxfId="4516" priority="1126" operator="lessThan">
      <formula>$C$4</formula>
    </cfRule>
  </conditionalFormatting>
  <conditionalFormatting sqref="AN44">
    <cfRule type="cellIs" dxfId="4515" priority="1127" operator="lessThan">
      <formula>$C$4</formula>
    </cfRule>
  </conditionalFormatting>
  <conditionalFormatting sqref="AN45">
    <cfRule type="cellIs" dxfId="4514" priority="1128" operator="lessThan">
      <formula>$C$4</formula>
    </cfRule>
  </conditionalFormatting>
  <conditionalFormatting sqref="AN46">
    <cfRule type="cellIs" dxfId="4513" priority="1129" operator="lessThan">
      <formula>$C$4</formula>
    </cfRule>
  </conditionalFormatting>
  <conditionalFormatting sqref="AN47">
    <cfRule type="cellIs" dxfId="4512" priority="1130" operator="lessThan">
      <formula>$C$4</formula>
    </cfRule>
  </conditionalFormatting>
  <conditionalFormatting sqref="AN48">
    <cfRule type="cellIs" dxfId="4511" priority="1131" operator="lessThan">
      <formula>$C$4</formula>
    </cfRule>
  </conditionalFormatting>
  <conditionalFormatting sqref="AN49">
    <cfRule type="cellIs" dxfId="4510" priority="1132" operator="lessThan">
      <formula>$C$4</formula>
    </cfRule>
  </conditionalFormatting>
  <conditionalFormatting sqref="AN50">
    <cfRule type="cellIs" dxfId="4509" priority="1133" operator="lessThan">
      <formula>$C$4</formula>
    </cfRule>
  </conditionalFormatting>
  <conditionalFormatting sqref="AN51">
    <cfRule type="cellIs" dxfId="4508" priority="1134" operator="lessThan">
      <formula>$C$4</formula>
    </cfRule>
  </conditionalFormatting>
  <conditionalFormatting sqref="AN52">
    <cfRule type="cellIs" dxfId="4507" priority="1135" operator="lessThan">
      <formula>$C$4</formula>
    </cfRule>
  </conditionalFormatting>
  <conditionalFormatting sqref="AN53">
    <cfRule type="cellIs" dxfId="4506" priority="1136" operator="lessThan">
      <formula>$C$4</formula>
    </cfRule>
  </conditionalFormatting>
  <conditionalFormatting sqref="AN54">
    <cfRule type="cellIs" dxfId="4505" priority="1137" operator="lessThan">
      <formula>$C$4</formula>
    </cfRule>
  </conditionalFormatting>
  <conditionalFormatting sqref="AN55">
    <cfRule type="cellIs" dxfId="4504" priority="1138" operator="lessThan">
      <formula>$C$4</formula>
    </cfRule>
  </conditionalFormatting>
  <conditionalFormatting sqref="AN56">
    <cfRule type="cellIs" dxfId="4503" priority="1139" operator="lessThan">
      <formula>$C$4</formula>
    </cfRule>
  </conditionalFormatting>
  <conditionalFormatting sqref="AN57">
    <cfRule type="cellIs" dxfId="4502" priority="1140" operator="lessThan">
      <formula>$C$4</formula>
    </cfRule>
  </conditionalFormatting>
  <conditionalFormatting sqref="AN58">
    <cfRule type="cellIs" dxfId="4501" priority="1141" operator="lessThan">
      <formula>$C$4</formula>
    </cfRule>
  </conditionalFormatting>
  <conditionalFormatting sqref="AN59">
    <cfRule type="cellIs" dxfId="4500" priority="1142" operator="lessThan">
      <formula>$C$4</formula>
    </cfRule>
  </conditionalFormatting>
  <conditionalFormatting sqref="AN60">
    <cfRule type="cellIs" dxfId="4499" priority="1143" operator="lessThan">
      <formula>$C$4</formula>
    </cfRule>
  </conditionalFormatting>
  <conditionalFormatting sqref="AO11">
    <cfRule type="cellIs" dxfId="4498" priority="1144" operator="lessThan">
      <formula>$C$4</formula>
    </cfRule>
  </conditionalFormatting>
  <conditionalFormatting sqref="AO12">
    <cfRule type="cellIs" dxfId="4497" priority="1145" operator="lessThan">
      <formula>$C$4</formula>
    </cfRule>
  </conditionalFormatting>
  <conditionalFormatting sqref="AO13">
    <cfRule type="cellIs" dxfId="4496" priority="1146" operator="lessThan">
      <formula>$C$4</formula>
    </cfRule>
  </conditionalFormatting>
  <conditionalFormatting sqref="AO14">
    <cfRule type="cellIs" dxfId="4495" priority="1147" operator="lessThan">
      <formula>$C$4</formula>
    </cfRule>
  </conditionalFormatting>
  <conditionalFormatting sqref="AO15">
    <cfRule type="cellIs" dxfId="4494" priority="1148" operator="lessThan">
      <formula>$C$4</formula>
    </cfRule>
  </conditionalFormatting>
  <conditionalFormatting sqref="AO16">
    <cfRule type="cellIs" dxfId="4493" priority="1149" operator="lessThan">
      <formula>$C$4</formula>
    </cfRule>
  </conditionalFormatting>
  <conditionalFormatting sqref="AO17">
    <cfRule type="cellIs" dxfId="4492" priority="1150" operator="lessThan">
      <formula>$C$4</formula>
    </cfRule>
  </conditionalFormatting>
  <conditionalFormatting sqref="AO18">
    <cfRule type="cellIs" dxfId="4491" priority="1151" operator="lessThan">
      <formula>$C$4</formula>
    </cfRule>
  </conditionalFormatting>
  <conditionalFormatting sqref="AO19">
    <cfRule type="cellIs" dxfId="4490" priority="1152" operator="lessThan">
      <formula>$C$4</formula>
    </cfRule>
  </conditionalFormatting>
  <conditionalFormatting sqref="AO20">
    <cfRule type="cellIs" dxfId="4489" priority="1153" operator="lessThan">
      <formula>$C$4</formula>
    </cfRule>
  </conditionalFormatting>
  <conditionalFormatting sqref="AO21">
    <cfRule type="cellIs" dxfId="4488" priority="1154" operator="lessThan">
      <formula>$C$4</formula>
    </cfRule>
  </conditionalFormatting>
  <conditionalFormatting sqref="AO22">
    <cfRule type="cellIs" dxfId="4487" priority="1155" operator="lessThan">
      <formula>$C$4</formula>
    </cfRule>
  </conditionalFormatting>
  <conditionalFormatting sqref="AO23">
    <cfRule type="cellIs" dxfId="4486" priority="1156" operator="lessThan">
      <formula>$C$4</formula>
    </cfRule>
  </conditionalFormatting>
  <conditionalFormatting sqref="AO24">
    <cfRule type="cellIs" dxfId="4485" priority="1157" operator="lessThan">
      <formula>$C$4</formula>
    </cfRule>
  </conditionalFormatting>
  <conditionalFormatting sqref="AO25">
    <cfRule type="cellIs" dxfId="4484" priority="1158" operator="lessThan">
      <formula>$C$4</formula>
    </cfRule>
  </conditionalFormatting>
  <conditionalFormatting sqref="AO26">
    <cfRule type="cellIs" dxfId="4483" priority="1159" operator="lessThan">
      <formula>$C$4</formula>
    </cfRule>
  </conditionalFormatting>
  <conditionalFormatting sqref="AO27">
    <cfRule type="cellIs" dxfId="4482" priority="1160" operator="lessThan">
      <formula>$C$4</formula>
    </cfRule>
  </conditionalFormatting>
  <conditionalFormatting sqref="AO28">
    <cfRule type="cellIs" dxfId="4481" priority="1161" operator="lessThan">
      <formula>$C$4</formula>
    </cfRule>
  </conditionalFormatting>
  <conditionalFormatting sqref="AO29">
    <cfRule type="cellIs" dxfId="4480" priority="1162" operator="lessThan">
      <formula>$C$4</formula>
    </cfRule>
  </conditionalFormatting>
  <conditionalFormatting sqref="AO30">
    <cfRule type="cellIs" dxfId="4479" priority="1163" operator="lessThan">
      <formula>$C$4</formula>
    </cfRule>
  </conditionalFormatting>
  <conditionalFormatting sqref="AO31">
    <cfRule type="cellIs" dxfId="4478" priority="1164" operator="lessThan">
      <formula>$C$4</formula>
    </cfRule>
  </conditionalFormatting>
  <conditionalFormatting sqref="AO32">
    <cfRule type="cellIs" dxfId="4477" priority="1165" operator="lessThan">
      <formula>$C$4</formula>
    </cfRule>
  </conditionalFormatting>
  <conditionalFormatting sqref="AO33">
    <cfRule type="cellIs" dxfId="4476" priority="1166" operator="lessThan">
      <formula>$C$4</formula>
    </cfRule>
  </conditionalFormatting>
  <conditionalFormatting sqref="AO34">
    <cfRule type="cellIs" dxfId="4475" priority="1167" operator="lessThan">
      <formula>$C$4</formula>
    </cfRule>
  </conditionalFormatting>
  <conditionalFormatting sqref="AO35">
    <cfRule type="cellIs" dxfId="4474" priority="1168" operator="lessThan">
      <formula>$C$4</formula>
    </cfRule>
  </conditionalFormatting>
  <conditionalFormatting sqref="AO36">
    <cfRule type="cellIs" dxfId="4473" priority="1169" operator="lessThan">
      <formula>$C$4</formula>
    </cfRule>
  </conditionalFormatting>
  <conditionalFormatting sqref="AO37">
    <cfRule type="cellIs" dxfId="4472" priority="1170" operator="lessThan">
      <formula>$C$4</formula>
    </cfRule>
  </conditionalFormatting>
  <conditionalFormatting sqref="AO38">
    <cfRule type="cellIs" dxfId="4471" priority="1171" operator="lessThan">
      <formula>$C$4</formula>
    </cfRule>
  </conditionalFormatting>
  <conditionalFormatting sqref="AO39">
    <cfRule type="cellIs" dxfId="4470" priority="1172" operator="lessThan">
      <formula>$C$4</formula>
    </cfRule>
  </conditionalFormatting>
  <conditionalFormatting sqref="AO40">
    <cfRule type="cellIs" dxfId="4469" priority="1173" operator="lessThan">
      <formula>$C$4</formula>
    </cfRule>
  </conditionalFormatting>
  <conditionalFormatting sqref="AO41">
    <cfRule type="cellIs" dxfId="4468" priority="1174" operator="lessThan">
      <formula>$C$4</formula>
    </cfRule>
  </conditionalFormatting>
  <conditionalFormatting sqref="AO42">
    <cfRule type="cellIs" dxfId="4467" priority="1175" operator="lessThan">
      <formula>$C$4</formula>
    </cfRule>
  </conditionalFormatting>
  <conditionalFormatting sqref="AO43">
    <cfRule type="cellIs" dxfId="4466" priority="1176" operator="lessThan">
      <formula>$C$4</formula>
    </cfRule>
  </conditionalFormatting>
  <conditionalFormatting sqref="AO44">
    <cfRule type="cellIs" dxfId="4465" priority="1177" operator="lessThan">
      <formula>$C$4</formula>
    </cfRule>
  </conditionalFormatting>
  <conditionalFormatting sqref="AO45">
    <cfRule type="cellIs" dxfId="4464" priority="1178" operator="lessThan">
      <formula>$C$4</formula>
    </cfRule>
  </conditionalFormatting>
  <conditionalFormatting sqref="AO46">
    <cfRule type="cellIs" dxfId="4463" priority="1179" operator="lessThan">
      <formula>$C$4</formula>
    </cfRule>
  </conditionalFormatting>
  <conditionalFormatting sqref="AO47">
    <cfRule type="cellIs" dxfId="4462" priority="1180" operator="lessThan">
      <formula>$C$4</formula>
    </cfRule>
  </conditionalFormatting>
  <conditionalFormatting sqref="AO48">
    <cfRule type="cellIs" dxfId="4461" priority="1181" operator="lessThan">
      <formula>$C$4</formula>
    </cfRule>
  </conditionalFormatting>
  <conditionalFormatting sqref="AO49">
    <cfRule type="cellIs" dxfId="4460" priority="1182" operator="lessThan">
      <formula>$C$4</formula>
    </cfRule>
  </conditionalFormatting>
  <conditionalFormatting sqref="AO50">
    <cfRule type="cellIs" dxfId="4459" priority="1183" operator="lessThan">
      <formula>$C$4</formula>
    </cfRule>
  </conditionalFormatting>
  <conditionalFormatting sqref="AO51">
    <cfRule type="cellIs" dxfId="4458" priority="1184" operator="lessThan">
      <formula>$C$4</formula>
    </cfRule>
  </conditionalFormatting>
  <conditionalFormatting sqref="AO52">
    <cfRule type="cellIs" dxfId="4457" priority="1185" operator="lessThan">
      <formula>$C$4</formula>
    </cfRule>
  </conditionalFormatting>
  <conditionalFormatting sqref="AO53">
    <cfRule type="cellIs" dxfId="4456" priority="1186" operator="lessThan">
      <formula>$C$4</formula>
    </cfRule>
  </conditionalFormatting>
  <conditionalFormatting sqref="AO54">
    <cfRule type="cellIs" dxfId="4455" priority="1187" operator="lessThan">
      <formula>$C$4</formula>
    </cfRule>
  </conditionalFormatting>
  <conditionalFormatting sqref="AO55">
    <cfRule type="cellIs" dxfId="4454" priority="1188" operator="lessThan">
      <formula>$C$4</formula>
    </cfRule>
  </conditionalFormatting>
  <conditionalFormatting sqref="AO56">
    <cfRule type="cellIs" dxfId="4453" priority="1189" operator="lessThan">
      <formula>$C$4</formula>
    </cfRule>
  </conditionalFormatting>
  <conditionalFormatting sqref="AO57">
    <cfRule type="cellIs" dxfId="4452" priority="1190" operator="lessThan">
      <formula>$C$4</formula>
    </cfRule>
  </conditionalFormatting>
  <conditionalFormatting sqref="AO58">
    <cfRule type="cellIs" dxfId="4451" priority="1191" operator="lessThan">
      <formula>$C$4</formula>
    </cfRule>
  </conditionalFormatting>
  <conditionalFormatting sqref="AO59">
    <cfRule type="cellIs" dxfId="4450" priority="1192" operator="lessThan">
      <formula>$C$4</formula>
    </cfRule>
  </conditionalFormatting>
  <conditionalFormatting sqref="AO60">
    <cfRule type="cellIs" dxfId="4449" priority="1193" operator="lessThan">
      <formula>$C$4</formula>
    </cfRule>
  </conditionalFormatting>
  <conditionalFormatting sqref="AP11">
    <cfRule type="cellIs" dxfId="4448" priority="1194" operator="lessThan">
      <formula>$C$4</formula>
    </cfRule>
  </conditionalFormatting>
  <conditionalFormatting sqref="AP12">
    <cfRule type="cellIs" dxfId="4447" priority="1195" operator="lessThan">
      <formula>$C$4</formula>
    </cfRule>
  </conditionalFormatting>
  <conditionalFormatting sqref="AP13">
    <cfRule type="cellIs" dxfId="4446" priority="1196" operator="lessThan">
      <formula>$C$4</formula>
    </cfRule>
  </conditionalFormatting>
  <conditionalFormatting sqref="AP14">
    <cfRule type="cellIs" dxfId="4445" priority="1197" operator="lessThan">
      <formula>$C$4</formula>
    </cfRule>
  </conditionalFormatting>
  <conditionalFormatting sqref="AP15">
    <cfRule type="cellIs" dxfId="4444" priority="1198" operator="lessThan">
      <formula>$C$4</formula>
    </cfRule>
  </conditionalFormatting>
  <conditionalFormatting sqref="AP16">
    <cfRule type="cellIs" dxfId="4443" priority="1199" operator="lessThan">
      <formula>$C$4</formula>
    </cfRule>
  </conditionalFormatting>
  <conditionalFormatting sqref="AP17">
    <cfRule type="cellIs" dxfId="4442" priority="1200" operator="lessThan">
      <formula>$C$4</formula>
    </cfRule>
  </conditionalFormatting>
  <conditionalFormatting sqref="AP18">
    <cfRule type="cellIs" dxfId="4441" priority="1201" operator="lessThan">
      <formula>$C$4</formula>
    </cfRule>
  </conditionalFormatting>
  <conditionalFormatting sqref="AP19">
    <cfRule type="cellIs" dxfId="4440" priority="1202" operator="lessThan">
      <formula>$C$4</formula>
    </cfRule>
  </conditionalFormatting>
  <conditionalFormatting sqref="AP20">
    <cfRule type="cellIs" dxfId="4439" priority="1203" operator="lessThan">
      <formula>$C$4</formula>
    </cfRule>
  </conditionalFormatting>
  <conditionalFormatting sqref="AP21">
    <cfRule type="cellIs" dxfId="4438" priority="1204" operator="lessThan">
      <formula>$C$4</formula>
    </cfRule>
  </conditionalFormatting>
  <conditionalFormatting sqref="AP22">
    <cfRule type="cellIs" dxfId="4437" priority="1205" operator="lessThan">
      <formula>$C$4</formula>
    </cfRule>
  </conditionalFormatting>
  <conditionalFormatting sqref="AP23">
    <cfRule type="cellIs" dxfId="4436" priority="1206" operator="lessThan">
      <formula>$C$4</formula>
    </cfRule>
  </conditionalFormatting>
  <conditionalFormatting sqref="AP24">
    <cfRule type="cellIs" dxfId="4435" priority="1207" operator="lessThan">
      <formula>$C$4</formula>
    </cfRule>
  </conditionalFormatting>
  <conditionalFormatting sqref="AP25">
    <cfRule type="cellIs" dxfId="4434" priority="1208" operator="lessThan">
      <formula>$C$4</formula>
    </cfRule>
  </conditionalFormatting>
  <conditionalFormatting sqref="AP26">
    <cfRule type="cellIs" dxfId="4433" priority="1209" operator="lessThan">
      <formula>$C$4</formula>
    </cfRule>
  </conditionalFormatting>
  <conditionalFormatting sqref="AP27">
    <cfRule type="cellIs" dxfId="4432" priority="1210" operator="lessThan">
      <formula>$C$4</formula>
    </cfRule>
  </conditionalFormatting>
  <conditionalFormatting sqref="AP28">
    <cfRule type="cellIs" dxfId="4431" priority="1211" operator="lessThan">
      <formula>$C$4</formula>
    </cfRule>
  </conditionalFormatting>
  <conditionalFormatting sqref="AP29">
    <cfRule type="cellIs" dxfId="4430" priority="1212" operator="lessThan">
      <formula>$C$4</formula>
    </cfRule>
  </conditionalFormatting>
  <conditionalFormatting sqref="AP30">
    <cfRule type="cellIs" dxfId="4429" priority="1213" operator="lessThan">
      <formula>$C$4</formula>
    </cfRule>
  </conditionalFormatting>
  <conditionalFormatting sqref="AP31">
    <cfRule type="cellIs" dxfId="4428" priority="1214" operator="lessThan">
      <formula>$C$4</formula>
    </cfRule>
  </conditionalFormatting>
  <conditionalFormatting sqref="AP32">
    <cfRule type="cellIs" dxfId="4427" priority="1215" operator="lessThan">
      <formula>$C$4</formula>
    </cfRule>
  </conditionalFormatting>
  <conditionalFormatting sqref="AP33">
    <cfRule type="cellIs" dxfId="4426" priority="1216" operator="lessThan">
      <formula>$C$4</formula>
    </cfRule>
  </conditionalFormatting>
  <conditionalFormatting sqref="AP34">
    <cfRule type="cellIs" dxfId="4425" priority="1217" operator="lessThan">
      <formula>$C$4</formula>
    </cfRule>
  </conditionalFormatting>
  <conditionalFormatting sqref="AP35">
    <cfRule type="cellIs" dxfId="4424" priority="1218" operator="lessThan">
      <formula>$C$4</formula>
    </cfRule>
  </conditionalFormatting>
  <conditionalFormatting sqref="AP36">
    <cfRule type="cellIs" dxfId="4423" priority="1219" operator="lessThan">
      <formula>$C$4</formula>
    </cfRule>
  </conditionalFormatting>
  <conditionalFormatting sqref="AP37">
    <cfRule type="cellIs" dxfId="4422" priority="1220" operator="lessThan">
      <formula>$C$4</formula>
    </cfRule>
  </conditionalFormatting>
  <conditionalFormatting sqref="AP38">
    <cfRule type="cellIs" dxfId="4421" priority="1221" operator="lessThan">
      <formula>$C$4</formula>
    </cfRule>
  </conditionalFormatting>
  <conditionalFormatting sqref="AP39">
    <cfRule type="cellIs" dxfId="4420" priority="1222" operator="lessThan">
      <formula>$C$4</formula>
    </cfRule>
  </conditionalFormatting>
  <conditionalFormatting sqref="AP40">
    <cfRule type="cellIs" dxfId="4419" priority="1223" operator="lessThan">
      <formula>$C$4</formula>
    </cfRule>
  </conditionalFormatting>
  <conditionalFormatting sqref="AP41">
    <cfRule type="cellIs" dxfId="4418" priority="1224" operator="lessThan">
      <formula>$C$4</formula>
    </cfRule>
  </conditionalFormatting>
  <conditionalFormatting sqref="AP42">
    <cfRule type="cellIs" dxfId="4417" priority="1225" operator="lessThan">
      <formula>$C$4</formula>
    </cfRule>
  </conditionalFormatting>
  <conditionalFormatting sqref="AP43">
    <cfRule type="cellIs" dxfId="4416" priority="1226" operator="lessThan">
      <formula>$C$4</formula>
    </cfRule>
  </conditionalFormatting>
  <conditionalFormatting sqref="AP44">
    <cfRule type="cellIs" dxfId="4415" priority="1227" operator="lessThan">
      <formula>$C$4</formula>
    </cfRule>
  </conditionalFormatting>
  <conditionalFormatting sqref="AP45">
    <cfRule type="cellIs" dxfId="4414" priority="1228" operator="lessThan">
      <formula>$C$4</formula>
    </cfRule>
  </conditionalFormatting>
  <conditionalFormatting sqref="AP46">
    <cfRule type="cellIs" dxfId="4413" priority="1229" operator="lessThan">
      <formula>$C$4</formula>
    </cfRule>
  </conditionalFormatting>
  <conditionalFormatting sqref="AP47">
    <cfRule type="cellIs" dxfId="4412" priority="1230" operator="lessThan">
      <formula>$C$4</formula>
    </cfRule>
  </conditionalFormatting>
  <conditionalFormatting sqref="AP48">
    <cfRule type="cellIs" dxfId="4411" priority="1231" operator="lessThan">
      <formula>$C$4</formula>
    </cfRule>
  </conditionalFormatting>
  <conditionalFormatting sqref="AP49">
    <cfRule type="cellIs" dxfId="4410" priority="1232" operator="lessThan">
      <formula>$C$4</formula>
    </cfRule>
  </conditionalFormatting>
  <conditionalFormatting sqref="AP50">
    <cfRule type="cellIs" dxfId="4409" priority="1233" operator="lessThan">
      <formula>$C$4</formula>
    </cfRule>
  </conditionalFormatting>
  <conditionalFormatting sqref="AP51">
    <cfRule type="cellIs" dxfId="4408" priority="1234" operator="lessThan">
      <formula>$C$4</formula>
    </cfRule>
  </conditionalFormatting>
  <conditionalFormatting sqref="AP52">
    <cfRule type="cellIs" dxfId="4407" priority="1235" operator="lessThan">
      <formula>$C$4</formula>
    </cfRule>
  </conditionalFormatting>
  <conditionalFormatting sqref="AP53">
    <cfRule type="cellIs" dxfId="4406" priority="1236" operator="lessThan">
      <formula>$C$4</formula>
    </cfRule>
  </conditionalFormatting>
  <conditionalFormatting sqref="AP54">
    <cfRule type="cellIs" dxfId="4405" priority="1237" operator="lessThan">
      <formula>$C$4</formula>
    </cfRule>
  </conditionalFormatting>
  <conditionalFormatting sqref="AP55">
    <cfRule type="cellIs" dxfId="4404" priority="1238" operator="lessThan">
      <formula>$C$4</formula>
    </cfRule>
  </conditionalFormatting>
  <conditionalFormatting sqref="AP56">
    <cfRule type="cellIs" dxfId="4403" priority="1239" operator="lessThan">
      <formula>$C$4</formula>
    </cfRule>
  </conditionalFormatting>
  <conditionalFormatting sqref="AP57">
    <cfRule type="cellIs" dxfId="4402" priority="1240" operator="lessThan">
      <formula>$C$4</formula>
    </cfRule>
  </conditionalFormatting>
  <conditionalFormatting sqref="AP58">
    <cfRule type="cellIs" dxfId="4401" priority="1241" operator="lessThan">
      <formula>$C$4</formula>
    </cfRule>
  </conditionalFormatting>
  <conditionalFormatting sqref="AP59">
    <cfRule type="cellIs" dxfId="4400" priority="1242" operator="lessThan">
      <formula>$C$4</formula>
    </cfRule>
  </conditionalFormatting>
  <conditionalFormatting sqref="AP60">
    <cfRule type="cellIs" dxfId="4399" priority="1243" operator="lessThan">
      <formula>$C$4</formula>
    </cfRule>
  </conditionalFormatting>
  <conditionalFormatting sqref="AQ11">
    <cfRule type="cellIs" dxfId="4398" priority="1244" operator="lessThan">
      <formula>$C$4</formula>
    </cfRule>
  </conditionalFormatting>
  <conditionalFormatting sqref="AQ12">
    <cfRule type="cellIs" dxfId="4397" priority="1245" operator="lessThan">
      <formula>$C$4</formula>
    </cfRule>
  </conditionalFormatting>
  <conditionalFormatting sqref="AQ13">
    <cfRule type="cellIs" dxfId="4396" priority="1246" operator="lessThan">
      <formula>$C$4</formula>
    </cfRule>
  </conditionalFormatting>
  <conditionalFormatting sqref="AQ14">
    <cfRule type="cellIs" dxfId="4395" priority="1247" operator="lessThan">
      <formula>$C$4</formula>
    </cfRule>
  </conditionalFormatting>
  <conditionalFormatting sqref="AQ15">
    <cfRule type="cellIs" dxfId="4394" priority="1248" operator="lessThan">
      <formula>$C$4</formula>
    </cfRule>
  </conditionalFormatting>
  <conditionalFormatting sqref="AQ16">
    <cfRule type="cellIs" dxfId="4393" priority="1249" operator="lessThan">
      <formula>$C$4</formula>
    </cfRule>
  </conditionalFormatting>
  <conditionalFormatting sqref="AQ17">
    <cfRule type="cellIs" dxfId="4392" priority="1250" operator="lessThan">
      <formula>$C$4</formula>
    </cfRule>
  </conditionalFormatting>
  <conditionalFormatting sqref="AQ18">
    <cfRule type="cellIs" dxfId="4391" priority="1251" operator="lessThan">
      <formula>$C$4</formula>
    </cfRule>
  </conditionalFormatting>
  <conditionalFormatting sqref="AQ19">
    <cfRule type="cellIs" dxfId="4390" priority="1252" operator="lessThan">
      <formula>$C$4</formula>
    </cfRule>
  </conditionalFormatting>
  <conditionalFormatting sqref="AQ20">
    <cfRule type="cellIs" dxfId="4389" priority="1253" operator="lessThan">
      <formula>$C$4</formula>
    </cfRule>
  </conditionalFormatting>
  <conditionalFormatting sqref="AQ21">
    <cfRule type="cellIs" dxfId="4388" priority="1254" operator="lessThan">
      <formula>$C$4</formula>
    </cfRule>
  </conditionalFormatting>
  <conditionalFormatting sqref="AQ22">
    <cfRule type="cellIs" dxfId="4387" priority="1255" operator="lessThan">
      <formula>$C$4</formula>
    </cfRule>
  </conditionalFormatting>
  <conditionalFormatting sqref="AQ23">
    <cfRule type="cellIs" dxfId="4386" priority="1256" operator="lessThan">
      <formula>$C$4</formula>
    </cfRule>
  </conditionalFormatting>
  <conditionalFormatting sqref="AQ24">
    <cfRule type="cellIs" dxfId="4385" priority="1257" operator="lessThan">
      <formula>$C$4</formula>
    </cfRule>
  </conditionalFormatting>
  <conditionalFormatting sqref="AQ25">
    <cfRule type="cellIs" dxfId="4384" priority="1258" operator="lessThan">
      <formula>$C$4</formula>
    </cfRule>
  </conditionalFormatting>
  <conditionalFormatting sqref="AQ26">
    <cfRule type="cellIs" dxfId="4383" priority="1259" operator="lessThan">
      <formula>$C$4</formula>
    </cfRule>
  </conditionalFormatting>
  <conditionalFormatting sqref="AQ27">
    <cfRule type="cellIs" dxfId="4382" priority="1260" operator="lessThan">
      <formula>$C$4</formula>
    </cfRule>
  </conditionalFormatting>
  <conditionalFormatting sqref="AQ28">
    <cfRule type="cellIs" dxfId="4381" priority="1261" operator="lessThan">
      <formula>$C$4</formula>
    </cfRule>
  </conditionalFormatting>
  <conditionalFormatting sqref="AQ29">
    <cfRule type="cellIs" dxfId="4380" priority="1262" operator="lessThan">
      <formula>$C$4</formula>
    </cfRule>
  </conditionalFormatting>
  <conditionalFormatting sqref="AQ30">
    <cfRule type="cellIs" dxfId="4379" priority="1263" operator="lessThan">
      <formula>$C$4</formula>
    </cfRule>
  </conditionalFormatting>
  <conditionalFormatting sqref="AQ31">
    <cfRule type="cellIs" dxfId="4378" priority="1264" operator="lessThan">
      <formula>$C$4</formula>
    </cfRule>
  </conditionalFormatting>
  <conditionalFormatting sqref="AQ32">
    <cfRule type="cellIs" dxfId="4377" priority="1265" operator="lessThan">
      <formula>$C$4</formula>
    </cfRule>
  </conditionalFormatting>
  <conditionalFormatting sqref="AQ33">
    <cfRule type="cellIs" dxfId="4376" priority="1266" operator="lessThan">
      <formula>$C$4</formula>
    </cfRule>
  </conditionalFormatting>
  <conditionalFormatting sqref="AQ34">
    <cfRule type="cellIs" dxfId="4375" priority="1267" operator="lessThan">
      <formula>$C$4</formula>
    </cfRule>
  </conditionalFormatting>
  <conditionalFormatting sqref="AQ35">
    <cfRule type="cellIs" dxfId="4374" priority="1268" operator="lessThan">
      <formula>$C$4</formula>
    </cfRule>
  </conditionalFormatting>
  <conditionalFormatting sqref="AQ36">
    <cfRule type="cellIs" dxfId="4373" priority="1269" operator="lessThan">
      <formula>$C$4</formula>
    </cfRule>
  </conditionalFormatting>
  <conditionalFormatting sqref="AQ37">
    <cfRule type="cellIs" dxfId="4372" priority="1270" operator="lessThan">
      <formula>$C$4</formula>
    </cfRule>
  </conditionalFormatting>
  <conditionalFormatting sqref="AQ38">
    <cfRule type="cellIs" dxfId="4371" priority="1271" operator="lessThan">
      <formula>$C$4</formula>
    </cfRule>
  </conditionalFormatting>
  <conditionalFormatting sqref="AQ39">
    <cfRule type="cellIs" dxfId="4370" priority="1272" operator="lessThan">
      <formula>$C$4</formula>
    </cfRule>
  </conditionalFormatting>
  <conditionalFormatting sqref="AQ40">
    <cfRule type="cellIs" dxfId="4369" priority="1273" operator="lessThan">
      <formula>$C$4</formula>
    </cfRule>
  </conditionalFormatting>
  <conditionalFormatting sqref="AQ41">
    <cfRule type="cellIs" dxfId="4368" priority="1274" operator="lessThan">
      <formula>$C$4</formula>
    </cfRule>
  </conditionalFormatting>
  <conditionalFormatting sqref="AQ42">
    <cfRule type="cellIs" dxfId="4367" priority="1275" operator="lessThan">
      <formula>$C$4</formula>
    </cfRule>
  </conditionalFormatting>
  <conditionalFormatting sqref="AQ43">
    <cfRule type="cellIs" dxfId="4366" priority="1276" operator="lessThan">
      <formula>$C$4</formula>
    </cfRule>
  </conditionalFormatting>
  <conditionalFormatting sqref="AQ44">
    <cfRule type="cellIs" dxfId="4365" priority="1277" operator="lessThan">
      <formula>$C$4</formula>
    </cfRule>
  </conditionalFormatting>
  <conditionalFormatting sqref="AQ45">
    <cfRule type="cellIs" dxfId="4364" priority="1278" operator="lessThan">
      <formula>$C$4</formula>
    </cfRule>
  </conditionalFormatting>
  <conditionalFormatting sqref="AQ46">
    <cfRule type="cellIs" dxfId="4363" priority="1279" operator="lessThan">
      <formula>$C$4</formula>
    </cfRule>
  </conditionalFormatting>
  <conditionalFormatting sqref="AQ47">
    <cfRule type="cellIs" dxfId="4362" priority="1280" operator="lessThan">
      <formula>$C$4</formula>
    </cfRule>
  </conditionalFormatting>
  <conditionalFormatting sqref="AQ48">
    <cfRule type="cellIs" dxfId="4361" priority="1281" operator="lessThan">
      <formula>$C$4</formula>
    </cfRule>
  </conditionalFormatting>
  <conditionalFormatting sqref="AQ49">
    <cfRule type="cellIs" dxfId="4360" priority="1282" operator="lessThan">
      <formula>$C$4</formula>
    </cfRule>
  </conditionalFormatting>
  <conditionalFormatting sqref="AQ50">
    <cfRule type="cellIs" dxfId="4359" priority="1283" operator="lessThan">
      <formula>$C$4</formula>
    </cfRule>
  </conditionalFormatting>
  <conditionalFormatting sqref="AQ51">
    <cfRule type="cellIs" dxfId="4358" priority="1284" operator="lessThan">
      <formula>$C$4</formula>
    </cfRule>
  </conditionalFormatting>
  <conditionalFormatting sqref="AQ52">
    <cfRule type="cellIs" dxfId="4357" priority="1285" operator="lessThan">
      <formula>$C$4</formula>
    </cfRule>
  </conditionalFormatting>
  <conditionalFormatting sqref="AQ53">
    <cfRule type="cellIs" dxfId="4356" priority="1286" operator="lessThan">
      <formula>$C$4</formula>
    </cfRule>
  </conditionalFormatting>
  <conditionalFormatting sqref="AQ54">
    <cfRule type="cellIs" dxfId="4355" priority="1287" operator="lessThan">
      <formula>$C$4</formula>
    </cfRule>
  </conditionalFormatting>
  <conditionalFormatting sqref="AQ55">
    <cfRule type="cellIs" dxfId="4354" priority="1288" operator="lessThan">
      <formula>$C$4</formula>
    </cfRule>
  </conditionalFormatting>
  <conditionalFormatting sqref="AQ56">
    <cfRule type="cellIs" dxfId="4353" priority="1289" operator="lessThan">
      <formula>$C$4</formula>
    </cfRule>
  </conditionalFormatting>
  <conditionalFormatting sqref="AQ57">
    <cfRule type="cellIs" dxfId="4352" priority="1290" operator="lessThan">
      <formula>$C$4</formula>
    </cfRule>
  </conditionalFormatting>
  <conditionalFormatting sqref="AQ58">
    <cfRule type="cellIs" dxfId="4351" priority="1291" operator="lessThan">
      <formula>$C$4</formula>
    </cfRule>
  </conditionalFormatting>
  <conditionalFormatting sqref="AQ59">
    <cfRule type="cellIs" dxfId="4350" priority="1292" operator="lessThan">
      <formula>$C$4</formula>
    </cfRule>
  </conditionalFormatting>
  <conditionalFormatting sqref="AQ60">
    <cfRule type="cellIs" dxfId="4349" priority="1293" operator="lessThan">
      <formula>$C$4</formula>
    </cfRule>
  </conditionalFormatting>
  <conditionalFormatting sqref="AR11">
    <cfRule type="cellIs" dxfId="4348" priority="1294" operator="lessThan">
      <formula>$C$4</formula>
    </cfRule>
  </conditionalFormatting>
  <conditionalFormatting sqref="AR12">
    <cfRule type="cellIs" dxfId="4347" priority="1295" operator="lessThan">
      <formula>$C$4</formula>
    </cfRule>
  </conditionalFormatting>
  <conditionalFormatting sqref="AR13">
    <cfRule type="cellIs" dxfId="4346" priority="1296" operator="lessThan">
      <formula>$C$4</formula>
    </cfRule>
  </conditionalFormatting>
  <conditionalFormatting sqref="AR14">
    <cfRule type="cellIs" dxfId="4345" priority="1297" operator="lessThan">
      <formula>$C$4</formula>
    </cfRule>
  </conditionalFormatting>
  <conditionalFormatting sqref="AR15">
    <cfRule type="cellIs" dxfId="4344" priority="1298" operator="lessThan">
      <formula>$C$4</formula>
    </cfRule>
  </conditionalFormatting>
  <conditionalFormatting sqref="AR16">
    <cfRule type="cellIs" dxfId="4343" priority="1299" operator="lessThan">
      <formula>$C$4</formula>
    </cfRule>
  </conditionalFormatting>
  <conditionalFormatting sqref="AR17">
    <cfRule type="cellIs" dxfId="4342" priority="1300" operator="lessThan">
      <formula>$C$4</formula>
    </cfRule>
  </conditionalFormatting>
  <conditionalFormatting sqref="AR18">
    <cfRule type="cellIs" dxfId="4341" priority="1301" operator="lessThan">
      <formula>$C$4</formula>
    </cfRule>
  </conditionalFormatting>
  <conditionalFormatting sqref="AR19">
    <cfRule type="cellIs" dxfId="4340" priority="1302" operator="lessThan">
      <formula>$C$4</formula>
    </cfRule>
  </conditionalFormatting>
  <conditionalFormatting sqref="AR20">
    <cfRule type="cellIs" dxfId="4339" priority="1303" operator="lessThan">
      <formula>$C$4</formula>
    </cfRule>
  </conditionalFormatting>
  <conditionalFormatting sqref="AR21">
    <cfRule type="cellIs" dxfId="4338" priority="1304" operator="lessThan">
      <formula>$C$4</formula>
    </cfRule>
  </conditionalFormatting>
  <conditionalFormatting sqref="AR22">
    <cfRule type="cellIs" dxfId="4337" priority="1305" operator="lessThan">
      <formula>$C$4</formula>
    </cfRule>
  </conditionalFormatting>
  <conditionalFormatting sqref="AR23">
    <cfRule type="cellIs" dxfId="4336" priority="1306" operator="lessThan">
      <formula>$C$4</formula>
    </cfRule>
  </conditionalFormatting>
  <conditionalFormatting sqref="AR24">
    <cfRule type="cellIs" dxfId="4335" priority="1307" operator="lessThan">
      <formula>$C$4</formula>
    </cfRule>
  </conditionalFormatting>
  <conditionalFormatting sqref="AR25">
    <cfRule type="cellIs" dxfId="4334" priority="1308" operator="lessThan">
      <formula>$C$4</formula>
    </cfRule>
  </conditionalFormatting>
  <conditionalFormatting sqref="AR26">
    <cfRule type="cellIs" dxfId="4333" priority="1309" operator="lessThan">
      <formula>$C$4</formula>
    </cfRule>
  </conditionalFormatting>
  <conditionalFormatting sqref="AR27">
    <cfRule type="cellIs" dxfId="4332" priority="1310" operator="lessThan">
      <formula>$C$4</formula>
    </cfRule>
  </conditionalFormatting>
  <conditionalFormatting sqref="AR28">
    <cfRule type="cellIs" dxfId="4331" priority="1311" operator="lessThan">
      <formula>$C$4</formula>
    </cfRule>
  </conditionalFormatting>
  <conditionalFormatting sqref="AR29">
    <cfRule type="cellIs" dxfId="4330" priority="1312" operator="lessThan">
      <formula>$C$4</formula>
    </cfRule>
  </conditionalFormatting>
  <conditionalFormatting sqref="AR30">
    <cfRule type="cellIs" dxfId="4329" priority="1313" operator="lessThan">
      <formula>$C$4</formula>
    </cfRule>
  </conditionalFormatting>
  <conditionalFormatting sqref="AR31">
    <cfRule type="cellIs" dxfId="4328" priority="1314" operator="lessThan">
      <formula>$C$4</formula>
    </cfRule>
  </conditionalFormatting>
  <conditionalFormatting sqref="AR32">
    <cfRule type="cellIs" dxfId="4327" priority="1315" operator="lessThan">
      <formula>$C$4</formula>
    </cfRule>
  </conditionalFormatting>
  <conditionalFormatting sqref="AR33">
    <cfRule type="cellIs" dxfId="4326" priority="1316" operator="lessThan">
      <formula>$C$4</formula>
    </cfRule>
  </conditionalFormatting>
  <conditionalFormatting sqref="AR34">
    <cfRule type="cellIs" dxfId="4325" priority="1317" operator="lessThan">
      <formula>$C$4</formula>
    </cfRule>
  </conditionalFormatting>
  <conditionalFormatting sqref="AR35">
    <cfRule type="cellIs" dxfId="4324" priority="1318" operator="lessThan">
      <formula>$C$4</formula>
    </cfRule>
  </conditionalFormatting>
  <conditionalFormatting sqref="AR36">
    <cfRule type="cellIs" dxfId="4323" priority="1319" operator="lessThan">
      <formula>$C$4</formula>
    </cfRule>
  </conditionalFormatting>
  <conditionalFormatting sqref="AR37">
    <cfRule type="cellIs" dxfId="4322" priority="1320" operator="lessThan">
      <formula>$C$4</formula>
    </cfRule>
  </conditionalFormatting>
  <conditionalFormatting sqref="AR38">
    <cfRule type="cellIs" dxfId="4321" priority="1321" operator="lessThan">
      <formula>$C$4</formula>
    </cfRule>
  </conditionalFormatting>
  <conditionalFormatting sqref="AR39">
    <cfRule type="cellIs" dxfId="4320" priority="1322" operator="lessThan">
      <formula>$C$4</formula>
    </cfRule>
  </conditionalFormatting>
  <conditionalFormatting sqref="AR40">
    <cfRule type="cellIs" dxfId="4319" priority="1323" operator="lessThan">
      <formula>$C$4</formula>
    </cfRule>
  </conditionalFormatting>
  <conditionalFormatting sqref="AR41">
    <cfRule type="cellIs" dxfId="4318" priority="1324" operator="lessThan">
      <formula>$C$4</formula>
    </cfRule>
  </conditionalFormatting>
  <conditionalFormatting sqref="AR42">
    <cfRule type="cellIs" dxfId="4317" priority="1325" operator="lessThan">
      <formula>$C$4</formula>
    </cfRule>
  </conditionalFormatting>
  <conditionalFormatting sqref="AR43">
    <cfRule type="cellIs" dxfId="4316" priority="1326" operator="lessThan">
      <formula>$C$4</formula>
    </cfRule>
  </conditionalFormatting>
  <conditionalFormatting sqref="AR44">
    <cfRule type="cellIs" dxfId="4315" priority="1327" operator="lessThan">
      <formula>$C$4</formula>
    </cfRule>
  </conditionalFormatting>
  <conditionalFormatting sqref="AR45">
    <cfRule type="cellIs" dxfId="4314" priority="1328" operator="lessThan">
      <formula>$C$4</formula>
    </cfRule>
  </conditionalFormatting>
  <conditionalFormatting sqref="AR46">
    <cfRule type="cellIs" dxfId="4313" priority="1329" operator="lessThan">
      <formula>$C$4</formula>
    </cfRule>
  </conditionalFormatting>
  <conditionalFormatting sqref="AR47">
    <cfRule type="cellIs" dxfId="4312" priority="1330" operator="lessThan">
      <formula>$C$4</formula>
    </cfRule>
  </conditionalFormatting>
  <conditionalFormatting sqref="AR48">
    <cfRule type="cellIs" dxfId="4311" priority="1331" operator="lessThan">
      <formula>$C$4</formula>
    </cfRule>
  </conditionalFormatting>
  <conditionalFormatting sqref="AR49">
    <cfRule type="cellIs" dxfId="4310" priority="1332" operator="lessThan">
      <formula>$C$4</formula>
    </cfRule>
  </conditionalFormatting>
  <conditionalFormatting sqref="AR50">
    <cfRule type="cellIs" dxfId="4309" priority="1333" operator="lessThan">
      <formula>$C$4</formula>
    </cfRule>
  </conditionalFormatting>
  <conditionalFormatting sqref="AR51">
    <cfRule type="cellIs" dxfId="4308" priority="1334" operator="lessThan">
      <formula>$C$4</formula>
    </cfRule>
  </conditionalFormatting>
  <conditionalFormatting sqref="AR52">
    <cfRule type="cellIs" dxfId="4307" priority="1335" operator="lessThan">
      <formula>$C$4</formula>
    </cfRule>
  </conditionalFormatting>
  <conditionalFormatting sqref="AR53">
    <cfRule type="cellIs" dxfId="4306" priority="1336" operator="lessThan">
      <formula>$C$4</formula>
    </cfRule>
  </conditionalFormatting>
  <conditionalFormatting sqref="AR54">
    <cfRule type="cellIs" dxfId="4305" priority="1337" operator="lessThan">
      <formula>$C$4</formula>
    </cfRule>
  </conditionalFormatting>
  <conditionalFormatting sqref="AR55">
    <cfRule type="cellIs" dxfId="4304" priority="1338" operator="lessThan">
      <formula>$C$4</formula>
    </cfRule>
  </conditionalFormatting>
  <conditionalFormatting sqref="AR56">
    <cfRule type="cellIs" dxfId="4303" priority="1339" operator="lessThan">
      <formula>$C$4</formula>
    </cfRule>
  </conditionalFormatting>
  <conditionalFormatting sqref="AR57">
    <cfRule type="cellIs" dxfId="4302" priority="1340" operator="lessThan">
      <formula>$C$4</formula>
    </cfRule>
  </conditionalFormatting>
  <conditionalFormatting sqref="AR58">
    <cfRule type="cellIs" dxfId="4301" priority="1341" operator="lessThan">
      <formula>$C$4</formula>
    </cfRule>
  </conditionalFormatting>
  <conditionalFormatting sqref="AR59">
    <cfRule type="cellIs" dxfId="4300" priority="1342" operator="lessThan">
      <formula>$C$4</formula>
    </cfRule>
  </conditionalFormatting>
  <conditionalFormatting sqref="AR60">
    <cfRule type="cellIs" dxfId="4299" priority="1343" operator="lessThan">
      <formula>$C$4</formula>
    </cfRule>
  </conditionalFormatting>
  <conditionalFormatting sqref="AS11">
    <cfRule type="cellIs" dxfId="4298" priority="1344" operator="lessThan">
      <formula>$C$4</formula>
    </cfRule>
  </conditionalFormatting>
  <conditionalFormatting sqref="AS12">
    <cfRule type="cellIs" dxfId="4297" priority="1345" operator="lessThan">
      <formula>$C$4</formula>
    </cfRule>
  </conditionalFormatting>
  <conditionalFormatting sqref="AS13">
    <cfRule type="cellIs" dxfId="4296" priority="1346" operator="lessThan">
      <formula>$C$4</formula>
    </cfRule>
  </conditionalFormatting>
  <conditionalFormatting sqref="AS14">
    <cfRule type="cellIs" dxfId="4295" priority="1347" operator="lessThan">
      <formula>$C$4</formula>
    </cfRule>
  </conditionalFormatting>
  <conditionalFormatting sqref="AS15">
    <cfRule type="cellIs" dxfId="4294" priority="1348" operator="lessThan">
      <formula>$C$4</formula>
    </cfRule>
  </conditionalFormatting>
  <conditionalFormatting sqref="AS16">
    <cfRule type="cellIs" dxfId="4293" priority="1349" operator="lessThan">
      <formula>$C$4</formula>
    </cfRule>
  </conditionalFormatting>
  <conditionalFormatting sqref="AS17">
    <cfRule type="cellIs" dxfId="4292" priority="1350" operator="lessThan">
      <formula>$C$4</formula>
    </cfRule>
  </conditionalFormatting>
  <conditionalFormatting sqref="AS18">
    <cfRule type="cellIs" dxfId="4291" priority="1351" operator="lessThan">
      <formula>$C$4</formula>
    </cfRule>
  </conditionalFormatting>
  <conditionalFormatting sqref="AS19">
    <cfRule type="cellIs" dxfId="4290" priority="1352" operator="lessThan">
      <formula>$C$4</formula>
    </cfRule>
  </conditionalFormatting>
  <conditionalFormatting sqref="AS20">
    <cfRule type="cellIs" dxfId="4289" priority="1353" operator="lessThan">
      <formula>$C$4</formula>
    </cfRule>
  </conditionalFormatting>
  <conditionalFormatting sqref="AS21">
    <cfRule type="cellIs" dxfId="4288" priority="1354" operator="lessThan">
      <formula>$C$4</formula>
    </cfRule>
  </conditionalFormatting>
  <conditionalFormatting sqref="AS22">
    <cfRule type="cellIs" dxfId="4287" priority="1355" operator="lessThan">
      <formula>$C$4</formula>
    </cfRule>
  </conditionalFormatting>
  <conditionalFormatting sqref="AS23">
    <cfRule type="cellIs" dxfId="4286" priority="1356" operator="lessThan">
      <formula>$C$4</formula>
    </cfRule>
  </conditionalFormatting>
  <conditionalFormatting sqref="AS24">
    <cfRule type="cellIs" dxfId="4285" priority="1357" operator="lessThan">
      <formula>$C$4</formula>
    </cfRule>
  </conditionalFormatting>
  <conditionalFormatting sqref="AS25">
    <cfRule type="cellIs" dxfId="4284" priority="1358" operator="lessThan">
      <formula>$C$4</formula>
    </cfRule>
  </conditionalFormatting>
  <conditionalFormatting sqref="AS26">
    <cfRule type="cellIs" dxfId="4283" priority="1359" operator="lessThan">
      <formula>$C$4</formula>
    </cfRule>
  </conditionalFormatting>
  <conditionalFormatting sqref="AS27">
    <cfRule type="cellIs" dxfId="4282" priority="1360" operator="lessThan">
      <formula>$C$4</formula>
    </cfRule>
  </conditionalFormatting>
  <conditionalFormatting sqref="AS28">
    <cfRule type="cellIs" dxfId="4281" priority="1361" operator="lessThan">
      <formula>$C$4</formula>
    </cfRule>
  </conditionalFormatting>
  <conditionalFormatting sqref="AS29">
    <cfRule type="cellIs" dxfId="4280" priority="1362" operator="lessThan">
      <formula>$C$4</formula>
    </cfRule>
  </conditionalFormatting>
  <conditionalFormatting sqref="AS30">
    <cfRule type="cellIs" dxfId="4279" priority="1363" operator="lessThan">
      <formula>$C$4</formula>
    </cfRule>
  </conditionalFormatting>
  <conditionalFormatting sqref="AS31">
    <cfRule type="cellIs" dxfId="4278" priority="1364" operator="lessThan">
      <formula>$C$4</formula>
    </cfRule>
  </conditionalFormatting>
  <conditionalFormatting sqref="AS32">
    <cfRule type="cellIs" dxfId="4277" priority="1365" operator="lessThan">
      <formula>$C$4</formula>
    </cfRule>
  </conditionalFormatting>
  <conditionalFormatting sqref="AS33">
    <cfRule type="cellIs" dxfId="4276" priority="1366" operator="lessThan">
      <formula>$C$4</formula>
    </cfRule>
  </conditionalFormatting>
  <conditionalFormatting sqref="AS34">
    <cfRule type="cellIs" dxfId="4275" priority="1367" operator="lessThan">
      <formula>$C$4</formula>
    </cfRule>
  </conditionalFormatting>
  <conditionalFormatting sqref="AS35">
    <cfRule type="cellIs" dxfId="4274" priority="1368" operator="lessThan">
      <formula>$C$4</formula>
    </cfRule>
  </conditionalFormatting>
  <conditionalFormatting sqref="AS36">
    <cfRule type="cellIs" dxfId="4273" priority="1369" operator="lessThan">
      <formula>$C$4</formula>
    </cfRule>
  </conditionalFormatting>
  <conditionalFormatting sqref="AS37">
    <cfRule type="cellIs" dxfId="4272" priority="1370" operator="lessThan">
      <formula>$C$4</formula>
    </cfRule>
  </conditionalFormatting>
  <conditionalFormatting sqref="AS38">
    <cfRule type="cellIs" dxfId="4271" priority="1371" operator="lessThan">
      <formula>$C$4</formula>
    </cfRule>
  </conditionalFormatting>
  <conditionalFormatting sqref="AS39">
    <cfRule type="cellIs" dxfId="4270" priority="1372" operator="lessThan">
      <formula>$C$4</formula>
    </cfRule>
  </conditionalFormatting>
  <conditionalFormatting sqref="AS40">
    <cfRule type="cellIs" dxfId="4269" priority="1373" operator="lessThan">
      <formula>$C$4</formula>
    </cfRule>
  </conditionalFormatting>
  <conditionalFormatting sqref="AS41">
    <cfRule type="cellIs" dxfId="4268" priority="1374" operator="lessThan">
      <formula>$C$4</formula>
    </cfRule>
  </conditionalFormatting>
  <conditionalFormatting sqref="AS42">
    <cfRule type="cellIs" dxfId="4267" priority="1375" operator="lessThan">
      <formula>$C$4</formula>
    </cfRule>
  </conditionalFormatting>
  <conditionalFormatting sqref="AS43">
    <cfRule type="cellIs" dxfId="4266" priority="1376" operator="lessThan">
      <formula>$C$4</formula>
    </cfRule>
  </conditionalFormatting>
  <conditionalFormatting sqref="AS44">
    <cfRule type="cellIs" dxfId="4265" priority="1377" operator="lessThan">
      <formula>$C$4</formula>
    </cfRule>
  </conditionalFormatting>
  <conditionalFormatting sqref="AS45">
    <cfRule type="cellIs" dxfId="4264" priority="1378" operator="lessThan">
      <formula>$C$4</formula>
    </cfRule>
  </conditionalFormatting>
  <conditionalFormatting sqref="AS46">
    <cfRule type="cellIs" dxfId="4263" priority="1379" operator="lessThan">
      <formula>$C$4</formula>
    </cfRule>
  </conditionalFormatting>
  <conditionalFormatting sqref="AS47">
    <cfRule type="cellIs" dxfId="4262" priority="1380" operator="lessThan">
      <formula>$C$4</formula>
    </cfRule>
  </conditionalFormatting>
  <conditionalFormatting sqref="AS48">
    <cfRule type="cellIs" dxfId="4261" priority="1381" operator="lessThan">
      <formula>$C$4</formula>
    </cfRule>
  </conditionalFormatting>
  <conditionalFormatting sqref="AS49">
    <cfRule type="cellIs" dxfId="4260" priority="1382" operator="lessThan">
      <formula>$C$4</formula>
    </cfRule>
  </conditionalFormatting>
  <conditionalFormatting sqref="AS50">
    <cfRule type="cellIs" dxfId="4259" priority="1383" operator="lessThan">
      <formula>$C$4</formula>
    </cfRule>
  </conditionalFormatting>
  <conditionalFormatting sqref="AS51">
    <cfRule type="cellIs" dxfId="4258" priority="1384" operator="lessThan">
      <formula>$C$4</formula>
    </cfRule>
  </conditionalFormatting>
  <conditionalFormatting sqref="AS52">
    <cfRule type="cellIs" dxfId="4257" priority="1385" operator="lessThan">
      <formula>$C$4</formula>
    </cfRule>
  </conditionalFormatting>
  <conditionalFormatting sqref="AS53">
    <cfRule type="cellIs" dxfId="4256" priority="1386" operator="lessThan">
      <formula>$C$4</formula>
    </cfRule>
  </conditionalFormatting>
  <conditionalFormatting sqref="AS54">
    <cfRule type="cellIs" dxfId="4255" priority="1387" operator="lessThan">
      <formula>$C$4</formula>
    </cfRule>
  </conditionalFormatting>
  <conditionalFormatting sqref="AS55">
    <cfRule type="cellIs" dxfId="4254" priority="1388" operator="lessThan">
      <formula>$C$4</formula>
    </cfRule>
  </conditionalFormatting>
  <conditionalFormatting sqref="AS56">
    <cfRule type="cellIs" dxfId="4253" priority="1389" operator="lessThan">
      <formula>$C$4</formula>
    </cfRule>
  </conditionalFormatting>
  <conditionalFormatting sqref="AS57">
    <cfRule type="cellIs" dxfId="4252" priority="1390" operator="lessThan">
      <formula>$C$4</formula>
    </cfRule>
  </conditionalFormatting>
  <conditionalFormatting sqref="AS58">
    <cfRule type="cellIs" dxfId="4251" priority="1391" operator="lessThan">
      <formula>$C$4</formula>
    </cfRule>
  </conditionalFormatting>
  <conditionalFormatting sqref="AS59">
    <cfRule type="cellIs" dxfId="4250" priority="1392" operator="lessThan">
      <formula>$C$4</formula>
    </cfRule>
  </conditionalFormatting>
  <conditionalFormatting sqref="AS60">
    <cfRule type="cellIs" dxfId="4249" priority="1393" operator="lessThan">
      <formula>$C$4</formula>
    </cfRule>
  </conditionalFormatting>
  <conditionalFormatting sqref="AT11">
    <cfRule type="cellIs" dxfId="4248" priority="1394" operator="lessThan">
      <formula>$C$4</formula>
    </cfRule>
  </conditionalFormatting>
  <conditionalFormatting sqref="AT12">
    <cfRule type="cellIs" dxfId="4247" priority="1395" operator="lessThan">
      <formula>$C$4</formula>
    </cfRule>
  </conditionalFormatting>
  <conditionalFormatting sqref="AT13">
    <cfRule type="cellIs" dxfId="4246" priority="1396" operator="lessThan">
      <formula>$C$4</formula>
    </cfRule>
  </conditionalFormatting>
  <conditionalFormatting sqref="AT14">
    <cfRule type="cellIs" dxfId="4245" priority="1397" operator="lessThan">
      <formula>$C$4</formula>
    </cfRule>
  </conditionalFormatting>
  <conditionalFormatting sqref="AT15">
    <cfRule type="cellIs" dxfId="4244" priority="1398" operator="lessThan">
      <formula>$C$4</formula>
    </cfRule>
  </conditionalFormatting>
  <conditionalFormatting sqref="AT16">
    <cfRule type="cellIs" dxfId="4243" priority="1399" operator="lessThan">
      <formula>$C$4</formula>
    </cfRule>
  </conditionalFormatting>
  <conditionalFormatting sqref="AT17">
    <cfRule type="cellIs" dxfId="4242" priority="1400" operator="lessThan">
      <formula>$C$4</formula>
    </cfRule>
  </conditionalFormatting>
  <conditionalFormatting sqref="AT18">
    <cfRule type="cellIs" dxfId="4241" priority="1401" operator="lessThan">
      <formula>$C$4</formula>
    </cfRule>
  </conditionalFormatting>
  <conditionalFormatting sqref="AT19">
    <cfRule type="cellIs" dxfId="4240" priority="1402" operator="lessThan">
      <formula>$C$4</formula>
    </cfRule>
  </conditionalFormatting>
  <conditionalFormatting sqref="AT20">
    <cfRule type="cellIs" dxfId="4239" priority="1403" operator="lessThan">
      <formula>$C$4</formula>
    </cfRule>
  </conditionalFormatting>
  <conditionalFormatting sqref="AT21">
    <cfRule type="cellIs" dxfId="4238" priority="1404" operator="lessThan">
      <formula>$C$4</formula>
    </cfRule>
  </conditionalFormatting>
  <conditionalFormatting sqref="AT22">
    <cfRule type="cellIs" dxfId="4237" priority="1405" operator="lessThan">
      <formula>$C$4</formula>
    </cfRule>
  </conditionalFormatting>
  <conditionalFormatting sqref="AT23">
    <cfRule type="cellIs" dxfId="4236" priority="1406" operator="lessThan">
      <formula>$C$4</formula>
    </cfRule>
  </conditionalFormatting>
  <conditionalFormatting sqref="AT24">
    <cfRule type="cellIs" dxfId="4235" priority="1407" operator="lessThan">
      <formula>$C$4</formula>
    </cfRule>
  </conditionalFormatting>
  <conditionalFormatting sqref="AT25">
    <cfRule type="cellIs" dxfId="4234" priority="1408" operator="lessThan">
      <formula>$C$4</formula>
    </cfRule>
  </conditionalFormatting>
  <conditionalFormatting sqref="AT26">
    <cfRule type="cellIs" dxfId="4233" priority="1409" operator="lessThan">
      <formula>$C$4</formula>
    </cfRule>
  </conditionalFormatting>
  <conditionalFormatting sqref="AT27">
    <cfRule type="cellIs" dxfId="4232" priority="1410" operator="lessThan">
      <formula>$C$4</formula>
    </cfRule>
  </conditionalFormatting>
  <conditionalFormatting sqref="AT28">
    <cfRule type="cellIs" dxfId="4231" priority="1411" operator="lessThan">
      <formula>$C$4</formula>
    </cfRule>
  </conditionalFormatting>
  <conditionalFormatting sqref="AT29">
    <cfRule type="cellIs" dxfId="4230" priority="1412" operator="lessThan">
      <formula>$C$4</formula>
    </cfRule>
  </conditionalFormatting>
  <conditionalFormatting sqref="AT30">
    <cfRule type="cellIs" dxfId="4229" priority="1413" operator="lessThan">
      <formula>$C$4</formula>
    </cfRule>
  </conditionalFormatting>
  <conditionalFormatting sqref="AT31">
    <cfRule type="cellIs" dxfId="4228" priority="1414" operator="lessThan">
      <formula>$C$4</formula>
    </cfRule>
  </conditionalFormatting>
  <conditionalFormatting sqref="AT32">
    <cfRule type="cellIs" dxfId="4227" priority="1415" operator="lessThan">
      <formula>$C$4</formula>
    </cfRule>
  </conditionalFormatting>
  <conditionalFormatting sqref="AT33">
    <cfRule type="cellIs" dxfId="4226" priority="1416" operator="lessThan">
      <formula>$C$4</formula>
    </cfRule>
  </conditionalFormatting>
  <conditionalFormatting sqref="AT34">
    <cfRule type="cellIs" dxfId="4225" priority="1417" operator="lessThan">
      <formula>$C$4</formula>
    </cfRule>
  </conditionalFormatting>
  <conditionalFormatting sqref="AT35">
    <cfRule type="cellIs" dxfId="4224" priority="1418" operator="lessThan">
      <formula>$C$4</formula>
    </cfRule>
  </conditionalFormatting>
  <conditionalFormatting sqref="AT36">
    <cfRule type="cellIs" dxfId="4223" priority="1419" operator="lessThan">
      <formula>$C$4</formula>
    </cfRule>
  </conditionalFormatting>
  <conditionalFormatting sqref="AT37">
    <cfRule type="cellIs" dxfId="4222" priority="1420" operator="lessThan">
      <formula>$C$4</formula>
    </cfRule>
  </conditionalFormatting>
  <conditionalFormatting sqref="AT38">
    <cfRule type="cellIs" dxfId="4221" priority="1421" operator="lessThan">
      <formula>$C$4</formula>
    </cfRule>
  </conditionalFormatting>
  <conditionalFormatting sqref="AT39">
    <cfRule type="cellIs" dxfId="4220" priority="1422" operator="lessThan">
      <formula>$C$4</formula>
    </cfRule>
  </conditionalFormatting>
  <conditionalFormatting sqref="AT40">
    <cfRule type="cellIs" dxfId="4219" priority="1423" operator="lessThan">
      <formula>$C$4</formula>
    </cfRule>
  </conditionalFormatting>
  <conditionalFormatting sqref="AT41">
    <cfRule type="cellIs" dxfId="4218" priority="1424" operator="lessThan">
      <formula>$C$4</formula>
    </cfRule>
  </conditionalFormatting>
  <conditionalFormatting sqref="AT42">
    <cfRule type="cellIs" dxfId="4217" priority="1425" operator="lessThan">
      <formula>$C$4</formula>
    </cfRule>
  </conditionalFormatting>
  <conditionalFormatting sqref="AT43">
    <cfRule type="cellIs" dxfId="4216" priority="1426" operator="lessThan">
      <formula>$C$4</formula>
    </cfRule>
  </conditionalFormatting>
  <conditionalFormatting sqref="AT44">
    <cfRule type="cellIs" dxfId="4215" priority="1427" operator="lessThan">
      <formula>$C$4</formula>
    </cfRule>
  </conditionalFormatting>
  <conditionalFormatting sqref="AT45">
    <cfRule type="cellIs" dxfId="4214" priority="1428" operator="lessThan">
      <formula>$C$4</formula>
    </cfRule>
  </conditionalFormatting>
  <conditionalFormatting sqref="AT46">
    <cfRule type="cellIs" dxfId="4213" priority="1429" operator="lessThan">
      <formula>$C$4</formula>
    </cfRule>
  </conditionalFormatting>
  <conditionalFormatting sqref="AT47">
    <cfRule type="cellIs" dxfId="4212" priority="1430" operator="lessThan">
      <formula>$C$4</formula>
    </cfRule>
  </conditionalFormatting>
  <conditionalFormatting sqref="AT48">
    <cfRule type="cellIs" dxfId="4211" priority="1431" operator="lessThan">
      <formula>$C$4</formula>
    </cfRule>
  </conditionalFormatting>
  <conditionalFormatting sqref="AT49">
    <cfRule type="cellIs" dxfId="4210" priority="1432" operator="lessThan">
      <formula>$C$4</formula>
    </cfRule>
  </conditionalFormatting>
  <conditionalFormatting sqref="AT50">
    <cfRule type="cellIs" dxfId="4209" priority="1433" operator="lessThan">
      <formula>$C$4</formula>
    </cfRule>
  </conditionalFormatting>
  <conditionalFormatting sqref="AT51">
    <cfRule type="cellIs" dxfId="4208" priority="1434" operator="lessThan">
      <formula>$C$4</formula>
    </cfRule>
  </conditionalFormatting>
  <conditionalFormatting sqref="AT52">
    <cfRule type="cellIs" dxfId="4207" priority="1435" operator="lessThan">
      <formula>$C$4</formula>
    </cfRule>
  </conditionalFormatting>
  <conditionalFormatting sqref="AT53">
    <cfRule type="cellIs" dxfId="4206" priority="1436" operator="lessThan">
      <formula>$C$4</formula>
    </cfRule>
  </conditionalFormatting>
  <conditionalFormatting sqref="AT54">
    <cfRule type="cellIs" dxfId="4205" priority="1437" operator="lessThan">
      <formula>$C$4</formula>
    </cfRule>
  </conditionalFormatting>
  <conditionalFormatting sqref="AT55">
    <cfRule type="cellIs" dxfId="4204" priority="1438" operator="lessThan">
      <formula>$C$4</formula>
    </cfRule>
  </conditionalFormatting>
  <conditionalFormatting sqref="AT56">
    <cfRule type="cellIs" dxfId="4203" priority="1439" operator="lessThan">
      <formula>$C$4</formula>
    </cfRule>
  </conditionalFormatting>
  <conditionalFormatting sqref="AT57">
    <cfRule type="cellIs" dxfId="4202" priority="1440" operator="lessThan">
      <formula>$C$4</formula>
    </cfRule>
  </conditionalFormatting>
  <conditionalFormatting sqref="AT58">
    <cfRule type="cellIs" dxfId="4201" priority="1441" operator="lessThan">
      <formula>$C$4</formula>
    </cfRule>
  </conditionalFormatting>
  <conditionalFormatting sqref="AT59">
    <cfRule type="cellIs" dxfId="4200" priority="1442" operator="lessThan">
      <formula>$C$4</formula>
    </cfRule>
  </conditionalFormatting>
  <conditionalFormatting sqref="AT60">
    <cfRule type="cellIs" dxfId="4199" priority="1443" operator="lessThan">
      <formula>$C$4</formula>
    </cfRule>
  </conditionalFormatting>
  <conditionalFormatting sqref="AU11">
    <cfRule type="cellIs" dxfId="4198" priority="1444" operator="lessThan">
      <formula>$C$4</formula>
    </cfRule>
  </conditionalFormatting>
  <conditionalFormatting sqref="AU12">
    <cfRule type="cellIs" dxfId="4197" priority="1445" operator="lessThan">
      <formula>$C$4</formula>
    </cfRule>
  </conditionalFormatting>
  <conditionalFormatting sqref="AU13">
    <cfRule type="cellIs" dxfId="4196" priority="1446" operator="lessThan">
      <formula>$C$4</formula>
    </cfRule>
  </conditionalFormatting>
  <conditionalFormatting sqref="AU14">
    <cfRule type="cellIs" dxfId="4195" priority="1447" operator="lessThan">
      <formula>$C$4</formula>
    </cfRule>
  </conditionalFormatting>
  <conditionalFormatting sqref="AU15">
    <cfRule type="cellIs" dxfId="4194" priority="1448" operator="lessThan">
      <formula>$C$4</formula>
    </cfRule>
  </conditionalFormatting>
  <conditionalFormatting sqref="AU16">
    <cfRule type="cellIs" dxfId="4193" priority="1449" operator="lessThan">
      <formula>$C$4</formula>
    </cfRule>
  </conditionalFormatting>
  <conditionalFormatting sqref="AU17">
    <cfRule type="cellIs" dxfId="4192" priority="1450" operator="lessThan">
      <formula>$C$4</formula>
    </cfRule>
  </conditionalFormatting>
  <conditionalFormatting sqref="AU18">
    <cfRule type="cellIs" dxfId="4191" priority="1451" operator="lessThan">
      <formula>$C$4</formula>
    </cfRule>
  </conditionalFormatting>
  <conditionalFormatting sqref="AU19">
    <cfRule type="cellIs" dxfId="4190" priority="1452" operator="lessThan">
      <formula>$C$4</formula>
    </cfRule>
  </conditionalFormatting>
  <conditionalFormatting sqref="AU20">
    <cfRule type="cellIs" dxfId="4189" priority="1453" operator="lessThan">
      <formula>$C$4</formula>
    </cfRule>
  </conditionalFormatting>
  <conditionalFormatting sqref="AU21">
    <cfRule type="cellIs" dxfId="4188" priority="1454" operator="lessThan">
      <formula>$C$4</formula>
    </cfRule>
  </conditionalFormatting>
  <conditionalFormatting sqref="AU22">
    <cfRule type="cellIs" dxfId="4187" priority="1455" operator="lessThan">
      <formula>$C$4</formula>
    </cfRule>
  </conditionalFormatting>
  <conditionalFormatting sqref="AU23">
    <cfRule type="cellIs" dxfId="4186" priority="1456" operator="lessThan">
      <formula>$C$4</formula>
    </cfRule>
  </conditionalFormatting>
  <conditionalFormatting sqref="AU24">
    <cfRule type="cellIs" dxfId="4185" priority="1457" operator="lessThan">
      <formula>$C$4</formula>
    </cfRule>
  </conditionalFormatting>
  <conditionalFormatting sqref="AU25">
    <cfRule type="cellIs" dxfId="4184" priority="1458" operator="lessThan">
      <formula>$C$4</formula>
    </cfRule>
  </conditionalFormatting>
  <conditionalFormatting sqref="AU26">
    <cfRule type="cellIs" dxfId="4183" priority="1459" operator="lessThan">
      <formula>$C$4</formula>
    </cfRule>
  </conditionalFormatting>
  <conditionalFormatting sqref="AU27">
    <cfRule type="cellIs" dxfId="4182" priority="1460" operator="lessThan">
      <formula>$C$4</formula>
    </cfRule>
  </conditionalFormatting>
  <conditionalFormatting sqref="AU28">
    <cfRule type="cellIs" dxfId="4181" priority="1461" operator="lessThan">
      <formula>$C$4</formula>
    </cfRule>
  </conditionalFormatting>
  <conditionalFormatting sqref="AU29">
    <cfRule type="cellIs" dxfId="4180" priority="1462" operator="lessThan">
      <formula>$C$4</formula>
    </cfRule>
  </conditionalFormatting>
  <conditionalFormatting sqref="AU30">
    <cfRule type="cellIs" dxfId="4179" priority="1463" operator="lessThan">
      <formula>$C$4</formula>
    </cfRule>
  </conditionalFormatting>
  <conditionalFormatting sqref="AU31">
    <cfRule type="cellIs" dxfId="4178" priority="1464" operator="lessThan">
      <formula>$C$4</formula>
    </cfRule>
  </conditionalFormatting>
  <conditionalFormatting sqref="AU32">
    <cfRule type="cellIs" dxfId="4177" priority="1465" operator="lessThan">
      <formula>$C$4</formula>
    </cfRule>
  </conditionalFormatting>
  <conditionalFormatting sqref="AU33">
    <cfRule type="cellIs" dxfId="4176" priority="1466" operator="lessThan">
      <formula>$C$4</formula>
    </cfRule>
  </conditionalFormatting>
  <conditionalFormatting sqref="AU34">
    <cfRule type="cellIs" dxfId="4175" priority="1467" operator="lessThan">
      <formula>$C$4</formula>
    </cfRule>
  </conditionalFormatting>
  <conditionalFormatting sqref="AU35">
    <cfRule type="cellIs" dxfId="4174" priority="1468" operator="lessThan">
      <formula>$C$4</formula>
    </cfRule>
  </conditionalFormatting>
  <conditionalFormatting sqref="AU36">
    <cfRule type="cellIs" dxfId="4173" priority="1469" operator="lessThan">
      <formula>$C$4</formula>
    </cfRule>
  </conditionalFormatting>
  <conditionalFormatting sqref="AU37">
    <cfRule type="cellIs" dxfId="4172" priority="1470" operator="lessThan">
      <formula>$C$4</formula>
    </cfRule>
  </conditionalFormatting>
  <conditionalFormatting sqref="AU38">
    <cfRule type="cellIs" dxfId="4171" priority="1471" operator="lessThan">
      <formula>$C$4</formula>
    </cfRule>
  </conditionalFormatting>
  <conditionalFormatting sqref="AU39">
    <cfRule type="cellIs" dxfId="4170" priority="1472" operator="lessThan">
      <formula>$C$4</formula>
    </cfRule>
  </conditionalFormatting>
  <conditionalFormatting sqref="AU40">
    <cfRule type="cellIs" dxfId="4169" priority="1473" operator="lessThan">
      <formula>$C$4</formula>
    </cfRule>
  </conditionalFormatting>
  <conditionalFormatting sqref="AU41">
    <cfRule type="cellIs" dxfId="4168" priority="1474" operator="lessThan">
      <formula>$C$4</formula>
    </cfRule>
  </conditionalFormatting>
  <conditionalFormatting sqref="AU42">
    <cfRule type="cellIs" dxfId="4167" priority="1475" operator="lessThan">
      <formula>$C$4</formula>
    </cfRule>
  </conditionalFormatting>
  <conditionalFormatting sqref="AU43">
    <cfRule type="cellIs" dxfId="4166" priority="1476" operator="lessThan">
      <formula>$C$4</formula>
    </cfRule>
  </conditionalFormatting>
  <conditionalFormatting sqref="AU44">
    <cfRule type="cellIs" dxfId="4165" priority="1477" operator="lessThan">
      <formula>$C$4</formula>
    </cfRule>
  </conditionalFormatting>
  <conditionalFormatting sqref="AU45">
    <cfRule type="cellIs" dxfId="4164" priority="1478" operator="lessThan">
      <formula>$C$4</formula>
    </cfRule>
  </conditionalFormatting>
  <conditionalFormatting sqref="AU46">
    <cfRule type="cellIs" dxfId="4163" priority="1479" operator="lessThan">
      <formula>$C$4</formula>
    </cfRule>
  </conditionalFormatting>
  <conditionalFormatting sqref="AU47">
    <cfRule type="cellIs" dxfId="4162" priority="1480" operator="lessThan">
      <formula>$C$4</formula>
    </cfRule>
  </conditionalFormatting>
  <conditionalFormatting sqref="AU48">
    <cfRule type="cellIs" dxfId="4161" priority="1481" operator="lessThan">
      <formula>$C$4</formula>
    </cfRule>
  </conditionalFormatting>
  <conditionalFormatting sqref="AU49">
    <cfRule type="cellIs" dxfId="4160" priority="1482" operator="lessThan">
      <formula>$C$4</formula>
    </cfRule>
  </conditionalFormatting>
  <conditionalFormatting sqref="AU50">
    <cfRule type="cellIs" dxfId="4159" priority="1483" operator="lessThan">
      <formula>$C$4</formula>
    </cfRule>
  </conditionalFormatting>
  <conditionalFormatting sqref="AU51">
    <cfRule type="cellIs" dxfId="4158" priority="1484" operator="lessThan">
      <formula>$C$4</formula>
    </cfRule>
  </conditionalFormatting>
  <conditionalFormatting sqref="AU52">
    <cfRule type="cellIs" dxfId="4157" priority="1485" operator="lessThan">
      <formula>$C$4</formula>
    </cfRule>
  </conditionalFormatting>
  <conditionalFormatting sqref="AU53">
    <cfRule type="cellIs" dxfId="4156" priority="1486" operator="lessThan">
      <formula>$C$4</formula>
    </cfRule>
  </conditionalFormatting>
  <conditionalFormatting sqref="AU54">
    <cfRule type="cellIs" dxfId="4155" priority="1487" operator="lessThan">
      <formula>$C$4</formula>
    </cfRule>
  </conditionalFormatting>
  <conditionalFormatting sqref="AU55">
    <cfRule type="cellIs" dxfId="4154" priority="1488" operator="lessThan">
      <formula>$C$4</formula>
    </cfRule>
  </conditionalFormatting>
  <conditionalFormatting sqref="AU56">
    <cfRule type="cellIs" dxfId="4153" priority="1489" operator="lessThan">
      <formula>$C$4</formula>
    </cfRule>
  </conditionalFormatting>
  <conditionalFormatting sqref="AU57">
    <cfRule type="cellIs" dxfId="4152" priority="1490" operator="lessThan">
      <formula>$C$4</formula>
    </cfRule>
  </conditionalFormatting>
  <conditionalFormatting sqref="AU58">
    <cfRule type="cellIs" dxfId="4151" priority="1491" operator="lessThan">
      <formula>$C$4</formula>
    </cfRule>
  </conditionalFormatting>
  <conditionalFormatting sqref="AU59">
    <cfRule type="cellIs" dxfId="4150" priority="1492" operator="lessThan">
      <formula>$C$4</formula>
    </cfRule>
  </conditionalFormatting>
  <conditionalFormatting sqref="AU60">
    <cfRule type="cellIs" dxfId="4149" priority="1493" operator="lessThan">
      <formula>$C$4</formula>
    </cfRule>
  </conditionalFormatting>
  <conditionalFormatting sqref="AV11">
    <cfRule type="cellIs" dxfId="4148" priority="1494" operator="lessThan">
      <formula>$C$4</formula>
    </cfRule>
  </conditionalFormatting>
  <conditionalFormatting sqref="AV12">
    <cfRule type="cellIs" dxfId="4147" priority="1495" operator="lessThan">
      <formula>$C$4</formula>
    </cfRule>
  </conditionalFormatting>
  <conditionalFormatting sqref="AV13">
    <cfRule type="cellIs" dxfId="4146" priority="1496" operator="lessThan">
      <formula>$C$4</formula>
    </cfRule>
  </conditionalFormatting>
  <conditionalFormatting sqref="AV14">
    <cfRule type="cellIs" dxfId="4145" priority="1497" operator="lessThan">
      <formula>$C$4</formula>
    </cfRule>
  </conditionalFormatting>
  <conditionalFormatting sqref="AV15">
    <cfRule type="cellIs" dxfId="4144" priority="1498" operator="lessThan">
      <formula>$C$4</formula>
    </cfRule>
  </conditionalFormatting>
  <conditionalFormatting sqref="AV16">
    <cfRule type="cellIs" dxfId="4143" priority="1499" operator="lessThan">
      <formula>$C$4</formula>
    </cfRule>
  </conditionalFormatting>
  <conditionalFormatting sqref="AV17">
    <cfRule type="cellIs" dxfId="4142" priority="1500" operator="lessThan">
      <formula>$C$4</formula>
    </cfRule>
  </conditionalFormatting>
  <conditionalFormatting sqref="AV18">
    <cfRule type="cellIs" dxfId="4141" priority="1501" operator="lessThan">
      <formula>$C$4</formula>
    </cfRule>
  </conditionalFormatting>
  <conditionalFormatting sqref="AV19">
    <cfRule type="cellIs" dxfId="4140" priority="1502" operator="lessThan">
      <formula>$C$4</formula>
    </cfRule>
  </conditionalFormatting>
  <conditionalFormatting sqref="AV20">
    <cfRule type="cellIs" dxfId="4139" priority="1503" operator="lessThan">
      <formula>$C$4</formula>
    </cfRule>
  </conditionalFormatting>
  <conditionalFormatting sqref="AV21">
    <cfRule type="cellIs" dxfId="4138" priority="1504" operator="lessThan">
      <formula>$C$4</formula>
    </cfRule>
  </conditionalFormatting>
  <conditionalFormatting sqref="AV22">
    <cfRule type="cellIs" dxfId="4137" priority="1505" operator="lessThan">
      <formula>$C$4</formula>
    </cfRule>
  </conditionalFormatting>
  <conditionalFormatting sqref="AV23">
    <cfRule type="cellIs" dxfId="4136" priority="1506" operator="lessThan">
      <formula>$C$4</formula>
    </cfRule>
  </conditionalFormatting>
  <conditionalFormatting sqref="AV24">
    <cfRule type="cellIs" dxfId="4135" priority="1507" operator="lessThan">
      <formula>$C$4</formula>
    </cfRule>
  </conditionalFormatting>
  <conditionalFormatting sqref="AV25">
    <cfRule type="cellIs" dxfId="4134" priority="1508" operator="lessThan">
      <formula>$C$4</formula>
    </cfRule>
  </conditionalFormatting>
  <conditionalFormatting sqref="AV26">
    <cfRule type="cellIs" dxfId="4133" priority="1509" operator="lessThan">
      <formula>$C$4</formula>
    </cfRule>
  </conditionalFormatting>
  <conditionalFormatting sqref="AV27">
    <cfRule type="cellIs" dxfId="4132" priority="1510" operator="lessThan">
      <formula>$C$4</formula>
    </cfRule>
  </conditionalFormatting>
  <conditionalFormatting sqref="AV28">
    <cfRule type="cellIs" dxfId="4131" priority="1511" operator="lessThan">
      <formula>$C$4</formula>
    </cfRule>
  </conditionalFormatting>
  <conditionalFormatting sqref="AV29">
    <cfRule type="cellIs" dxfId="4130" priority="1512" operator="lessThan">
      <formula>$C$4</formula>
    </cfRule>
  </conditionalFormatting>
  <conditionalFormatting sqref="AV30">
    <cfRule type="cellIs" dxfId="4129" priority="1513" operator="lessThan">
      <formula>$C$4</formula>
    </cfRule>
  </conditionalFormatting>
  <conditionalFormatting sqref="AV31">
    <cfRule type="cellIs" dxfId="4128" priority="1514" operator="lessThan">
      <formula>$C$4</formula>
    </cfRule>
  </conditionalFormatting>
  <conditionalFormatting sqref="AV32">
    <cfRule type="cellIs" dxfId="4127" priority="1515" operator="lessThan">
      <formula>$C$4</formula>
    </cfRule>
  </conditionalFormatting>
  <conditionalFormatting sqref="AV33">
    <cfRule type="cellIs" dxfId="4126" priority="1516" operator="lessThan">
      <formula>$C$4</formula>
    </cfRule>
  </conditionalFormatting>
  <conditionalFormatting sqref="AV34">
    <cfRule type="cellIs" dxfId="4125" priority="1517" operator="lessThan">
      <formula>$C$4</formula>
    </cfRule>
  </conditionalFormatting>
  <conditionalFormatting sqref="AV35">
    <cfRule type="cellIs" dxfId="4124" priority="1518" operator="lessThan">
      <formula>$C$4</formula>
    </cfRule>
  </conditionalFormatting>
  <conditionalFormatting sqref="AV36">
    <cfRule type="cellIs" dxfId="4123" priority="1519" operator="lessThan">
      <formula>$C$4</formula>
    </cfRule>
  </conditionalFormatting>
  <conditionalFormatting sqref="AV37">
    <cfRule type="cellIs" dxfId="4122" priority="1520" operator="lessThan">
      <formula>$C$4</formula>
    </cfRule>
  </conditionalFormatting>
  <conditionalFormatting sqref="AV38">
    <cfRule type="cellIs" dxfId="4121" priority="1521" operator="lessThan">
      <formula>$C$4</formula>
    </cfRule>
  </conditionalFormatting>
  <conditionalFormatting sqref="AV39">
    <cfRule type="cellIs" dxfId="4120" priority="1522" operator="lessThan">
      <formula>$C$4</formula>
    </cfRule>
  </conditionalFormatting>
  <conditionalFormatting sqref="AV40">
    <cfRule type="cellIs" dxfId="4119" priority="1523" operator="lessThan">
      <formula>$C$4</formula>
    </cfRule>
  </conditionalFormatting>
  <conditionalFormatting sqref="AV41">
    <cfRule type="cellIs" dxfId="4118" priority="1524" operator="lessThan">
      <formula>$C$4</formula>
    </cfRule>
  </conditionalFormatting>
  <conditionalFormatting sqref="AV42">
    <cfRule type="cellIs" dxfId="4117" priority="1525" operator="lessThan">
      <formula>$C$4</formula>
    </cfRule>
  </conditionalFormatting>
  <conditionalFormatting sqref="AV43">
    <cfRule type="cellIs" dxfId="4116" priority="1526" operator="lessThan">
      <formula>$C$4</formula>
    </cfRule>
  </conditionalFormatting>
  <conditionalFormatting sqref="AV44">
    <cfRule type="cellIs" dxfId="4115" priority="1527" operator="lessThan">
      <formula>$C$4</formula>
    </cfRule>
  </conditionalFormatting>
  <conditionalFormatting sqref="AV45">
    <cfRule type="cellIs" dxfId="4114" priority="1528" operator="lessThan">
      <formula>$C$4</formula>
    </cfRule>
  </conditionalFormatting>
  <conditionalFormatting sqref="AV46">
    <cfRule type="cellIs" dxfId="4113" priority="1529" operator="lessThan">
      <formula>$C$4</formula>
    </cfRule>
  </conditionalFormatting>
  <conditionalFormatting sqref="AV47">
    <cfRule type="cellIs" dxfId="4112" priority="1530" operator="lessThan">
      <formula>$C$4</formula>
    </cfRule>
  </conditionalFormatting>
  <conditionalFormatting sqref="AV48">
    <cfRule type="cellIs" dxfId="4111" priority="1531" operator="lessThan">
      <formula>$C$4</formula>
    </cfRule>
  </conditionalFormatting>
  <conditionalFormatting sqref="AV49">
    <cfRule type="cellIs" dxfId="4110" priority="1532" operator="lessThan">
      <formula>$C$4</formula>
    </cfRule>
  </conditionalFormatting>
  <conditionalFormatting sqref="AV50">
    <cfRule type="cellIs" dxfId="4109" priority="1533" operator="lessThan">
      <formula>$C$4</formula>
    </cfRule>
  </conditionalFormatting>
  <conditionalFormatting sqref="AV51">
    <cfRule type="cellIs" dxfId="4108" priority="1534" operator="lessThan">
      <formula>$C$4</formula>
    </cfRule>
  </conditionalFormatting>
  <conditionalFormatting sqref="AV52">
    <cfRule type="cellIs" dxfId="4107" priority="1535" operator="lessThan">
      <formula>$C$4</formula>
    </cfRule>
  </conditionalFormatting>
  <conditionalFormatting sqref="AV53">
    <cfRule type="cellIs" dxfId="4106" priority="1536" operator="lessThan">
      <formula>$C$4</formula>
    </cfRule>
  </conditionalFormatting>
  <conditionalFormatting sqref="AV54">
    <cfRule type="cellIs" dxfId="4105" priority="1537" operator="lessThan">
      <formula>$C$4</formula>
    </cfRule>
  </conditionalFormatting>
  <conditionalFormatting sqref="AV55">
    <cfRule type="cellIs" dxfId="4104" priority="1538" operator="lessThan">
      <formula>$C$4</formula>
    </cfRule>
  </conditionalFormatting>
  <conditionalFormatting sqref="AV56">
    <cfRule type="cellIs" dxfId="4103" priority="1539" operator="lessThan">
      <formula>$C$4</formula>
    </cfRule>
  </conditionalFormatting>
  <conditionalFormatting sqref="AV57">
    <cfRule type="cellIs" dxfId="4102" priority="1540" operator="lessThan">
      <formula>$C$4</formula>
    </cfRule>
  </conditionalFormatting>
  <conditionalFormatting sqref="AV58">
    <cfRule type="cellIs" dxfId="4101" priority="1541" operator="lessThan">
      <formula>$C$4</formula>
    </cfRule>
  </conditionalFormatting>
  <conditionalFormatting sqref="AV59">
    <cfRule type="cellIs" dxfId="4100" priority="1542" operator="lessThan">
      <formula>$C$4</formula>
    </cfRule>
  </conditionalFormatting>
  <conditionalFormatting sqref="AV60">
    <cfRule type="cellIs" dxfId="4099" priority="1543" operator="lessThan">
      <formula>$C$4</formula>
    </cfRule>
  </conditionalFormatting>
  <conditionalFormatting sqref="AW11">
    <cfRule type="cellIs" dxfId="4098" priority="1544" operator="lessThan">
      <formula>$C$4</formula>
    </cfRule>
  </conditionalFormatting>
  <conditionalFormatting sqref="AW12">
    <cfRule type="cellIs" dxfId="4097" priority="1545" operator="lessThan">
      <formula>$C$4</formula>
    </cfRule>
  </conditionalFormatting>
  <conditionalFormatting sqref="AW13">
    <cfRule type="cellIs" dxfId="4096" priority="1546" operator="lessThan">
      <formula>$C$4</formula>
    </cfRule>
  </conditionalFormatting>
  <conditionalFormatting sqref="AW14">
    <cfRule type="cellIs" dxfId="4095" priority="1547" operator="lessThan">
      <formula>$C$4</formula>
    </cfRule>
  </conditionalFormatting>
  <conditionalFormatting sqref="AW15">
    <cfRule type="cellIs" dxfId="4094" priority="1548" operator="lessThan">
      <formula>$C$4</formula>
    </cfRule>
  </conditionalFormatting>
  <conditionalFormatting sqref="AW16">
    <cfRule type="cellIs" dxfId="4093" priority="1549" operator="lessThan">
      <formula>$C$4</formula>
    </cfRule>
  </conditionalFormatting>
  <conditionalFormatting sqref="AW17">
    <cfRule type="cellIs" dxfId="4092" priority="1550" operator="lessThan">
      <formula>$C$4</formula>
    </cfRule>
  </conditionalFormatting>
  <conditionalFormatting sqref="AW18">
    <cfRule type="cellIs" dxfId="4091" priority="1551" operator="lessThan">
      <formula>$C$4</formula>
    </cfRule>
  </conditionalFormatting>
  <conditionalFormatting sqref="AW19">
    <cfRule type="cellIs" dxfId="4090" priority="1552" operator="lessThan">
      <formula>$C$4</formula>
    </cfRule>
  </conditionalFormatting>
  <conditionalFormatting sqref="AW20">
    <cfRule type="cellIs" dxfId="4089" priority="1553" operator="lessThan">
      <formula>$C$4</formula>
    </cfRule>
  </conditionalFormatting>
  <conditionalFormatting sqref="AW21">
    <cfRule type="cellIs" dxfId="4088" priority="1554" operator="lessThan">
      <formula>$C$4</formula>
    </cfRule>
  </conditionalFormatting>
  <conditionalFormatting sqref="AW22">
    <cfRule type="cellIs" dxfId="4087" priority="1555" operator="lessThan">
      <formula>$C$4</formula>
    </cfRule>
  </conditionalFormatting>
  <conditionalFormatting sqref="AW23">
    <cfRule type="cellIs" dxfId="4086" priority="1556" operator="lessThan">
      <formula>$C$4</formula>
    </cfRule>
  </conditionalFormatting>
  <conditionalFormatting sqref="AW24">
    <cfRule type="cellIs" dxfId="4085" priority="1557" operator="lessThan">
      <formula>$C$4</formula>
    </cfRule>
  </conditionalFormatting>
  <conditionalFormatting sqref="AW25">
    <cfRule type="cellIs" dxfId="4084" priority="1558" operator="lessThan">
      <formula>$C$4</formula>
    </cfRule>
  </conditionalFormatting>
  <conditionalFormatting sqref="AW26">
    <cfRule type="cellIs" dxfId="4083" priority="1559" operator="lessThan">
      <formula>$C$4</formula>
    </cfRule>
  </conditionalFormatting>
  <conditionalFormatting sqref="AW27">
    <cfRule type="cellIs" dxfId="4082" priority="1560" operator="lessThan">
      <formula>$C$4</formula>
    </cfRule>
  </conditionalFormatting>
  <conditionalFormatting sqref="AW28">
    <cfRule type="cellIs" dxfId="4081" priority="1561" operator="lessThan">
      <formula>$C$4</formula>
    </cfRule>
  </conditionalFormatting>
  <conditionalFormatting sqref="AW29">
    <cfRule type="cellIs" dxfId="4080" priority="1562" operator="lessThan">
      <formula>$C$4</formula>
    </cfRule>
  </conditionalFormatting>
  <conditionalFormatting sqref="AW30">
    <cfRule type="cellIs" dxfId="4079" priority="1563" operator="lessThan">
      <formula>$C$4</formula>
    </cfRule>
  </conditionalFormatting>
  <conditionalFormatting sqref="AW31">
    <cfRule type="cellIs" dxfId="4078" priority="1564" operator="lessThan">
      <formula>$C$4</formula>
    </cfRule>
  </conditionalFormatting>
  <conditionalFormatting sqref="AW32">
    <cfRule type="cellIs" dxfId="4077" priority="1565" operator="lessThan">
      <formula>$C$4</formula>
    </cfRule>
  </conditionalFormatting>
  <conditionalFormatting sqref="AW33">
    <cfRule type="cellIs" dxfId="4076" priority="1566" operator="lessThan">
      <formula>$C$4</formula>
    </cfRule>
  </conditionalFormatting>
  <conditionalFormatting sqref="AW34">
    <cfRule type="cellIs" dxfId="4075" priority="1567" operator="lessThan">
      <formula>$C$4</formula>
    </cfRule>
  </conditionalFormatting>
  <conditionalFormatting sqref="AW35">
    <cfRule type="cellIs" dxfId="4074" priority="1568" operator="lessThan">
      <formula>$C$4</formula>
    </cfRule>
  </conditionalFormatting>
  <conditionalFormatting sqref="AW36">
    <cfRule type="cellIs" dxfId="4073" priority="1569" operator="lessThan">
      <formula>$C$4</formula>
    </cfRule>
  </conditionalFormatting>
  <conditionalFormatting sqref="AW37">
    <cfRule type="cellIs" dxfId="4072" priority="1570" operator="lessThan">
      <formula>$C$4</formula>
    </cfRule>
  </conditionalFormatting>
  <conditionalFormatting sqref="AW38">
    <cfRule type="cellIs" dxfId="4071" priority="1571" operator="lessThan">
      <formula>$C$4</formula>
    </cfRule>
  </conditionalFormatting>
  <conditionalFormatting sqref="AW39">
    <cfRule type="cellIs" dxfId="4070" priority="1572" operator="lessThan">
      <formula>$C$4</formula>
    </cfRule>
  </conditionalFormatting>
  <conditionalFormatting sqref="AW40">
    <cfRule type="cellIs" dxfId="4069" priority="1573" operator="lessThan">
      <formula>$C$4</formula>
    </cfRule>
  </conditionalFormatting>
  <conditionalFormatting sqref="AW41">
    <cfRule type="cellIs" dxfId="4068" priority="1574" operator="lessThan">
      <formula>$C$4</formula>
    </cfRule>
  </conditionalFormatting>
  <conditionalFormatting sqref="AW42">
    <cfRule type="cellIs" dxfId="4067" priority="1575" operator="lessThan">
      <formula>$C$4</formula>
    </cfRule>
  </conditionalFormatting>
  <conditionalFormatting sqref="AW43">
    <cfRule type="cellIs" dxfId="4066" priority="1576" operator="lessThan">
      <formula>$C$4</formula>
    </cfRule>
  </conditionalFormatting>
  <conditionalFormatting sqref="AW44">
    <cfRule type="cellIs" dxfId="4065" priority="1577" operator="lessThan">
      <formula>$C$4</formula>
    </cfRule>
  </conditionalFormatting>
  <conditionalFormatting sqref="AW45">
    <cfRule type="cellIs" dxfId="4064" priority="1578" operator="lessThan">
      <formula>$C$4</formula>
    </cfRule>
  </conditionalFormatting>
  <conditionalFormatting sqref="AW46">
    <cfRule type="cellIs" dxfId="4063" priority="1579" operator="lessThan">
      <formula>$C$4</formula>
    </cfRule>
  </conditionalFormatting>
  <conditionalFormatting sqref="AW47">
    <cfRule type="cellIs" dxfId="4062" priority="1580" operator="lessThan">
      <formula>$C$4</formula>
    </cfRule>
  </conditionalFormatting>
  <conditionalFormatting sqref="AW48">
    <cfRule type="cellIs" dxfId="4061" priority="1581" operator="lessThan">
      <formula>$C$4</formula>
    </cfRule>
  </conditionalFormatting>
  <conditionalFormatting sqref="AW49">
    <cfRule type="cellIs" dxfId="4060" priority="1582" operator="lessThan">
      <formula>$C$4</formula>
    </cfRule>
  </conditionalFormatting>
  <conditionalFormatting sqref="AW50">
    <cfRule type="cellIs" dxfId="4059" priority="1583" operator="lessThan">
      <formula>$C$4</formula>
    </cfRule>
  </conditionalFormatting>
  <conditionalFormatting sqref="AW51">
    <cfRule type="cellIs" dxfId="4058" priority="1584" operator="lessThan">
      <formula>$C$4</formula>
    </cfRule>
  </conditionalFormatting>
  <conditionalFormatting sqref="AW52">
    <cfRule type="cellIs" dxfId="4057" priority="1585" operator="lessThan">
      <formula>$C$4</formula>
    </cfRule>
  </conditionalFormatting>
  <conditionalFormatting sqref="AW53">
    <cfRule type="cellIs" dxfId="4056" priority="1586" operator="lessThan">
      <formula>$C$4</formula>
    </cfRule>
  </conditionalFormatting>
  <conditionalFormatting sqref="AW54">
    <cfRule type="cellIs" dxfId="4055" priority="1587" operator="lessThan">
      <formula>$C$4</formula>
    </cfRule>
  </conditionalFormatting>
  <conditionalFormatting sqref="AW55">
    <cfRule type="cellIs" dxfId="4054" priority="1588" operator="lessThan">
      <formula>$C$4</formula>
    </cfRule>
  </conditionalFormatting>
  <conditionalFormatting sqref="AW56">
    <cfRule type="cellIs" dxfId="4053" priority="1589" operator="lessThan">
      <formula>$C$4</formula>
    </cfRule>
  </conditionalFormatting>
  <conditionalFormatting sqref="AW57">
    <cfRule type="cellIs" dxfId="4052" priority="1590" operator="lessThan">
      <formula>$C$4</formula>
    </cfRule>
  </conditionalFormatting>
  <conditionalFormatting sqref="AW58">
    <cfRule type="cellIs" dxfId="4051" priority="1591" operator="lessThan">
      <formula>$C$4</formula>
    </cfRule>
  </conditionalFormatting>
  <conditionalFormatting sqref="AW59">
    <cfRule type="cellIs" dxfId="4050" priority="1592" operator="lessThan">
      <formula>$C$4</formula>
    </cfRule>
  </conditionalFormatting>
  <conditionalFormatting sqref="AW60">
    <cfRule type="cellIs" dxfId="4049" priority="1593" operator="lessThan">
      <formula>$C$4</formula>
    </cfRule>
  </conditionalFormatting>
  <conditionalFormatting sqref="BR11">
    <cfRule type="cellIs" dxfId="4048" priority="1594" operator="lessThan">
      <formula>$C$4</formula>
    </cfRule>
  </conditionalFormatting>
  <conditionalFormatting sqref="BR12">
    <cfRule type="cellIs" dxfId="4047" priority="1595" operator="lessThan">
      <formula>$C$4</formula>
    </cfRule>
  </conditionalFormatting>
  <conditionalFormatting sqref="BR13">
    <cfRule type="cellIs" dxfId="4046" priority="1596" operator="lessThan">
      <formula>$C$4</formula>
    </cfRule>
  </conditionalFormatting>
  <conditionalFormatting sqref="BR14">
    <cfRule type="cellIs" dxfId="4045" priority="1597" operator="lessThan">
      <formula>$C$4</formula>
    </cfRule>
  </conditionalFormatting>
  <conditionalFormatting sqref="BR15">
    <cfRule type="cellIs" dxfId="4044" priority="1598" operator="lessThan">
      <formula>$C$4</formula>
    </cfRule>
  </conditionalFormatting>
  <conditionalFormatting sqref="BR16">
    <cfRule type="cellIs" dxfId="4043" priority="1599" operator="lessThan">
      <formula>$C$4</formula>
    </cfRule>
  </conditionalFormatting>
  <conditionalFormatting sqref="BR17">
    <cfRule type="cellIs" dxfId="4042" priority="1600" operator="lessThan">
      <formula>$C$4</formula>
    </cfRule>
  </conditionalFormatting>
  <conditionalFormatting sqref="BR18">
    <cfRule type="cellIs" dxfId="4041" priority="1601" operator="lessThan">
      <formula>$C$4</formula>
    </cfRule>
  </conditionalFormatting>
  <conditionalFormatting sqref="BR19">
    <cfRule type="cellIs" dxfId="4040" priority="1602" operator="lessThan">
      <formula>$C$4</formula>
    </cfRule>
  </conditionalFormatting>
  <conditionalFormatting sqref="BR20">
    <cfRule type="cellIs" dxfId="4039" priority="1603" operator="lessThan">
      <formula>$C$4</formula>
    </cfRule>
  </conditionalFormatting>
  <conditionalFormatting sqref="BR21">
    <cfRule type="cellIs" dxfId="4038" priority="1604" operator="lessThan">
      <formula>$C$4</formula>
    </cfRule>
  </conditionalFormatting>
  <conditionalFormatting sqref="BR22">
    <cfRule type="cellIs" dxfId="4037" priority="1605" operator="lessThan">
      <formula>$C$4</formula>
    </cfRule>
  </conditionalFormatting>
  <conditionalFormatting sqref="BR23">
    <cfRule type="cellIs" dxfId="4036" priority="1606" operator="lessThan">
      <formula>$C$4</formula>
    </cfRule>
  </conditionalFormatting>
  <conditionalFormatting sqref="BR24">
    <cfRule type="cellIs" dxfId="4035" priority="1607" operator="lessThan">
      <formula>$C$4</formula>
    </cfRule>
  </conditionalFormatting>
  <conditionalFormatting sqref="BR25">
    <cfRule type="cellIs" dxfId="4034" priority="1608" operator="lessThan">
      <formula>$C$4</formula>
    </cfRule>
  </conditionalFormatting>
  <conditionalFormatting sqref="BR26">
    <cfRule type="cellIs" dxfId="4033" priority="1609" operator="lessThan">
      <formula>$C$4</formula>
    </cfRule>
  </conditionalFormatting>
  <conditionalFormatting sqref="BR27">
    <cfRule type="cellIs" dxfId="4032" priority="1610" operator="lessThan">
      <formula>$C$4</formula>
    </cfRule>
  </conditionalFormatting>
  <conditionalFormatting sqref="BR28">
    <cfRule type="cellIs" dxfId="4031" priority="1611" operator="lessThan">
      <formula>$C$4</formula>
    </cfRule>
  </conditionalFormatting>
  <conditionalFormatting sqref="BR29">
    <cfRule type="cellIs" dxfId="4030" priority="1612" operator="lessThan">
      <formula>$C$4</formula>
    </cfRule>
  </conditionalFormatting>
  <conditionalFormatting sqref="BR30">
    <cfRule type="cellIs" dxfId="4029" priority="1613" operator="lessThan">
      <formula>$C$4</formula>
    </cfRule>
  </conditionalFormatting>
  <conditionalFormatting sqref="BR31">
    <cfRule type="cellIs" dxfId="4028" priority="1614" operator="lessThan">
      <formula>$C$4</formula>
    </cfRule>
  </conditionalFormatting>
  <conditionalFormatting sqref="BR32">
    <cfRule type="cellIs" dxfId="4027" priority="1615" operator="lessThan">
      <formula>$C$4</formula>
    </cfRule>
  </conditionalFormatting>
  <conditionalFormatting sqref="BR33">
    <cfRule type="cellIs" dxfId="4026" priority="1616" operator="lessThan">
      <formula>$C$4</formula>
    </cfRule>
  </conditionalFormatting>
  <conditionalFormatting sqref="BR34">
    <cfRule type="cellIs" dxfId="4025" priority="1617" operator="lessThan">
      <formula>$C$4</formula>
    </cfRule>
  </conditionalFormatting>
  <conditionalFormatting sqref="BR35">
    <cfRule type="cellIs" dxfId="4024" priority="1618" operator="lessThan">
      <formula>$C$4</formula>
    </cfRule>
  </conditionalFormatting>
  <conditionalFormatting sqref="BR36">
    <cfRule type="cellIs" dxfId="4023" priority="1619" operator="lessThan">
      <formula>$C$4</formula>
    </cfRule>
  </conditionalFormatting>
  <conditionalFormatting sqref="BR37">
    <cfRule type="cellIs" dxfId="4022" priority="1620" operator="lessThan">
      <formula>$C$4</formula>
    </cfRule>
  </conditionalFormatting>
  <conditionalFormatting sqref="BR38">
    <cfRule type="cellIs" dxfId="4021" priority="1621" operator="lessThan">
      <formula>$C$4</formula>
    </cfRule>
  </conditionalFormatting>
  <conditionalFormatting sqref="BR39">
    <cfRule type="cellIs" dxfId="4020" priority="1622" operator="lessThan">
      <formula>$C$4</formula>
    </cfRule>
  </conditionalFormatting>
  <conditionalFormatting sqref="BR40">
    <cfRule type="cellIs" dxfId="4019" priority="1623" operator="lessThan">
      <formula>$C$4</formula>
    </cfRule>
  </conditionalFormatting>
  <conditionalFormatting sqref="BR41">
    <cfRule type="cellIs" dxfId="4018" priority="1624" operator="lessThan">
      <formula>$C$4</formula>
    </cfRule>
  </conditionalFormatting>
  <conditionalFormatting sqref="BR42">
    <cfRule type="cellIs" dxfId="4017" priority="1625" operator="lessThan">
      <formula>$C$4</formula>
    </cfRule>
  </conditionalFormatting>
  <conditionalFormatting sqref="BR43">
    <cfRule type="cellIs" dxfId="4016" priority="1626" operator="lessThan">
      <formula>$C$4</formula>
    </cfRule>
  </conditionalFormatting>
  <conditionalFormatting sqref="BR44">
    <cfRule type="cellIs" dxfId="4015" priority="1627" operator="lessThan">
      <formula>$C$4</formula>
    </cfRule>
  </conditionalFormatting>
  <conditionalFormatting sqref="BR45">
    <cfRule type="cellIs" dxfId="4014" priority="1628" operator="lessThan">
      <formula>$C$4</formula>
    </cfRule>
  </conditionalFormatting>
  <conditionalFormatting sqref="BR46">
    <cfRule type="cellIs" dxfId="4013" priority="1629" operator="lessThan">
      <formula>$C$4</formula>
    </cfRule>
  </conditionalFormatting>
  <conditionalFormatting sqref="BR47">
    <cfRule type="cellIs" dxfId="4012" priority="1630" operator="lessThan">
      <formula>$C$4</formula>
    </cfRule>
  </conditionalFormatting>
  <conditionalFormatting sqref="BR48">
    <cfRule type="cellIs" dxfId="4011" priority="1631" operator="lessThan">
      <formula>$C$4</formula>
    </cfRule>
  </conditionalFormatting>
  <conditionalFormatting sqref="BR49">
    <cfRule type="cellIs" dxfId="4010" priority="1632" operator="lessThan">
      <formula>$C$4</formula>
    </cfRule>
  </conditionalFormatting>
  <conditionalFormatting sqref="BR50">
    <cfRule type="cellIs" dxfId="4009" priority="1633" operator="lessThan">
      <formula>$C$4</formula>
    </cfRule>
  </conditionalFormatting>
  <conditionalFormatting sqref="BR51">
    <cfRule type="cellIs" dxfId="4008" priority="1634" operator="lessThan">
      <formula>$C$4</formula>
    </cfRule>
  </conditionalFormatting>
  <conditionalFormatting sqref="BR52">
    <cfRule type="cellIs" dxfId="4007" priority="1635" operator="lessThan">
      <formula>$C$4</formula>
    </cfRule>
  </conditionalFormatting>
  <conditionalFormatting sqref="BR53">
    <cfRule type="cellIs" dxfId="4006" priority="1636" operator="lessThan">
      <formula>$C$4</formula>
    </cfRule>
  </conditionalFormatting>
  <conditionalFormatting sqref="BR54">
    <cfRule type="cellIs" dxfId="4005" priority="1637" operator="lessThan">
      <formula>$C$4</formula>
    </cfRule>
  </conditionalFormatting>
  <conditionalFormatting sqref="BR55">
    <cfRule type="cellIs" dxfId="4004" priority="1638" operator="lessThan">
      <formula>$C$4</formula>
    </cfRule>
  </conditionalFormatting>
  <conditionalFormatting sqref="BR56">
    <cfRule type="cellIs" dxfId="4003" priority="1639" operator="lessThan">
      <formula>$C$4</formula>
    </cfRule>
  </conditionalFormatting>
  <conditionalFormatting sqref="BR57">
    <cfRule type="cellIs" dxfId="4002" priority="1640" operator="lessThan">
      <formula>$C$4</formula>
    </cfRule>
  </conditionalFormatting>
  <conditionalFormatting sqref="BR58">
    <cfRule type="cellIs" dxfId="4001" priority="1641" operator="lessThan">
      <formula>$C$4</formula>
    </cfRule>
  </conditionalFormatting>
  <conditionalFormatting sqref="BR59">
    <cfRule type="cellIs" dxfId="4000" priority="1642" operator="lessThan">
      <formula>$C$4</formula>
    </cfRule>
  </conditionalFormatting>
  <conditionalFormatting sqref="BR60">
    <cfRule type="cellIs" dxfId="3999" priority="1643" operator="lessThan">
      <formula>$C$4</formula>
    </cfRule>
  </conditionalFormatting>
  <conditionalFormatting sqref="BS11">
    <cfRule type="cellIs" dxfId="3998" priority="1644" operator="lessThan">
      <formula>$C$4</formula>
    </cfRule>
  </conditionalFormatting>
  <conditionalFormatting sqref="BS12">
    <cfRule type="cellIs" dxfId="3997" priority="1645" operator="lessThan">
      <formula>$C$4</formula>
    </cfRule>
  </conditionalFormatting>
  <conditionalFormatting sqref="BS13">
    <cfRule type="cellIs" dxfId="3996" priority="1646" operator="lessThan">
      <formula>$C$4</formula>
    </cfRule>
  </conditionalFormatting>
  <conditionalFormatting sqref="BS14">
    <cfRule type="cellIs" dxfId="3995" priority="1647" operator="lessThan">
      <formula>$C$4</formula>
    </cfRule>
  </conditionalFormatting>
  <conditionalFormatting sqref="BS15">
    <cfRule type="cellIs" dxfId="3994" priority="1648" operator="lessThan">
      <formula>$C$4</formula>
    </cfRule>
  </conditionalFormatting>
  <conditionalFormatting sqref="BS16">
    <cfRule type="cellIs" dxfId="3993" priority="1649" operator="lessThan">
      <formula>$C$4</formula>
    </cfRule>
  </conditionalFormatting>
  <conditionalFormatting sqref="BS17">
    <cfRule type="cellIs" dxfId="3992" priority="1650" operator="lessThan">
      <formula>$C$4</formula>
    </cfRule>
  </conditionalFormatting>
  <conditionalFormatting sqref="BS18">
    <cfRule type="cellIs" dxfId="3991" priority="1651" operator="lessThan">
      <formula>$C$4</formula>
    </cfRule>
  </conditionalFormatting>
  <conditionalFormatting sqref="BS19">
    <cfRule type="cellIs" dxfId="3990" priority="1652" operator="lessThan">
      <formula>$C$4</formula>
    </cfRule>
  </conditionalFormatting>
  <conditionalFormatting sqref="BS20">
    <cfRule type="cellIs" dxfId="3989" priority="1653" operator="lessThan">
      <formula>$C$4</formula>
    </cfRule>
  </conditionalFormatting>
  <conditionalFormatting sqref="BS21">
    <cfRule type="cellIs" dxfId="3988" priority="1654" operator="lessThan">
      <formula>$C$4</formula>
    </cfRule>
  </conditionalFormatting>
  <conditionalFormatting sqref="BS22">
    <cfRule type="cellIs" dxfId="3987" priority="1655" operator="lessThan">
      <formula>$C$4</formula>
    </cfRule>
  </conditionalFormatting>
  <conditionalFormatting sqref="BS23">
    <cfRule type="cellIs" dxfId="3986" priority="1656" operator="lessThan">
      <formula>$C$4</formula>
    </cfRule>
  </conditionalFormatting>
  <conditionalFormatting sqref="BS24">
    <cfRule type="cellIs" dxfId="3985" priority="1657" operator="lessThan">
      <formula>$C$4</formula>
    </cfRule>
  </conditionalFormatting>
  <conditionalFormatting sqref="BS25">
    <cfRule type="cellIs" dxfId="3984" priority="1658" operator="lessThan">
      <formula>$C$4</formula>
    </cfRule>
  </conditionalFormatting>
  <conditionalFormatting sqref="BS26">
    <cfRule type="cellIs" dxfId="3983" priority="1659" operator="lessThan">
      <formula>$C$4</formula>
    </cfRule>
  </conditionalFormatting>
  <conditionalFormatting sqref="BS27">
    <cfRule type="cellIs" dxfId="3982" priority="1660" operator="lessThan">
      <formula>$C$4</formula>
    </cfRule>
  </conditionalFormatting>
  <conditionalFormatting sqref="BS28">
    <cfRule type="cellIs" dxfId="3981" priority="1661" operator="lessThan">
      <formula>$C$4</formula>
    </cfRule>
  </conditionalFormatting>
  <conditionalFormatting sqref="BS29">
    <cfRule type="cellIs" dxfId="3980" priority="1662" operator="lessThan">
      <formula>$C$4</formula>
    </cfRule>
  </conditionalFormatting>
  <conditionalFormatting sqref="BS30">
    <cfRule type="cellIs" dxfId="3979" priority="1663" operator="lessThan">
      <formula>$C$4</formula>
    </cfRule>
  </conditionalFormatting>
  <conditionalFormatting sqref="BS31">
    <cfRule type="cellIs" dxfId="3978" priority="1664" operator="lessThan">
      <formula>$C$4</formula>
    </cfRule>
  </conditionalFormatting>
  <conditionalFormatting sqref="BS32">
    <cfRule type="cellIs" dxfId="3977" priority="1665" operator="lessThan">
      <formula>$C$4</formula>
    </cfRule>
  </conditionalFormatting>
  <conditionalFormatting sqref="BS33">
    <cfRule type="cellIs" dxfId="3976" priority="1666" operator="lessThan">
      <formula>$C$4</formula>
    </cfRule>
  </conditionalFormatting>
  <conditionalFormatting sqref="BS34">
    <cfRule type="cellIs" dxfId="3975" priority="1667" operator="lessThan">
      <formula>$C$4</formula>
    </cfRule>
  </conditionalFormatting>
  <conditionalFormatting sqref="BS35">
    <cfRule type="cellIs" dxfId="3974" priority="1668" operator="lessThan">
      <formula>$C$4</formula>
    </cfRule>
  </conditionalFormatting>
  <conditionalFormatting sqref="BS36">
    <cfRule type="cellIs" dxfId="3973" priority="1669" operator="lessThan">
      <formula>$C$4</formula>
    </cfRule>
  </conditionalFormatting>
  <conditionalFormatting sqref="BS37">
    <cfRule type="cellIs" dxfId="3972" priority="1670" operator="lessThan">
      <formula>$C$4</formula>
    </cfRule>
  </conditionalFormatting>
  <conditionalFormatting sqref="BS38">
    <cfRule type="cellIs" dxfId="3971" priority="1671" operator="lessThan">
      <formula>$C$4</formula>
    </cfRule>
  </conditionalFormatting>
  <conditionalFormatting sqref="BS39">
    <cfRule type="cellIs" dxfId="3970" priority="1672" operator="lessThan">
      <formula>$C$4</formula>
    </cfRule>
  </conditionalFormatting>
  <conditionalFormatting sqref="BS40">
    <cfRule type="cellIs" dxfId="3969" priority="1673" operator="lessThan">
      <formula>$C$4</formula>
    </cfRule>
  </conditionalFormatting>
  <conditionalFormatting sqref="BS41">
    <cfRule type="cellIs" dxfId="3968" priority="1674" operator="lessThan">
      <formula>$C$4</formula>
    </cfRule>
  </conditionalFormatting>
  <conditionalFormatting sqref="BS42">
    <cfRule type="cellIs" dxfId="3967" priority="1675" operator="lessThan">
      <formula>$C$4</formula>
    </cfRule>
  </conditionalFormatting>
  <conditionalFormatting sqref="BS43">
    <cfRule type="cellIs" dxfId="3966" priority="1676" operator="lessThan">
      <formula>$C$4</formula>
    </cfRule>
  </conditionalFormatting>
  <conditionalFormatting sqref="BS44">
    <cfRule type="cellIs" dxfId="3965" priority="1677" operator="lessThan">
      <formula>$C$4</formula>
    </cfRule>
  </conditionalFormatting>
  <conditionalFormatting sqref="BS45">
    <cfRule type="cellIs" dxfId="3964" priority="1678" operator="lessThan">
      <formula>$C$4</formula>
    </cfRule>
  </conditionalFormatting>
  <conditionalFormatting sqref="BS46">
    <cfRule type="cellIs" dxfId="3963" priority="1679" operator="lessThan">
      <formula>$C$4</formula>
    </cfRule>
  </conditionalFormatting>
  <conditionalFormatting sqref="BS47">
    <cfRule type="cellIs" dxfId="3962" priority="1680" operator="lessThan">
      <formula>$C$4</formula>
    </cfRule>
  </conditionalFormatting>
  <conditionalFormatting sqref="BS48">
    <cfRule type="cellIs" dxfId="3961" priority="1681" operator="lessThan">
      <formula>$C$4</formula>
    </cfRule>
  </conditionalFormatting>
  <conditionalFormatting sqref="BS49">
    <cfRule type="cellIs" dxfId="3960" priority="1682" operator="lessThan">
      <formula>$C$4</formula>
    </cfRule>
  </conditionalFormatting>
  <conditionalFormatting sqref="BS50">
    <cfRule type="cellIs" dxfId="3959" priority="1683" operator="lessThan">
      <formula>$C$4</formula>
    </cfRule>
  </conditionalFormatting>
  <conditionalFormatting sqref="BS51">
    <cfRule type="cellIs" dxfId="3958" priority="1684" operator="lessThan">
      <formula>$C$4</formula>
    </cfRule>
  </conditionalFormatting>
  <conditionalFormatting sqref="BS52">
    <cfRule type="cellIs" dxfId="3957" priority="1685" operator="lessThan">
      <formula>$C$4</formula>
    </cfRule>
  </conditionalFormatting>
  <conditionalFormatting sqref="BS53">
    <cfRule type="cellIs" dxfId="3956" priority="1686" operator="lessThan">
      <formula>$C$4</formula>
    </cfRule>
  </conditionalFormatting>
  <conditionalFormatting sqref="BS54">
    <cfRule type="cellIs" dxfId="3955" priority="1687" operator="lessThan">
      <formula>$C$4</formula>
    </cfRule>
  </conditionalFormatting>
  <conditionalFormatting sqref="BS55">
    <cfRule type="cellIs" dxfId="3954" priority="1688" operator="lessThan">
      <formula>$C$4</formula>
    </cfRule>
  </conditionalFormatting>
  <conditionalFormatting sqref="BS56">
    <cfRule type="cellIs" dxfId="3953" priority="1689" operator="lessThan">
      <formula>$C$4</formula>
    </cfRule>
  </conditionalFormatting>
  <conditionalFormatting sqref="BS57">
    <cfRule type="cellIs" dxfId="3952" priority="1690" operator="lessThan">
      <formula>$C$4</formula>
    </cfRule>
  </conditionalFormatting>
  <conditionalFormatting sqref="BS58">
    <cfRule type="cellIs" dxfId="3951" priority="1691" operator="lessThan">
      <formula>$C$4</formula>
    </cfRule>
  </conditionalFormatting>
  <conditionalFormatting sqref="BS59">
    <cfRule type="cellIs" dxfId="3950" priority="1692" operator="lessThan">
      <formula>$C$4</formula>
    </cfRule>
  </conditionalFormatting>
  <conditionalFormatting sqref="BS60">
    <cfRule type="cellIs" dxfId="3949" priority="1693" operator="lessThan">
      <formula>$C$4</formula>
    </cfRule>
  </conditionalFormatting>
  <conditionalFormatting sqref="BT11">
    <cfRule type="cellIs" dxfId="3948" priority="1694" operator="lessThan">
      <formula>$C$4</formula>
    </cfRule>
  </conditionalFormatting>
  <conditionalFormatting sqref="BT12">
    <cfRule type="cellIs" dxfId="3947" priority="1695" operator="lessThan">
      <formula>$C$4</formula>
    </cfRule>
  </conditionalFormatting>
  <conditionalFormatting sqref="BT13">
    <cfRule type="cellIs" dxfId="3946" priority="1696" operator="lessThan">
      <formula>$C$4</formula>
    </cfRule>
  </conditionalFormatting>
  <conditionalFormatting sqref="BT14">
    <cfRule type="cellIs" dxfId="3945" priority="1697" operator="lessThan">
      <formula>$C$4</formula>
    </cfRule>
  </conditionalFormatting>
  <conditionalFormatting sqref="BT15">
    <cfRule type="cellIs" dxfId="3944" priority="1698" operator="lessThan">
      <formula>$C$4</formula>
    </cfRule>
  </conditionalFormatting>
  <conditionalFormatting sqref="BT16">
    <cfRule type="cellIs" dxfId="3943" priority="1699" operator="lessThan">
      <formula>$C$4</formula>
    </cfRule>
  </conditionalFormatting>
  <conditionalFormatting sqref="BT17">
    <cfRule type="cellIs" dxfId="3942" priority="1700" operator="lessThan">
      <formula>$C$4</formula>
    </cfRule>
  </conditionalFormatting>
  <conditionalFormatting sqref="BT18">
    <cfRule type="cellIs" dxfId="3941" priority="1701" operator="lessThan">
      <formula>$C$4</formula>
    </cfRule>
  </conditionalFormatting>
  <conditionalFormatting sqref="BT19">
    <cfRule type="cellIs" dxfId="3940" priority="1702" operator="lessThan">
      <formula>$C$4</formula>
    </cfRule>
  </conditionalFormatting>
  <conditionalFormatting sqref="BT20">
    <cfRule type="cellIs" dxfId="3939" priority="1703" operator="lessThan">
      <formula>$C$4</formula>
    </cfRule>
  </conditionalFormatting>
  <conditionalFormatting sqref="BT21">
    <cfRule type="cellIs" dxfId="3938" priority="1704" operator="lessThan">
      <formula>$C$4</formula>
    </cfRule>
  </conditionalFormatting>
  <conditionalFormatting sqref="BT22">
    <cfRule type="cellIs" dxfId="3937" priority="1705" operator="lessThan">
      <formula>$C$4</formula>
    </cfRule>
  </conditionalFormatting>
  <conditionalFormatting sqref="BT23">
    <cfRule type="cellIs" dxfId="3936" priority="1706" operator="lessThan">
      <formula>$C$4</formula>
    </cfRule>
  </conditionalFormatting>
  <conditionalFormatting sqref="BT24">
    <cfRule type="cellIs" dxfId="3935" priority="1707" operator="lessThan">
      <formula>$C$4</formula>
    </cfRule>
  </conditionalFormatting>
  <conditionalFormatting sqref="BT25">
    <cfRule type="cellIs" dxfId="3934" priority="1708" operator="lessThan">
      <formula>$C$4</formula>
    </cfRule>
  </conditionalFormatting>
  <conditionalFormatting sqref="BT26">
    <cfRule type="cellIs" dxfId="3933" priority="1709" operator="lessThan">
      <formula>$C$4</formula>
    </cfRule>
  </conditionalFormatting>
  <conditionalFormatting sqref="BT27">
    <cfRule type="cellIs" dxfId="3932" priority="1710" operator="lessThan">
      <formula>$C$4</formula>
    </cfRule>
  </conditionalFormatting>
  <conditionalFormatting sqref="BT28">
    <cfRule type="cellIs" dxfId="3931" priority="1711" operator="lessThan">
      <formula>$C$4</formula>
    </cfRule>
  </conditionalFormatting>
  <conditionalFormatting sqref="BT29">
    <cfRule type="cellIs" dxfId="3930" priority="1712" operator="lessThan">
      <formula>$C$4</formula>
    </cfRule>
  </conditionalFormatting>
  <conditionalFormatting sqref="BT30">
    <cfRule type="cellIs" dxfId="3929" priority="1713" operator="lessThan">
      <formula>$C$4</formula>
    </cfRule>
  </conditionalFormatting>
  <conditionalFormatting sqref="BT31">
    <cfRule type="cellIs" dxfId="3928" priority="1714" operator="lessThan">
      <formula>$C$4</formula>
    </cfRule>
  </conditionalFormatting>
  <conditionalFormatting sqref="BT32">
    <cfRule type="cellIs" dxfId="3927" priority="1715" operator="lessThan">
      <formula>$C$4</formula>
    </cfRule>
  </conditionalFormatting>
  <conditionalFormatting sqref="BT33">
    <cfRule type="cellIs" dxfId="3926" priority="1716" operator="lessThan">
      <formula>$C$4</formula>
    </cfRule>
  </conditionalFormatting>
  <conditionalFormatting sqref="BT34">
    <cfRule type="cellIs" dxfId="3925" priority="1717" operator="lessThan">
      <formula>$C$4</formula>
    </cfRule>
  </conditionalFormatting>
  <conditionalFormatting sqref="BT35">
    <cfRule type="cellIs" dxfId="3924" priority="1718" operator="lessThan">
      <formula>$C$4</formula>
    </cfRule>
  </conditionalFormatting>
  <conditionalFormatting sqref="BT36">
    <cfRule type="cellIs" dxfId="3923" priority="1719" operator="lessThan">
      <formula>$C$4</formula>
    </cfRule>
  </conditionalFormatting>
  <conditionalFormatting sqref="BT37">
    <cfRule type="cellIs" dxfId="3922" priority="1720" operator="lessThan">
      <formula>$C$4</formula>
    </cfRule>
  </conditionalFormatting>
  <conditionalFormatting sqref="BT38">
    <cfRule type="cellIs" dxfId="3921" priority="1721" operator="lessThan">
      <formula>$C$4</formula>
    </cfRule>
  </conditionalFormatting>
  <conditionalFormatting sqref="BT39">
    <cfRule type="cellIs" dxfId="3920" priority="1722" operator="lessThan">
      <formula>$C$4</formula>
    </cfRule>
  </conditionalFormatting>
  <conditionalFormatting sqref="BT40">
    <cfRule type="cellIs" dxfId="3919" priority="1723" operator="lessThan">
      <formula>$C$4</formula>
    </cfRule>
  </conditionalFormatting>
  <conditionalFormatting sqref="BT41">
    <cfRule type="cellIs" dxfId="3918" priority="1724" operator="lessThan">
      <formula>$C$4</formula>
    </cfRule>
  </conditionalFormatting>
  <conditionalFormatting sqref="BT42">
    <cfRule type="cellIs" dxfId="3917" priority="1725" operator="lessThan">
      <formula>$C$4</formula>
    </cfRule>
  </conditionalFormatting>
  <conditionalFormatting sqref="BT43">
    <cfRule type="cellIs" dxfId="3916" priority="1726" operator="lessThan">
      <formula>$C$4</formula>
    </cfRule>
  </conditionalFormatting>
  <conditionalFormatting sqref="BT44">
    <cfRule type="cellIs" dxfId="3915" priority="1727" operator="lessThan">
      <formula>$C$4</formula>
    </cfRule>
  </conditionalFormatting>
  <conditionalFormatting sqref="BT45">
    <cfRule type="cellIs" dxfId="3914" priority="1728" operator="lessThan">
      <formula>$C$4</formula>
    </cfRule>
  </conditionalFormatting>
  <conditionalFormatting sqref="BT46">
    <cfRule type="cellIs" dxfId="3913" priority="1729" operator="lessThan">
      <formula>$C$4</formula>
    </cfRule>
  </conditionalFormatting>
  <conditionalFormatting sqref="BT47">
    <cfRule type="cellIs" dxfId="3912" priority="1730" operator="lessThan">
      <formula>$C$4</formula>
    </cfRule>
  </conditionalFormatting>
  <conditionalFormatting sqref="BT48">
    <cfRule type="cellIs" dxfId="3911" priority="1731" operator="lessThan">
      <formula>$C$4</formula>
    </cfRule>
  </conditionalFormatting>
  <conditionalFormatting sqref="BT49">
    <cfRule type="cellIs" dxfId="3910" priority="1732" operator="lessThan">
      <formula>$C$4</formula>
    </cfRule>
  </conditionalFormatting>
  <conditionalFormatting sqref="BT50">
    <cfRule type="cellIs" dxfId="3909" priority="1733" operator="lessThan">
      <formula>$C$4</formula>
    </cfRule>
  </conditionalFormatting>
  <conditionalFormatting sqref="BT51">
    <cfRule type="cellIs" dxfId="3908" priority="1734" operator="lessThan">
      <formula>$C$4</formula>
    </cfRule>
  </conditionalFormatting>
  <conditionalFormatting sqref="BT52">
    <cfRule type="cellIs" dxfId="3907" priority="1735" operator="lessThan">
      <formula>$C$4</formula>
    </cfRule>
  </conditionalFormatting>
  <conditionalFormatting sqref="BT53">
    <cfRule type="cellIs" dxfId="3906" priority="1736" operator="lessThan">
      <formula>$C$4</formula>
    </cfRule>
  </conditionalFormatting>
  <conditionalFormatting sqref="BT54">
    <cfRule type="cellIs" dxfId="3905" priority="1737" operator="lessThan">
      <formula>$C$4</formula>
    </cfRule>
  </conditionalFormatting>
  <conditionalFormatting sqref="BT55">
    <cfRule type="cellIs" dxfId="3904" priority="1738" operator="lessThan">
      <formula>$C$4</formula>
    </cfRule>
  </conditionalFormatting>
  <conditionalFormatting sqref="BT56">
    <cfRule type="cellIs" dxfId="3903" priority="1739" operator="lessThan">
      <formula>$C$4</formula>
    </cfRule>
  </conditionalFormatting>
  <conditionalFormatting sqref="BT57">
    <cfRule type="cellIs" dxfId="3902" priority="1740" operator="lessThan">
      <formula>$C$4</formula>
    </cfRule>
  </conditionalFormatting>
  <conditionalFormatting sqref="BT58">
    <cfRule type="cellIs" dxfId="3901" priority="1741" operator="lessThan">
      <formula>$C$4</formula>
    </cfRule>
  </conditionalFormatting>
  <conditionalFormatting sqref="BT59">
    <cfRule type="cellIs" dxfId="3900" priority="1742" operator="lessThan">
      <formula>$C$4</formula>
    </cfRule>
  </conditionalFormatting>
  <conditionalFormatting sqref="BT60">
    <cfRule type="cellIs" dxfId="3899" priority="1743" operator="lessThan">
      <formula>$C$4</formula>
    </cfRule>
  </conditionalFormatting>
  <conditionalFormatting sqref="BU11:BU44">
    <cfRule type="cellIs" dxfId="3898" priority="1744" operator="lessThan">
      <formula>$C$4</formula>
    </cfRule>
  </conditionalFormatting>
  <conditionalFormatting sqref="BU45">
    <cfRule type="cellIs" dxfId="3897" priority="1778" operator="lessThan">
      <formula>$C$4</formula>
    </cfRule>
  </conditionalFormatting>
  <conditionalFormatting sqref="BU46">
    <cfRule type="cellIs" dxfId="3896" priority="1779" operator="lessThan">
      <formula>$C$4</formula>
    </cfRule>
  </conditionalFormatting>
  <conditionalFormatting sqref="BU47">
    <cfRule type="cellIs" dxfId="3895" priority="1780" operator="lessThan">
      <formula>$C$4</formula>
    </cfRule>
  </conditionalFormatting>
  <conditionalFormatting sqref="BU48">
    <cfRule type="cellIs" dxfId="3894" priority="1781" operator="lessThan">
      <formula>$C$4</formula>
    </cfRule>
  </conditionalFormatting>
  <conditionalFormatting sqref="BU49">
    <cfRule type="cellIs" dxfId="3893" priority="1782" operator="lessThan">
      <formula>$C$4</formula>
    </cfRule>
  </conditionalFormatting>
  <conditionalFormatting sqref="BU50">
    <cfRule type="cellIs" dxfId="3892" priority="1783" operator="lessThan">
      <formula>$C$4</formula>
    </cfRule>
  </conditionalFormatting>
  <conditionalFormatting sqref="BU51">
    <cfRule type="cellIs" dxfId="3891" priority="1784" operator="lessThan">
      <formula>$C$4</formula>
    </cfRule>
  </conditionalFormatting>
  <conditionalFormatting sqref="BU52">
    <cfRule type="cellIs" dxfId="3890" priority="1785" operator="lessThan">
      <formula>$C$4</formula>
    </cfRule>
  </conditionalFormatting>
  <conditionalFormatting sqref="BU53">
    <cfRule type="cellIs" dxfId="3889" priority="1786" operator="lessThan">
      <formula>$C$4</formula>
    </cfRule>
  </conditionalFormatting>
  <conditionalFormatting sqref="BU54">
    <cfRule type="cellIs" dxfId="3888" priority="1787" operator="lessThan">
      <formula>$C$4</formula>
    </cfRule>
  </conditionalFormatting>
  <conditionalFormatting sqref="BU55">
    <cfRule type="cellIs" dxfId="3887" priority="1788" operator="lessThan">
      <formula>$C$4</formula>
    </cfRule>
  </conditionalFormatting>
  <conditionalFormatting sqref="BU56">
    <cfRule type="cellIs" dxfId="3886" priority="1789" operator="lessThan">
      <formula>$C$4</formula>
    </cfRule>
  </conditionalFormatting>
  <conditionalFormatting sqref="BU57">
    <cfRule type="cellIs" dxfId="3885" priority="1790" operator="lessThan">
      <formula>$C$4</formula>
    </cfRule>
  </conditionalFormatting>
  <conditionalFormatting sqref="BU58">
    <cfRule type="cellIs" dxfId="3884" priority="1791" operator="lessThan">
      <formula>$C$4</formula>
    </cfRule>
  </conditionalFormatting>
  <conditionalFormatting sqref="BU59">
    <cfRule type="cellIs" dxfId="3883" priority="1792" operator="lessThan">
      <formula>$C$4</formula>
    </cfRule>
  </conditionalFormatting>
  <conditionalFormatting sqref="BU60">
    <cfRule type="cellIs" dxfId="3882" priority="1793" operator="lessThan">
      <formula>$C$4</formula>
    </cfRule>
  </conditionalFormatting>
  <conditionalFormatting sqref="BV11">
    <cfRule type="cellIs" dxfId="3881" priority="1794" operator="lessThan">
      <formula>$C$4</formula>
    </cfRule>
  </conditionalFormatting>
  <conditionalFormatting sqref="BV12">
    <cfRule type="cellIs" dxfId="3880" priority="1795" operator="lessThan">
      <formula>$C$4</formula>
    </cfRule>
  </conditionalFormatting>
  <conditionalFormatting sqref="BV13">
    <cfRule type="cellIs" dxfId="3879" priority="1796" operator="lessThan">
      <formula>$C$4</formula>
    </cfRule>
  </conditionalFormatting>
  <conditionalFormatting sqref="BV14">
    <cfRule type="cellIs" dxfId="3878" priority="1797" operator="lessThan">
      <formula>$C$4</formula>
    </cfRule>
  </conditionalFormatting>
  <conditionalFormatting sqref="BV15">
    <cfRule type="cellIs" dxfId="3877" priority="1798" operator="lessThan">
      <formula>$C$4</formula>
    </cfRule>
  </conditionalFormatting>
  <conditionalFormatting sqref="BV16">
    <cfRule type="cellIs" dxfId="3876" priority="1799" operator="lessThan">
      <formula>$C$4</formula>
    </cfRule>
  </conditionalFormatting>
  <conditionalFormatting sqref="BV17">
    <cfRule type="cellIs" dxfId="3875" priority="1800" operator="lessThan">
      <formula>$C$4</formula>
    </cfRule>
  </conditionalFormatting>
  <conditionalFormatting sqref="BV18">
    <cfRule type="cellIs" dxfId="3874" priority="1801" operator="lessThan">
      <formula>$C$4</formula>
    </cfRule>
  </conditionalFormatting>
  <conditionalFormatting sqref="BV19">
    <cfRule type="cellIs" dxfId="3873" priority="1802" operator="lessThan">
      <formula>$C$4</formula>
    </cfRule>
  </conditionalFormatting>
  <conditionalFormatting sqref="BV20">
    <cfRule type="cellIs" dxfId="3872" priority="1803" operator="lessThan">
      <formula>$C$4</formula>
    </cfRule>
  </conditionalFormatting>
  <conditionalFormatting sqref="BV21">
    <cfRule type="cellIs" dxfId="3871" priority="1804" operator="lessThan">
      <formula>$C$4</formula>
    </cfRule>
  </conditionalFormatting>
  <conditionalFormatting sqref="BV22">
    <cfRule type="cellIs" dxfId="3870" priority="1805" operator="lessThan">
      <formula>$C$4</formula>
    </cfRule>
  </conditionalFormatting>
  <conditionalFormatting sqref="BV23">
    <cfRule type="cellIs" dxfId="3869" priority="1806" operator="lessThan">
      <formula>$C$4</formula>
    </cfRule>
  </conditionalFormatting>
  <conditionalFormatting sqref="BV24">
    <cfRule type="cellIs" dxfId="3868" priority="1807" operator="lessThan">
      <formula>$C$4</formula>
    </cfRule>
  </conditionalFormatting>
  <conditionalFormatting sqref="BV25">
    <cfRule type="cellIs" dxfId="3867" priority="1808" operator="lessThan">
      <formula>$C$4</formula>
    </cfRule>
  </conditionalFormatting>
  <conditionalFormatting sqref="BV26">
    <cfRule type="cellIs" dxfId="3866" priority="1809" operator="lessThan">
      <formula>$C$4</formula>
    </cfRule>
  </conditionalFormatting>
  <conditionalFormatting sqref="BV27">
    <cfRule type="cellIs" dxfId="3865" priority="1810" operator="lessThan">
      <formula>$C$4</formula>
    </cfRule>
  </conditionalFormatting>
  <conditionalFormatting sqref="BV28">
    <cfRule type="cellIs" dxfId="3864" priority="1811" operator="lessThan">
      <formula>$C$4</formula>
    </cfRule>
  </conditionalFormatting>
  <conditionalFormatting sqref="BV29">
    <cfRule type="cellIs" dxfId="3863" priority="1812" operator="lessThan">
      <formula>$C$4</formula>
    </cfRule>
  </conditionalFormatting>
  <conditionalFormatting sqref="BV30">
    <cfRule type="cellIs" dxfId="3862" priority="1813" operator="lessThan">
      <formula>$C$4</formula>
    </cfRule>
  </conditionalFormatting>
  <conditionalFormatting sqref="BV31">
    <cfRule type="cellIs" dxfId="3861" priority="1814" operator="lessThan">
      <formula>$C$4</formula>
    </cfRule>
  </conditionalFormatting>
  <conditionalFormatting sqref="BV32">
    <cfRule type="cellIs" dxfId="3860" priority="1815" operator="lessThan">
      <formula>$C$4</formula>
    </cfRule>
  </conditionalFormatting>
  <conditionalFormatting sqref="BV33">
    <cfRule type="cellIs" dxfId="3859" priority="1816" operator="lessThan">
      <formula>$C$4</formula>
    </cfRule>
  </conditionalFormatting>
  <conditionalFormatting sqref="BV34">
    <cfRule type="cellIs" dxfId="3858" priority="1817" operator="lessThan">
      <formula>$C$4</formula>
    </cfRule>
  </conditionalFormatting>
  <conditionalFormatting sqref="BV35">
    <cfRule type="cellIs" dxfId="3857" priority="1818" operator="lessThan">
      <formula>$C$4</formula>
    </cfRule>
  </conditionalFormatting>
  <conditionalFormatting sqref="BV36">
    <cfRule type="cellIs" dxfId="3856" priority="1819" operator="lessThan">
      <formula>$C$4</formula>
    </cfRule>
  </conditionalFormatting>
  <conditionalFormatting sqref="BV37">
    <cfRule type="cellIs" dxfId="3855" priority="1820" operator="lessThan">
      <formula>$C$4</formula>
    </cfRule>
  </conditionalFormatting>
  <conditionalFormatting sqref="BV38">
    <cfRule type="cellIs" dxfId="3854" priority="1821" operator="lessThan">
      <formula>$C$4</formula>
    </cfRule>
  </conditionalFormatting>
  <conditionalFormatting sqref="BV39">
    <cfRule type="cellIs" dxfId="3853" priority="1822" operator="lessThan">
      <formula>$C$4</formula>
    </cfRule>
  </conditionalFormatting>
  <conditionalFormatting sqref="BV40">
    <cfRule type="cellIs" dxfId="3852" priority="1823" operator="lessThan">
      <formula>$C$4</formula>
    </cfRule>
  </conditionalFormatting>
  <conditionalFormatting sqref="BV41">
    <cfRule type="cellIs" dxfId="3851" priority="1824" operator="lessThan">
      <formula>$C$4</formula>
    </cfRule>
  </conditionalFormatting>
  <conditionalFormatting sqref="BV42">
    <cfRule type="cellIs" dxfId="3850" priority="1825" operator="lessThan">
      <formula>$C$4</formula>
    </cfRule>
  </conditionalFormatting>
  <conditionalFormatting sqref="BV43">
    <cfRule type="cellIs" dxfId="3849" priority="1826" operator="lessThan">
      <formula>$C$4</formula>
    </cfRule>
  </conditionalFormatting>
  <conditionalFormatting sqref="BV44">
    <cfRule type="cellIs" dxfId="3848" priority="1827" operator="lessThan">
      <formula>$C$4</formula>
    </cfRule>
  </conditionalFormatting>
  <conditionalFormatting sqref="BV45">
    <cfRule type="cellIs" dxfId="3847" priority="1828" operator="lessThan">
      <formula>$C$4</formula>
    </cfRule>
  </conditionalFormatting>
  <conditionalFormatting sqref="BV46">
    <cfRule type="cellIs" dxfId="3846" priority="1829" operator="lessThan">
      <formula>$C$4</formula>
    </cfRule>
  </conditionalFormatting>
  <conditionalFormatting sqref="BV47">
    <cfRule type="cellIs" dxfId="3845" priority="1830" operator="lessThan">
      <formula>$C$4</formula>
    </cfRule>
  </conditionalFormatting>
  <conditionalFormatting sqref="BV48">
    <cfRule type="cellIs" dxfId="3844" priority="1831" operator="lessThan">
      <formula>$C$4</formula>
    </cfRule>
  </conditionalFormatting>
  <conditionalFormatting sqref="BV49">
    <cfRule type="cellIs" dxfId="3843" priority="1832" operator="lessThan">
      <formula>$C$4</formula>
    </cfRule>
  </conditionalFormatting>
  <conditionalFormatting sqref="BV50">
    <cfRule type="cellIs" dxfId="3842" priority="1833" operator="lessThan">
      <formula>$C$4</formula>
    </cfRule>
  </conditionalFormatting>
  <conditionalFormatting sqref="BV51">
    <cfRule type="cellIs" dxfId="3841" priority="1834" operator="lessThan">
      <formula>$C$4</formula>
    </cfRule>
  </conditionalFormatting>
  <conditionalFormatting sqref="BV52">
    <cfRule type="cellIs" dxfId="3840" priority="1835" operator="lessThan">
      <formula>$C$4</formula>
    </cfRule>
  </conditionalFormatting>
  <conditionalFormatting sqref="BV53">
    <cfRule type="cellIs" dxfId="3839" priority="1836" operator="lessThan">
      <formula>$C$4</formula>
    </cfRule>
  </conditionalFormatting>
  <conditionalFormatting sqref="BV54">
    <cfRule type="cellIs" dxfId="3838" priority="1837" operator="lessThan">
      <formula>$C$4</formula>
    </cfRule>
  </conditionalFormatting>
  <conditionalFormatting sqref="BV55">
    <cfRule type="cellIs" dxfId="3837" priority="1838" operator="lessThan">
      <formula>$C$4</formula>
    </cfRule>
  </conditionalFormatting>
  <conditionalFormatting sqref="BV56">
    <cfRule type="cellIs" dxfId="3836" priority="1839" operator="lessThan">
      <formula>$C$4</formula>
    </cfRule>
  </conditionalFormatting>
  <conditionalFormatting sqref="BV57">
    <cfRule type="cellIs" dxfId="3835" priority="1840" operator="lessThan">
      <formula>$C$4</formula>
    </cfRule>
  </conditionalFormatting>
  <conditionalFormatting sqref="BV58">
    <cfRule type="cellIs" dxfId="3834" priority="1841" operator="lessThan">
      <formula>$C$4</formula>
    </cfRule>
  </conditionalFormatting>
  <conditionalFormatting sqref="BV59">
    <cfRule type="cellIs" dxfId="3833" priority="1842" operator="lessThan">
      <formula>$C$4</formula>
    </cfRule>
  </conditionalFormatting>
  <conditionalFormatting sqref="BV60">
    <cfRule type="cellIs" dxfId="3832" priority="1843" operator="lessThan">
      <formula>$C$4</formula>
    </cfRule>
  </conditionalFormatting>
  <conditionalFormatting sqref="BW11">
    <cfRule type="cellIs" dxfId="3831" priority="1844" operator="lessThan">
      <formula>$C$4</formula>
    </cfRule>
  </conditionalFormatting>
  <conditionalFormatting sqref="BW12">
    <cfRule type="cellIs" dxfId="3830" priority="1845" operator="lessThan">
      <formula>$C$4</formula>
    </cfRule>
  </conditionalFormatting>
  <conditionalFormatting sqref="BW13">
    <cfRule type="cellIs" dxfId="3829" priority="1846" operator="lessThan">
      <formula>$C$4</formula>
    </cfRule>
  </conditionalFormatting>
  <conditionalFormatting sqref="BW14">
    <cfRule type="cellIs" dxfId="3828" priority="1847" operator="lessThan">
      <formula>$C$4</formula>
    </cfRule>
  </conditionalFormatting>
  <conditionalFormatting sqref="BW15">
    <cfRule type="cellIs" dxfId="3827" priority="1848" operator="lessThan">
      <formula>$C$4</formula>
    </cfRule>
  </conditionalFormatting>
  <conditionalFormatting sqref="BW16">
    <cfRule type="cellIs" dxfId="3826" priority="1849" operator="lessThan">
      <formula>$C$4</formula>
    </cfRule>
  </conditionalFormatting>
  <conditionalFormatting sqref="BW17">
    <cfRule type="cellIs" dxfId="3825" priority="1850" operator="lessThan">
      <formula>$C$4</formula>
    </cfRule>
  </conditionalFormatting>
  <conditionalFormatting sqref="BW18">
    <cfRule type="cellIs" dxfId="3824" priority="1851" operator="lessThan">
      <formula>$C$4</formula>
    </cfRule>
  </conditionalFormatting>
  <conditionalFormatting sqref="BW19">
    <cfRule type="cellIs" dxfId="3823" priority="1852" operator="lessThan">
      <formula>$C$4</formula>
    </cfRule>
  </conditionalFormatting>
  <conditionalFormatting sqref="BW20">
    <cfRule type="cellIs" dxfId="3822" priority="1853" operator="lessThan">
      <formula>$C$4</formula>
    </cfRule>
  </conditionalFormatting>
  <conditionalFormatting sqref="BW21">
    <cfRule type="cellIs" dxfId="3821" priority="1854" operator="lessThan">
      <formula>$C$4</formula>
    </cfRule>
  </conditionalFormatting>
  <conditionalFormatting sqref="BW22">
    <cfRule type="cellIs" dxfId="3820" priority="1855" operator="lessThan">
      <formula>$C$4</formula>
    </cfRule>
  </conditionalFormatting>
  <conditionalFormatting sqref="BW23">
    <cfRule type="cellIs" dxfId="3819" priority="1856" operator="lessThan">
      <formula>$C$4</formula>
    </cfRule>
  </conditionalFormatting>
  <conditionalFormatting sqref="BW24">
    <cfRule type="cellIs" dxfId="3818" priority="1857" operator="lessThan">
      <formula>$C$4</formula>
    </cfRule>
  </conditionalFormatting>
  <conditionalFormatting sqref="BW25">
    <cfRule type="cellIs" dxfId="3817" priority="1858" operator="lessThan">
      <formula>$C$4</formula>
    </cfRule>
  </conditionalFormatting>
  <conditionalFormatting sqref="BW26">
    <cfRule type="cellIs" dxfId="3816" priority="1859" operator="lessThan">
      <formula>$C$4</formula>
    </cfRule>
  </conditionalFormatting>
  <conditionalFormatting sqref="BW27">
    <cfRule type="cellIs" dxfId="3815" priority="1860" operator="lessThan">
      <formula>$C$4</formula>
    </cfRule>
  </conditionalFormatting>
  <conditionalFormatting sqref="BW28">
    <cfRule type="cellIs" dxfId="3814" priority="1861" operator="lessThan">
      <formula>$C$4</formula>
    </cfRule>
  </conditionalFormatting>
  <conditionalFormatting sqref="BW29">
    <cfRule type="cellIs" dxfId="3813" priority="1862" operator="lessThan">
      <formula>$C$4</formula>
    </cfRule>
  </conditionalFormatting>
  <conditionalFormatting sqref="BW30">
    <cfRule type="cellIs" dxfId="3812" priority="1863" operator="lessThan">
      <formula>$C$4</formula>
    </cfRule>
  </conditionalFormatting>
  <conditionalFormatting sqref="BW31">
    <cfRule type="cellIs" dxfId="3811" priority="1864" operator="lessThan">
      <formula>$C$4</formula>
    </cfRule>
  </conditionalFormatting>
  <conditionalFormatting sqref="BW32">
    <cfRule type="cellIs" dxfId="3810" priority="1865" operator="lessThan">
      <formula>$C$4</formula>
    </cfRule>
  </conditionalFormatting>
  <conditionalFormatting sqref="BW33">
    <cfRule type="cellIs" dxfId="3809" priority="1866" operator="lessThan">
      <formula>$C$4</formula>
    </cfRule>
  </conditionalFormatting>
  <conditionalFormatting sqref="BW34">
    <cfRule type="cellIs" dxfId="3808" priority="1867" operator="lessThan">
      <formula>$C$4</formula>
    </cfRule>
  </conditionalFormatting>
  <conditionalFormatting sqref="BW35">
    <cfRule type="cellIs" dxfId="3807" priority="1868" operator="lessThan">
      <formula>$C$4</formula>
    </cfRule>
  </conditionalFormatting>
  <conditionalFormatting sqref="BW36">
    <cfRule type="cellIs" dxfId="3806" priority="1869" operator="lessThan">
      <formula>$C$4</formula>
    </cfRule>
  </conditionalFormatting>
  <conditionalFormatting sqref="BW37">
    <cfRule type="cellIs" dxfId="3805" priority="1870" operator="lessThan">
      <formula>$C$4</formula>
    </cfRule>
  </conditionalFormatting>
  <conditionalFormatting sqref="BW38">
    <cfRule type="cellIs" dxfId="3804" priority="1871" operator="lessThan">
      <formula>$C$4</formula>
    </cfRule>
  </conditionalFormatting>
  <conditionalFormatting sqref="BW39">
    <cfRule type="cellIs" dxfId="3803" priority="1872" operator="lessThan">
      <formula>$C$4</formula>
    </cfRule>
  </conditionalFormatting>
  <conditionalFormatting sqref="BW40">
    <cfRule type="cellIs" dxfId="3802" priority="1873" operator="lessThan">
      <formula>$C$4</formula>
    </cfRule>
  </conditionalFormatting>
  <conditionalFormatting sqref="BW41">
    <cfRule type="cellIs" dxfId="3801" priority="1874" operator="lessThan">
      <formula>$C$4</formula>
    </cfRule>
  </conditionalFormatting>
  <conditionalFormatting sqref="BW42">
    <cfRule type="cellIs" dxfId="3800" priority="1875" operator="lessThan">
      <formula>$C$4</formula>
    </cfRule>
  </conditionalFormatting>
  <conditionalFormatting sqref="BW43">
    <cfRule type="cellIs" dxfId="3799" priority="1876" operator="lessThan">
      <formula>$C$4</formula>
    </cfRule>
  </conditionalFormatting>
  <conditionalFormatting sqref="BW44">
    <cfRule type="cellIs" dxfId="3798" priority="1877" operator="lessThan">
      <formula>$C$4</formula>
    </cfRule>
  </conditionalFormatting>
  <conditionalFormatting sqref="BW45">
    <cfRule type="cellIs" dxfId="3797" priority="1878" operator="lessThan">
      <formula>$C$4</formula>
    </cfRule>
  </conditionalFormatting>
  <conditionalFormatting sqref="BW46">
    <cfRule type="cellIs" dxfId="3796" priority="1879" operator="lessThan">
      <formula>$C$4</formula>
    </cfRule>
  </conditionalFormatting>
  <conditionalFormatting sqref="BW47">
    <cfRule type="cellIs" dxfId="3795" priority="1880" operator="lessThan">
      <formula>$C$4</formula>
    </cfRule>
  </conditionalFormatting>
  <conditionalFormatting sqref="BW48">
    <cfRule type="cellIs" dxfId="3794" priority="1881" operator="lessThan">
      <formula>$C$4</formula>
    </cfRule>
  </conditionalFormatting>
  <conditionalFormatting sqref="BW49">
    <cfRule type="cellIs" dxfId="3793" priority="1882" operator="lessThan">
      <formula>$C$4</formula>
    </cfRule>
  </conditionalFormatting>
  <conditionalFormatting sqref="BW50">
    <cfRule type="cellIs" dxfId="3792" priority="1883" operator="lessThan">
      <formula>$C$4</formula>
    </cfRule>
  </conditionalFormatting>
  <conditionalFormatting sqref="BW51">
    <cfRule type="cellIs" dxfId="3791" priority="1884" operator="lessThan">
      <formula>$C$4</formula>
    </cfRule>
  </conditionalFormatting>
  <conditionalFormatting sqref="BW52">
    <cfRule type="cellIs" dxfId="3790" priority="1885" operator="lessThan">
      <formula>$C$4</formula>
    </cfRule>
  </conditionalFormatting>
  <conditionalFormatting sqref="BW53">
    <cfRule type="cellIs" dxfId="3789" priority="1886" operator="lessThan">
      <formula>$C$4</formula>
    </cfRule>
  </conditionalFormatting>
  <conditionalFormatting sqref="BW54">
    <cfRule type="cellIs" dxfId="3788" priority="1887" operator="lessThan">
      <formula>$C$4</formula>
    </cfRule>
  </conditionalFormatting>
  <conditionalFormatting sqref="BW55">
    <cfRule type="cellIs" dxfId="3787" priority="1888" operator="lessThan">
      <formula>$C$4</formula>
    </cfRule>
  </conditionalFormatting>
  <conditionalFormatting sqref="BW56">
    <cfRule type="cellIs" dxfId="3786" priority="1889" operator="lessThan">
      <formula>$C$4</formula>
    </cfRule>
  </conditionalFormatting>
  <conditionalFormatting sqref="BW57">
    <cfRule type="cellIs" dxfId="3785" priority="1890" operator="lessThan">
      <formula>$C$4</formula>
    </cfRule>
  </conditionalFormatting>
  <conditionalFormatting sqref="BW58">
    <cfRule type="cellIs" dxfId="3784" priority="1891" operator="lessThan">
      <formula>$C$4</formula>
    </cfRule>
  </conditionalFormatting>
  <conditionalFormatting sqref="BW59">
    <cfRule type="cellIs" dxfId="3783" priority="1892" operator="lessThan">
      <formula>$C$4</formula>
    </cfRule>
  </conditionalFormatting>
  <conditionalFormatting sqref="BW60">
    <cfRule type="cellIs" dxfId="3782" priority="1893" operator="lessThan">
      <formula>$C$4</formula>
    </cfRule>
  </conditionalFormatting>
  <conditionalFormatting sqref="BX11">
    <cfRule type="cellIs" dxfId="3781" priority="1894" operator="lessThan">
      <formula>$C$4</formula>
    </cfRule>
  </conditionalFormatting>
  <conditionalFormatting sqref="BX12">
    <cfRule type="cellIs" dxfId="3780" priority="1895" operator="lessThan">
      <formula>$C$4</formula>
    </cfRule>
  </conditionalFormatting>
  <conditionalFormatting sqref="BX13">
    <cfRule type="cellIs" dxfId="3779" priority="1896" operator="lessThan">
      <formula>$C$4</formula>
    </cfRule>
  </conditionalFormatting>
  <conditionalFormatting sqref="BX14">
    <cfRule type="cellIs" dxfId="3778" priority="1897" operator="lessThan">
      <formula>$C$4</formula>
    </cfRule>
  </conditionalFormatting>
  <conditionalFormatting sqref="BX15">
    <cfRule type="cellIs" dxfId="3777" priority="1898" operator="lessThan">
      <formula>$C$4</formula>
    </cfRule>
  </conditionalFormatting>
  <conditionalFormatting sqref="BX16">
    <cfRule type="cellIs" dxfId="3776" priority="1899" operator="lessThan">
      <formula>$C$4</formula>
    </cfRule>
  </conditionalFormatting>
  <conditionalFormatting sqref="BX17">
    <cfRule type="cellIs" dxfId="3775" priority="1900" operator="lessThan">
      <formula>$C$4</formula>
    </cfRule>
  </conditionalFormatting>
  <conditionalFormatting sqref="BX18">
    <cfRule type="cellIs" dxfId="3774" priority="1901" operator="lessThan">
      <formula>$C$4</formula>
    </cfRule>
  </conditionalFormatting>
  <conditionalFormatting sqref="BX19">
    <cfRule type="cellIs" dxfId="3773" priority="1902" operator="lessThan">
      <formula>$C$4</formula>
    </cfRule>
  </conditionalFormatting>
  <conditionalFormatting sqref="BX20">
    <cfRule type="cellIs" dxfId="3772" priority="1903" operator="lessThan">
      <formula>$C$4</formula>
    </cfRule>
  </conditionalFormatting>
  <conditionalFormatting sqref="BX21">
    <cfRule type="cellIs" dxfId="3771" priority="1904" operator="lessThan">
      <formula>$C$4</formula>
    </cfRule>
  </conditionalFormatting>
  <conditionalFormatting sqref="BX22">
    <cfRule type="cellIs" dxfId="3770" priority="1905" operator="lessThan">
      <formula>$C$4</formula>
    </cfRule>
  </conditionalFormatting>
  <conditionalFormatting sqref="BX23">
    <cfRule type="cellIs" dxfId="3769" priority="1906" operator="lessThan">
      <formula>$C$4</formula>
    </cfRule>
  </conditionalFormatting>
  <conditionalFormatting sqref="BX24">
    <cfRule type="cellIs" dxfId="3768" priority="1907" operator="lessThan">
      <formula>$C$4</formula>
    </cfRule>
  </conditionalFormatting>
  <conditionalFormatting sqref="BX25">
    <cfRule type="cellIs" dxfId="3767" priority="1908" operator="lessThan">
      <formula>$C$4</formula>
    </cfRule>
  </conditionalFormatting>
  <conditionalFormatting sqref="BX26">
    <cfRule type="cellIs" dxfId="3766" priority="1909" operator="lessThan">
      <formula>$C$4</formula>
    </cfRule>
  </conditionalFormatting>
  <conditionalFormatting sqref="BX27">
    <cfRule type="cellIs" dxfId="3765" priority="1910" operator="lessThan">
      <formula>$C$4</formula>
    </cfRule>
  </conditionalFormatting>
  <conditionalFormatting sqref="BX28">
    <cfRule type="cellIs" dxfId="3764" priority="1911" operator="lessThan">
      <formula>$C$4</formula>
    </cfRule>
  </conditionalFormatting>
  <conditionalFormatting sqref="BX29">
    <cfRule type="cellIs" dxfId="3763" priority="1912" operator="lessThan">
      <formula>$C$4</formula>
    </cfRule>
  </conditionalFormatting>
  <conditionalFormatting sqref="BX30">
    <cfRule type="cellIs" dxfId="3762" priority="1913" operator="lessThan">
      <formula>$C$4</formula>
    </cfRule>
  </conditionalFormatting>
  <conditionalFormatting sqref="BX31">
    <cfRule type="cellIs" dxfId="3761" priority="1914" operator="lessThan">
      <formula>$C$4</formula>
    </cfRule>
  </conditionalFormatting>
  <conditionalFormatting sqref="BX32">
    <cfRule type="cellIs" dxfId="3760" priority="1915" operator="lessThan">
      <formula>$C$4</formula>
    </cfRule>
  </conditionalFormatting>
  <conditionalFormatting sqref="BX33">
    <cfRule type="cellIs" dxfId="3759" priority="1916" operator="lessThan">
      <formula>$C$4</formula>
    </cfRule>
  </conditionalFormatting>
  <conditionalFormatting sqref="BX34">
    <cfRule type="cellIs" dxfId="3758" priority="1917" operator="lessThan">
      <formula>$C$4</formula>
    </cfRule>
  </conditionalFormatting>
  <conditionalFormatting sqref="BX35">
    <cfRule type="cellIs" dxfId="3757" priority="1918" operator="lessThan">
      <formula>$C$4</formula>
    </cfRule>
  </conditionalFormatting>
  <conditionalFormatting sqref="BX36">
    <cfRule type="cellIs" dxfId="3756" priority="1919" operator="lessThan">
      <formula>$C$4</formula>
    </cfRule>
  </conditionalFormatting>
  <conditionalFormatting sqref="BX37">
    <cfRule type="cellIs" dxfId="3755" priority="1920" operator="lessThan">
      <formula>$C$4</formula>
    </cfRule>
  </conditionalFormatting>
  <conditionalFormatting sqref="BX38">
    <cfRule type="cellIs" dxfId="3754" priority="1921" operator="lessThan">
      <formula>$C$4</formula>
    </cfRule>
  </conditionalFormatting>
  <conditionalFormatting sqref="BX39">
    <cfRule type="cellIs" dxfId="3753" priority="1922" operator="lessThan">
      <formula>$C$4</formula>
    </cfRule>
  </conditionalFormatting>
  <conditionalFormatting sqref="BX40">
    <cfRule type="cellIs" dxfId="3752" priority="1923" operator="lessThan">
      <formula>$C$4</formula>
    </cfRule>
  </conditionalFormatting>
  <conditionalFormatting sqref="BX41">
    <cfRule type="cellIs" dxfId="3751" priority="1924" operator="lessThan">
      <formula>$C$4</formula>
    </cfRule>
  </conditionalFormatting>
  <conditionalFormatting sqref="BX42">
    <cfRule type="cellIs" dxfId="3750" priority="1925" operator="lessThan">
      <formula>$C$4</formula>
    </cfRule>
  </conditionalFormatting>
  <conditionalFormatting sqref="BX43">
    <cfRule type="cellIs" dxfId="3749" priority="1926" operator="lessThan">
      <formula>$C$4</formula>
    </cfRule>
  </conditionalFormatting>
  <conditionalFormatting sqref="BX44">
    <cfRule type="cellIs" dxfId="3748" priority="1927" operator="lessThan">
      <formula>$C$4</formula>
    </cfRule>
  </conditionalFormatting>
  <conditionalFormatting sqref="BX45">
    <cfRule type="cellIs" dxfId="3747" priority="1928" operator="lessThan">
      <formula>$C$4</formula>
    </cfRule>
  </conditionalFormatting>
  <conditionalFormatting sqref="BX46">
    <cfRule type="cellIs" dxfId="3746" priority="1929" operator="lessThan">
      <formula>$C$4</formula>
    </cfRule>
  </conditionalFormatting>
  <conditionalFormatting sqref="BX47">
    <cfRule type="cellIs" dxfId="3745" priority="1930" operator="lessThan">
      <formula>$C$4</formula>
    </cfRule>
  </conditionalFormatting>
  <conditionalFormatting sqref="BX48">
    <cfRule type="cellIs" dxfId="3744" priority="1931" operator="lessThan">
      <formula>$C$4</formula>
    </cfRule>
  </conditionalFormatting>
  <conditionalFormatting sqref="BX49">
    <cfRule type="cellIs" dxfId="3743" priority="1932" operator="lessThan">
      <formula>$C$4</formula>
    </cfRule>
  </conditionalFormatting>
  <conditionalFormatting sqref="BX50">
    <cfRule type="cellIs" dxfId="3742" priority="1933" operator="lessThan">
      <formula>$C$4</formula>
    </cfRule>
  </conditionalFormatting>
  <conditionalFormatting sqref="BX51">
    <cfRule type="cellIs" dxfId="3741" priority="1934" operator="lessThan">
      <formula>$C$4</formula>
    </cfRule>
  </conditionalFormatting>
  <conditionalFormatting sqref="BX52">
    <cfRule type="cellIs" dxfId="3740" priority="1935" operator="lessThan">
      <formula>$C$4</formula>
    </cfRule>
  </conditionalFormatting>
  <conditionalFormatting sqref="BX53">
    <cfRule type="cellIs" dxfId="3739" priority="1936" operator="lessThan">
      <formula>$C$4</formula>
    </cfRule>
  </conditionalFormatting>
  <conditionalFormatting sqref="BX54">
    <cfRule type="cellIs" dxfId="3738" priority="1937" operator="lessThan">
      <formula>$C$4</formula>
    </cfRule>
  </conditionalFormatting>
  <conditionalFormatting sqref="BX55">
    <cfRule type="cellIs" dxfId="3737" priority="1938" operator="lessThan">
      <formula>$C$4</formula>
    </cfRule>
  </conditionalFormatting>
  <conditionalFormatting sqref="BX56">
    <cfRule type="cellIs" dxfId="3736" priority="1939" operator="lessThan">
      <formula>$C$4</formula>
    </cfRule>
  </conditionalFormatting>
  <conditionalFormatting sqref="BX57">
    <cfRule type="cellIs" dxfId="3735" priority="1940" operator="lessThan">
      <formula>$C$4</formula>
    </cfRule>
  </conditionalFormatting>
  <conditionalFormatting sqref="BX58">
    <cfRule type="cellIs" dxfId="3734" priority="1941" operator="lessThan">
      <formula>$C$4</formula>
    </cfRule>
  </conditionalFormatting>
  <conditionalFormatting sqref="BX59">
    <cfRule type="cellIs" dxfId="3733" priority="1942" operator="lessThan">
      <formula>$C$4</formula>
    </cfRule>
  </conditionalFormatting>
  <conditionalFormatting sqref="BX60">
    <cfRule type="cellIs" dxfId="3732" priority="1943" operator="lessThan">
      <formula>$C$4</formula>
    </cfRule>
  </conditionalFormatting>
  <conditionalFormatting sqref="BY11">
    <cfRule type="cellIs" dxfId="3731" priority="1944" operator="lessThan">
      <formula>$C$4</formula>
    </cfRule>
  </conditionalFormatting>
  <conditionalFormatting sqref="BY12">
    <cfRule type="cellIs" dxfId="3730" priority="1945" operator="lessThan">
      <formula>$C$4</formula>
    </cfRule>
  </conditionalFormatting>
  <conditionalFormatting sqref="BY13">
    <cfRule type="cellIs" dxfId="3729" priority="1946" operator="lessThan">
      <formula>$C$4</formula>
    </cfRule>
  </conditionalFormatting>
  <conditionalFormatting sqref="BY14">
    <cfRule type="cellIs" dxfId="3728" priority="1947" operator="lessThan">
      <formula>$C$4</formula>
    </cfRule>
  </conditionalFormatting>
  <conditionalFormatting sqref="BY15">
    <cfRule type="cellIs" dxfId="3727" priority="1948" operator="lessThan">
      <formula>$C$4</formula>
    </cfRule>
  </conditionalFormatting>
  <conditionalFormatting sqref="BY16">
    <cfRule type="cellIs" dxfId="3726" priority="1949" operator="lessThan">
      <formula>$C$4</formula>
    </cfRule>
  </conditionalFormatting>
  <conditionalFormatting sqref="BY17">
    <cfRule type="cellIs" dxfId="3725" priority="1950" operator="lessThan">
      <formula>$C$4</formula>
    </cfRule>
  </conditionalFormatting>
  <conditionalFormatting sqref="BY18">
    <cfRule type="cellIs" dxfId="3724" priority="1951" operator="lessThan">
      <formula>$C$4</formula>
    </cfRule>
  </conditionalFormatting>
  <conditionalFormatting sqref="BY19">
    <cfRule type="cellIs" dxfId="3723" priority="1952" operator="lessThan">
      <formula>$C$4</formula>
    </cfRule>
  </conditionalFormatting>
  <conditionalFormatting sqref="BY20">
    <cfRule type="cellIs" dxfId="3722" priority="1953" operator="lessThan">
      <formula>$C$4</formula>
    </cfRule>
  </conditionalFormatting>
  <conditionalFormatting sqref="BY21">
    <cfRule type="cellIs" dxfId="3721" priority="1954" operator="lessThan">
      <formula>$C$4</formula>
    </cfRule>
  </conditionalFormatting>
  <conditionalFormatting sqref="BY22">
    <cfRule type="cellIs" dxfId="3720" priority="1955" operator="lessThan">
      <formula>$C$4</formula>
    </cfRule>
  </conditionalFormatting>
  <conditionalFormatting sqref="BY23">
    <cfRule type="cellIs" dxfId="3719" priority="1956" operator="lessThan">
      <formula>$C$4</formula>
    </cfRule>
  </conditionalFormatting>
  <conditionalFormatting sqref="BY24">
    <cfRule type="cellIs" dxfId="3718" priority="1957" operator="lessThan">
      <formula>$C$4</formula>
    </cfRule>
  </conditionalFormatting>
  <conditionalFormatting sqref="BY25">
    <cfRule type="cellIs" dxfId="3717" priority="1958" operator="lessThan">
      <formula>$C$4</formula>
    </cfRule>
  </conditionalFormatting>
  <conditionalFormatting sqref="BY26">
    <cfRule type="cellIs" dxfId="3716" priority="1959" operator="lessThan">
      <formula>$C$4</formula>
    </cfRule>
  </conditionalFormatting>
  <conditionalFormatting sqref="BY27">
    <cfRule type="cellIs" dxfId="3715" priority="1960" operator="lessThan">
      <formula>$C$4</formula>
    </cfRule>
  </conditionalFormatting>
  <conditionalFormatting sqref="BY28">
    <cfRule type="cellIs" dxfId="3714" priority="1961" operator="lessThan">
      <formula>$C$4</formula>
    </cfRule>
  </conditionalFormatting>
  <conditionalFormatting sqref="BY29">
    <cfRule type="cellIs" dxfId="3713" priority="1962" operator="lessThan">
      <formula>$C$4</formula>
    </cfRule>
  </conditionalFormatting>
  <conditionalFormatting sqref="BY30">
    <cfRule type="cellIs" dxfId="3712" priority="1963" operator="lessThan">
      <formula>$C$4</formula>
    </cfRule>
  </conditionalFormatting>
  <conditionalFormatting sqref="BY31">
    <cfRule type="cellIs" dxfId="3711" priority="1964" operator="lessThan">
      <formula>$C$4</formula>
    </cfRule>
  </conditionalFormatting>
  <conditionalFormatting sqref="BY32">
    <cfRule type="cellIs" dxfId="3710" priority="1965" operator="lessThan">
      <formula>$C$4</formula>
    </cfRule>
  </conditionalFormatting>
  <conditionalFormatting sqref="BY33">
    <cfRule type="cellIs" dxfId="3709" priority="1966" operator="lessThan">
      <formula>$C$4</formula>
    </cfRule>
  </conditionalFormatting>
  <conditionalFormatting sqref="BY34">
    <cfRule type="cellIs" dxfId="3708" priority="1967" operator="lessThan">
      <formula>$C$4</formula>
    </cfRule>
  </conditionalFormatting>
  <conditionalFormatting sqref="BY35">
    <cfRule type="cellIs" dxfId="3707" priority="1968" operator="lessThan">
      <formula>$C$4</formula>
    </cfRule>
  </conditionalFormatting>
  <conditionalFormatting sqref="BY36">
    <cfRule type="cellIs" dxfId="3706" priority="1969" operator="lessThan">
      <formula>$C$4</formula>
    </cfRule>
  </conditionalFormatting>
  <conditionalFormatting sqref="BY37">
    <cfRule type="cellIs" dxfId="3705" priority="1970" operator="lessThan">
      <formula>$C$4</formula>
    </cfRule>
  </conditionalFormatting>
  <conditionalFormatting sqref="BY38">
    <cfRule type="cellIs" dxfId="3704" priority="1971" operator="lessThan">
      <formula>$C$4</formula>
    </cfRule>
  </conditionalFormatting>
  <conditionalFormatting sqref="BY39">
    <cfRule type="cellIs" dxfId="3703" priority="1972" operator="lessThan">
      <formula>$C$4</formula>
    </cfRule>
  </conditionalFormatting>
  <conditionalFormatting sqref="BY40">
    <cfRule type="cellIs" dxfId="3702" priority="1973" operator="lessThan">
      <formula>$C$4</formula>
    </cfRule>
  </conditionalFormatting>
  <conditionalFormatting sqref="BY41">
    <cfRule type="cellIs" dxfId="3701" priority="1974" operator="lessThan">
      <formula>$C$4</formula>
    </cfRule>
  </conditionalFormatting>
  <conditionalFormatting sqref="BY42">
    <cfRule type="cellIs" dxfId="3700" priority="1975" operator="lessThan">
      <formula>$C$4</formula>
    </cfRule>
  </conditionalFormatting>
  <conditionalFormatting sqref="BY43">
    <cfRule type="cellIs" dxfId="3699" priority="1976" operator="lessThan">
      <formula>$C$4</formula>
    </cfRule>
  </conditionalFormatting>
  <conditionalFormatting sqref="BY44">
    <cfRule type="cellIs" dxfId="3698" priority="1977" operator="lessThan">
      <formula>$C$4</formula>
    </cfRule>
  </conditionalFormatting>
  <conditionalFormatting sqref="BY45">
    <cfRule type="cellIs" dxfId="3697" priority="1978" operator="lessThan">
      <formula>$C$4</formula>
    </cfRule>
  </conditionalFormatting>
  <conditionalFormatting sqref="BY46">
    <cfRule type="cellIs" dxfId="3696" priority="1979" operator="lessThan">
      <formula>$C$4</formula>
    </cfRule>
  </conditionalFormatting>
  <conditionalFormatting sqref="BY47">
    <cfRule type="cellIs" dxfId="3695" priority="1980" operator="lessThan">
      <formula>$C$4</formula>
    </cfRule>
  </conditionalFormatting>
  <conditionalFormatting sqref="BY48">
    <cfRule type="cellIs" dxfId="3694" priority="1981" operator="lessThan">
      <formula>$C$4</formula>
    </cfRule>
  </conditionalFormatting>
  <conditionalFormatting sqref="BY49">
    <cfRule type="cellIs" dxfId="3693" priority="1982" operator="lessThan">
      <formula>$C$4</formula>
    </cfRule>
  </conditionalFormatting>
  <conditionalFormatting sqref="BY50">
    <cfRule type="cellIs" dxfId="3692" priority="1983" operator="lessThan">
      <formula>$C$4</formula>
    </cfRule>
  </conditionalFormatting>
  <conditionalFormatting sqref="BY51">
    <cfRule type="cellIs" dxfId="3691" priority="1984" operator="lessThan">
      <formula>$C$4</formula>
    </cfRule>
  </conditionalFormatting>
  <conditionalFormatting sqref="BY52">
    <cfRule type="cellIs" dxfId="3690" priority="1985" operator="lessThan">
      <formula>$C$4</formula>
    </cfRule>
  </conditionalFormatting>
  <conditionalFormatting sqref="BY53">
    <cfRule type="cellIs" dxfId="3689" priority="1986" operator="lessThan">
      <formula>$C$4</formula>
    </cfRule>
  </conditionalFormatting>
  <conditionalFormatting sqref="BY54">
    <cfRule type="cellIs" dxfId="3688" priority="1987" operator="lessThan">
      <formula>$C$4</formula>
    </cfRule>
  </conditionalFormatting>
  <conditionalFormatting sqref="BY55">
    <cfRule type="cellIs" dxfId="3687" priority="1988" operator="lessThan">
      <formula>$C$4</formula>
    </cfRule>
  </conditionalFormatting>
  <conditionalFormatting sqref="BY56">
    <cfRule type="cellIs" dxfId="3686" priority="1989" operator="lessThan">
      <formula>$C$4</formula>
    </cfRule>
  </conditionalFormatting>
  <conditionalFormatting sqref="BY57">
    <cfRule type="cellIs" dxfId="3685" priority="1990" operator="lessThan">
      <formula>$C$4</formula>
    </cfRule>
  </conditionalFormatting>
  <conditionalFormatting sqref="BY58">
    <cfRule type="cellIs" dxfId="3684" priority="1991" operator="lessThan">
      <formula>$C$4</formula>
    </cfRule>
  </conditionalFormatting>
  <conditionalFormatting sqref="BY59">
    <cfRule type="cellIs" dxfId="3683" priority="1992" operator="lessThan">
      <formula>$C$4</formula>
    </cfRule>
  </conditionalFormatting>
  <conditionalFormatting sqref="BY60">
    <cfRule type="cellIs" dxfId="3682" priority="1993" operator="lessThan">
      <formula>$C$4</formula>
    </cfRule>
  </conditionalFormatting>
  <conditionalFormatting sqref="BZ11">
    <cfRule type="cellIs" dxfId="3681" priority="1994" operator="lessThan">
      <formula>$C$4</formula>
    </cfRule>
  </conditionalFormatting>
  <conditionalFormatting sqref="BZ12">
    <cfRule type="cellIs" dxfId="3680" priority="1995" operator="lessThan">
      <formula>$C$4</formula>
    </cfRule>
  </conditionalFormatting>
  <conditionalFormatting sqref="BZ13">
    <cfRule type="cellIs" dxfId="3679" priority="1996" operator="lessThan">
      <formula>$C$4</formula>
    </cfRule>
  </conditionalFormatting>
  <conditionalFormatting sqref="BZ14">
    <cfRule type="cellIs" dxfId="3678" priority="1997" operator="lessThan">
      <formula>$C$4</formula>
    </cfRule>
  </conditionalFormatting>
  <conditionalFormatting sqref="BZ15">
    <cfRule type="cellIs" dxfId="3677" priority="1998" operator="lessThan">
      <formula>$C$4</formula>
    </cfRule>
  </conditionalFormatting>
  <conditionalFormatting sqref="BZ16">
    <cfRule type="cellIs" dxfId="3676" priority="1999" operator="lessThan">
      <formula>$C$4</formula>
    </cfRule>
  </conditionalFormatting>
  <conditionalFormatting sqref="BZ17">
    <cfRule type="cellIs" dxfId="3675" priority="2000" operator="lessThan">
      <formula>$C$4</formula>
    </cfRule>
  </conditionalFormatting>
  <conditionalFormatting sqref="BZ18">
    <cfRule type="cellIs" dxfId="3674" priority="2001" operator="lessThan">
      <formula>$C$4</formula>
    </cfRule>
  </conditionalFormatting>
  <conditionalFormatting sqref="BZ19">
    <cfRule type="cellIs" dxfId="3673" priority="2002" operator="lessThan">
      <formula>$C$4</formula>
    </cfRule>
  </conditionalFormatting>
  <conditionalFormatting sqref="BZ20">
    <cfRule type="cellIs" dxfId="3672" priority="2003" operator="lessThan">
      <formula>$C$4</formula>
    </cfRule>
  </conditionalFormatting>
  <conditionalFormatting sqref="BZ21">
    <cfRule type="cellIs" dxfId="3671" priority="2004" operator="lessThan">
      <formula>$C$4</formula>
    </cfRule>
  </conditionalFormatting>
  <conditionalFormatting sqref="BZ22">
    <cfRule type="cellIs" dxfId="3670" priority="2005" operator="lessThan">
      <formula>$C$4</formula>
    </cfRule>
  </conditionalFormatting>
  <conditionalFormatting sqref="BZ23">
    <cfRule type="cellIs" dxfId="3669" priority="2006" operator="lessThan">
      <formula>$C$4</formula>
    </cfRule>
  </conditionalFormatting>
  <conditionalFormatting sqref="BZ24">
    <cfRule type="cellIs" dxfId="3668" priority="2007" operator="lessThan">
      <formula>$C$4</formula>
    </cfRule>
  </conditionalFormatting>
  <conditionalFormatting sqref="BZ25">
    <cfRule type="cellIs" dxfId="3667" priority="2008" operator="lessThan">
      <formula>$C$4</formula>
    </cfRule>
  </conditionalFormatting>
  <conditionalFormatting sqref="BZ26">
    <cfRule type="cellIs" dxfId="3666" priority="2009" operator="lessThan">
      <formula>$C$4</formula>
    </cfRule>
  </conditionalFormatting>
  <conditionalFormatting sqref="BZ27">
    <cfRule type="cellIs" dxfId="3665" priority="2010" operator="lessThan">
      <formula>$C$4</formula>
    </cfRule>
  </conditionalFormatting>
  <conditionalFormatting sqref="BZ28">
    <cfRule type="cellIs" dxfId="3664" priority="2011" operator="lessThan">
      <formula>$C$4</formula>
    </cfRule>
  </conditionalFormatting>
  <conditionalFormatting sqref="BZ29">
    <cfRule type="cellIs" dxfId="3663" priority="2012" operator="lessThan">
      <formula>$C$4</formula>
    </cfRule>
  </conditionalFormatting>
  <conditionalFormatting sqref="BZ30">
    <cfRule type="cellIs" dxfId="3662" priority="2013" operator="lessThan">
      <formula>$C$4</formula>
    </cfRule>
  </conditionalFormatting>
  <conditionalFormatting sqref="BZ31">
    <cfRule type="cellIs" dxfId="3661" priority="2014" operator="lessThan">
      <formula>$C$4</formula>
    </cfRule>
  </conditionalFormatting>
  <conditionalFormatting sqref="BZ32">
    <cfRule type="cellIs" dxfId="3660" priority="2015" operator="lessThan">
      <formula>$C$4</formula>
    </cfRule>
  </conditionalFormatting>
  <conditionalFormatting sqref="BZ33">
    <cfRule type="cellIs" dxfId="3659" priority="2016" operator="lessThan">
      <formula>$C$4</formula>
    </cfRule>
  </conditionalFormatting>
  <conditionalFormatting sqref="BZ34">
    <cfRule type="cellIs" dxfId="3658" priority="2017" operator="lessThan">
      <formula>$C$4</formula>
    </cfRule>
  </conditionalFormatting>
  <conditionalFormatting sqref="BZ35">
    <cfRule type="cellIs" dxfId="3657" priority="2018" operator="lessThan">
      <formula>$C$4</formula>
    </cfRule>
  </conditionalFormatting>
  <conditionalFormatting sqref="BZ36">
    <cfRule type="cellIs" dxfId="3656" priority="2019" operator="lessThan">
      <formula>$C$4</formula>
    </cfRule>
  </conditionalFormatting>
  <conditionalFormatting sqref="BZ37">
    <cfRule type="cellIs" dxfId="3655" priority="2020" operator="lessThan">
      <formula>$C$4</formula>
    </cfRule>
  </conditionalFormatting>
  <conditionalFormatting sqref="BZ38">
    <cfRule type="cellIs" dxfId="3654" priority="2021" operator="lessThan">
      <formula>$C$4</formula>
    </cfRule>
  </conditionalFormatting>
  <conditionalFormatting sqref="BZ39">
    <cfRule type="cellIs" dxfId="3653" priority="2022" operator="lessThan">
      <formula>$C$4</formula>
    </cfRule>
  </conditionalFormatting>
  <conditionalFormatting sqref="BZ40">
    <cfRule type="cellIs" dxfId="3652" priority="2023" operator="lessThan">
      <formula>$C$4</formula>
    </cfRule>
  </conditionalFormatting>
  <conditionalFormatting sqref="BZ41">
    <cfRule type="cellIs" dxfId="3651" priority="2024" operator="lessThan">
      <formula>$C$4</formula>
    </cfRule>
  </conditionalFormatting>
  <conditionalFormatting sqref="BZ42">
    <cfRule type="cellIs" dxfId="3650" priority="2025" operator="lessThan">
      <formula>$C$4</formula>
    </cfRule>
  </conditionalFormatting>
  <conditionalFormatting sqref="BZ43">
    <cfRule type="cellIs" dxfId="3649" priority="2026" operator="lessThan">
      <formula>$C$4</formula>
    </cfRule>
  </conditionalFormatting>
  <conditionalFormatting sqref="BZ44">
    <cfRule type="cellIs" dxfId="3648" priority="2027" operator="lessThan">
      <formula>$C$4</formula>
    </cfRule>
  </conditionalFormatting>
  <conditionalFormatting sqref="BZ45">
    <cfRule type="cellIs" dxfId="3647" priority="2028" operator="lessThan">
      <formula>$C$4</formula>
    </cfRule>
  </conditionalFormatting>
  <conditionalFormatting sqref="BZ46">
    <cfRule type="cellIs" dxfId="3646" priority="2029" operator="lessThan">
      <formula>$C$4</formula>
    </cfRule>
  </conditionalFormatting>
  <conditionalFormatting sqref="BZ47">
    <cfRule type="cellIs" dxfId="3645" priority="2030" operator="lessThan">
      <formula>$C$4</formula>
    </cfRule>
  </conditionalFormatting>
  <conditionalFormatting sqref="BZ48">
    <cfRule type="cellIs" dxfId="3644" priority="2031" operator="lessThan">
      <formula>$C$4</formula>
    </cfRule>
  </conditionalFormatting>
  <conditionalFormatting sqref="BZ49">
    <cfRule type="cellIs" dxfId="3643" priority="2032" operator="lessThan">
      <formula>$C$4</formula>
    </cfRule>
  </conditionalFormatting>
  <conditionalFormatting sqref="BZ50">
    <cfRule type="cellIs" dxfId="3642" priority="2033" operator="lessThan">
      <formula>$C$4</formula>
    </cfRule>
  </conditionalFormatting>
  <conditionalFormatting sqref="BZ51">
    <cfRule type="cellIs" dxfId="3641" priority="2034" operator="lessThan">
      <formula>$C$4</formula>
    </cfRule>
  </conditionalFormatting>
  <conditionalFormatting sqref="BZ52">
    <cfRule type="cellIs" dxfId="3640" priority="2035" operator="lessThan">
      <formula>$C$4</formula>
    </cfRule>
  </conditionalFormatting>
  <conditionalFormatting sqref="BZ53">
    <cfRule type="cellIs" dxfId="3639" priority="2036" operator="lessThan">
      <formula>$C$4</formula>
    </cfRule>
  </conditionalFormatting>
  <conditionalFormatting sqref="BZ54">
    <cfRule type="cellIs" dxfId="3638" priority="2037" operator="lessThan">
      <formula>$C$4</formula>
    </cfRule>
  </conditionalFormatting>
  <conditionalFormatting sqref="BZ55">
    <cfRule type="cellIs" dxfId="3637" priority="2038" operator="lessThan">
      <formula>$C$4</formula>
    </cfRule>
  </conditionalFormatting>
  <conditionalFormatting sqref="BZ56">
    <cfRule type="cellIs" dxfId="3636" priority="2039" operator="lessThan">
      <formula>$C$4</formula>
    </cfRule>
  </conditionalFormatting>
  <conditionalFormatting sqref="BZ57">
    <cfRule type="cellIs" dxfId="3635" priority="2040" operator="lessThan">
      <formula>$C$4</formula>
    </cfRule>
  </conditionalFormatting>
  <conditionalFormatting sqref="BZ58">
    <cfRule type="cellIs" dxfId="3634" priority="2041" operator="lessThan">
      <formula>$C$4</formula>
    </cfRule>
  </conditionalFormatting>
  <conditionalFormatting sqref="BZ59">
    <cfRule type="cellIs" dxfId="3633" priority="2042" operator="lessThan">
      <formula>$C$4</formula>
    </cfRule>
  </conditionalFormatting>
  <conditionalFormatting sqref="BZ60">
    <cfRule type="cellIs" dxfId="3632" priority="2043" operator="lessThan">
      <formula>$C$4</formula>
    </cfRule>
  </conditionalFormatting>
  <conditionalFormatting sqref="CA11">
    <cfRule type="cellIs" dxfId="3631" priority="2044" operator="lessThan">
      <formula>$C$4</formula>
    </cfRule>
  </conditionalFormatting>
  <conditionalFormatting sqref="CA12">
    <cfRule type="cellIs" dxfId="3630" priority="2045" operator="lessThan">
      <formula>$C$4</formula>
    </cfRule>
  </conditionalFormatting>
  <conditionalFormatting sqref="CA13">
    <cfRule type="cellIs" dxfId="3629" priority="2046" operator="lessThan">
      <formula>$C$4</formula>
    </cfRule>
  </conditionalFormatting>
  <conditionalFormatting sqref="CA14">
    <cfRule type="cellIs" dxfId="3628" priority="2047" operator="lessThan">
      <formula>$C$4</formula>
    </cfRule>
  </conditionalFormatting>
  <conditionalFormatting sqref="CA15">
    <cfRule type="cellIs" dxfId="3627" priority="2048" operator="lessThan">
      <formula>$C$4</formula>
    </cfRule>
  </conditionalFormatting>
  <conditionalFormatting sqref="CA16">
    <cfRule type="cellIs" dxfId="3626" priority="2049" operator="lessThan">
      <formula>$C$4</formula>
    </cfRule>
  </conditionalFormatting>
  <conditionalFormatting sqref="CA17">
    <cfRule type="cellIs" dxfId="3625" priority="2050" operator="lessThan">
      <formula>$C$4</formula>
    </cfRule>
  </conditionalFormatting>
  <conditionalFormatting sqref="CA18">
    <cfRule type="cellIs" dxfId="3624" priority="2051" operator="lessThan">
      <formula>$C$4</formula>
    </cfRule>
  </conditionalFormatting>
  <conditionalFormatting sqref="CA19">
    <cfRule type="cellIs" dxfId="3623" priority="2052" operator="lessThan">
      <formula>$C$4</formula>
    </cfRule>
  </conditionalFormatting>
  <conditionalFormatting sqref="CA20">
    <cfRule type="cellIs" dxfId="3622" priority="2053" operator="lessThan">
      <formula>$C$4</formula>
    </cfRule>
  </conditionalFormatting>
  <conditionalFormatting sqref="CA21">
    <cfRule type="cellIs" dxfId="3621" priority="2054" operator="lessThan">
      <formula>$C$4</formula>
    </cfRule>
  </conditionalFormatting>
  <conditionalFormatting sqref="CA22">
    <cfRule type="cellIs" dxfId="3620" priority="2055" operator="lessThan">
      <formula>$C$4</formula>
    </cfRule>
  </conditionalFormatting>
  <conditionalFormatting sqref="CA23">
    <cfRule type="cellIs" dxfId="3619" priority="2056" operator="lessThan">
      <formula>$C$4</formula>
    </cfRule>
  </conditionalFormatting>
  <conditionalFormatting sqref="CA24">
    <cfRule type="cellIs" dxfId="3618" priority="2057" operator="lessThan">
      <formula>$C$4</formula>
    </cfRule>
  </conditionalFormatting>
  <conditionalFormatting sqref="CA25">
    <cfRule type="cellIs" dxfId="3617" priority="2058" operator="lessThan">
      <formula>$C$4</formula>
    </cfRule>
  </conditionalFormatting>
  <conditionalFormatting sqref="CA26">
    <cfRule type="cellIs" dxfId="3616" priority="2059" operator="lessThan">
      <formula>$C$4</formula>
    </cfRule>
  </conditionalFormatting>
  <conditionalFormatting sqref="CA27">
    <cfRule type="cellIs" dxfId="3615" priority="2060" operator="lessThan">
      <formula>$C$4</formula>
    </cfRule>
  </conditionalFormatting>
  <conditionalFormatting sqref="CA28">
    <cfRule type="cellIs" dxfId="3614" priority="2061" operator="lessThan">
      <formula>$C$4</formula>
    </cfRule>
  </conditionalFormatting>
  <conditionalFormatting sqref="CA29">
    <cfRule type="cellIs" dxfId="3613" priority="2062" operator="lessThan">
      <formula>$C$4</formula>
    </cfRule>
  </conditionalFormatting>
  <conditionalFormatting sqref="CA30">
    <cfRule type="cellIs" dxfId="3612" priority="2063" operator="lessThan">
      <formula>$C$4</formula>
    </cfRule>
  </conditionalFormatting>
  <conditionalFormatting sqref="CA31">
    <cfRule type="cellIs" dxfId="3611" priority="2064" operator="lessThan">
      <formula>$C$4</formula>
    </cfRule>
  </conditionalFormatting>
  <conditionalFormatting sqref="CA32">
    <cfRule type="cellIs" dxfId="3610" priority="2065" operator="lessThan">
      <formula>$C$4</formula>
    </cfRule>
  </conditionalFormatting>
  <conditionalFormatting sqref="CA33">
    <cfRule type="cellIs" dxfId="3609" priority="2066" operator="lessThan">
      <formula>$C$4</formula>
    </cfRule>
  </conditionalFormatting>
  <conditionalFormatting sqref="CA34">
    <cfRule type="cellIs" dxfId="3608" priority="2067" operator="lessThan">
      <formula>$C$4</formula>
    </cfRule>
  </conditionalFormatting>
  <conditionalFormatting sqref="CA35">
    <cfRule type="cellIs" dxfId="3607" priority="2068" operator="lessThan">
      <formula>$C$4</formula>
    </cfRule>
  </conditionalFormatting>
  <conditionalFormatting sqref="CA36">
    <cfRule type="cellIs" dxfId="3606" priority="2069" operator="lessThan">
      <formula>$C$4</formula>
    </cfRule>
  </conditionalFormatting>
  <conditionalFormatting sqref="CA37">
    <cfRule type="cellIs" dxfId="3605" priority="2070" operator="lessThan">
      <formula>$C$4</formula>
    </cfRule>
  </conditionalFormatting>
  <conditionalFormatting sqref="CA38">
    <cfRule type="cellIs" dxfId="3604" priority="2071" operator="lessThan">
      <formula>$C$4</formula>
    </cfRule>
  </conditionalFormatting>
  <conditionalFormatting sqref="CA39">
    <cfRule type="cellIs" dxfId="3603" priority="2072" operator="lessThan">
      <formula>$C$4</formula>
    </cfRule>
  </conditionalFormatting>
  <conditionalFormatting sqref="CA40">
    <cfRule type="cellIs" dxfId="3602" priority="2073" operator="lessThan">
      <formula>$C$4</formula>
    </cfRule>
  </conditionalFormatting>
  <conditionalFormatting sqref="CA41">
    <cfRule type="cellIs" dxfId="3601" priority="2074" operator="lessThan">
      <formula>$C$4</formula>
    </cfRule>
  </conditionalFormatting>
  <conditionalFormatting sqref="CA42">
    <cfRule type="cellIs" dxfId="3600" priority="2075" operator="lessThan">
      <formula>$C$4</formula>
    </cfRule>
  </conditionalFormatting>
  <conditionalFormatting sqref="CA43">
    <cfRule type="cellIs" dxfId="3599" priority="2076" operator="lessThan">
      <formula>$C$4</formula>
    </cfRule>
  </conditionalFormatting>
  <conditionalFormatting sqref="CA44">
    <cfRule type="cellIs" dxfId="3598" priority="2077" operator="lessThan">
      <formula>$C$4</formula>
    </cfRule>
  </conditionalFormatting>
  <conditionalFormatting sqref="CA45">
    <cfRule type="cellIs" dxfId="3597" priority="2078" operator="lessThan">
      <formula>$C$4</formula>
    </cfRule>
  </conditionalFormatting>
  <conditionalFormatting sqref="CA46">
    <cfRule type="cellIs" dxfId="3596" priority="2079" operator="lessThan">
      <formula>$C$4</formula>
    </cfRule>
  </conditionalFormatting>
  <conditionalFormatting sqref="CA47">
    <cfRule type="cellIs" dxfId="3595" priority="2080" operator="lessThan">
      <formula>$C$4</formula>
    </cfRule>
  </conditionalFormatting>
  <conditionalFormatting sqref="CA48">
    <cfRule type="cellIs" dxfId="3594" priority="2081" operator="lessThan">
      <formula>$C$4</formula>
    </cfRule>
  </conditionalFormatting>
  <conditionalFormatting sqref="CA49">
    <cfRule type="cellIs" dxfId="3593" priority="2082" operator="lessThan">
      <formula>$C$4</formula>
    </cfRule>
  </conditionalFormatting>
  <conditionalFormatting sqref="CA50">
    <cfRule type="cellIs" dxfId="3592" priority="2083" operator="lessThan">
      <formula>$C$4</formula>
    </cfRule>
  </conditionalFormatting>
  <conditionalFormatting sqref="CA51">
    <cfRule type="cellIs" dxfId="3591" priority="2084" operator="lessThan">
      <formula>$C$4</formula>
    </cfRule>
  </conditionalFormatting>
  <conditionalFormatting sqref="CA52">
    <cfRule type="cellIs" dxfId="3590" priority="2085" operator="lessThan">
      <formula>$C$4</formula>
    </cfRule>
  </conditionalFormatting>
  <conditionalFormatting sqref="CA53">
    <cfRule type="cellIs" dxfId="3589" priority="2086" operator="lessThan">
      <formula>$C$4</formula>
    </cfRule>
  </conditionalFormatting>
  <conditionalFormatting sqref="CA54">
    <cfRule type="cellIs" dxfId="3588" priority="2087" operator="lessThan">
      <formula>$C$4</formula>
    </cfRule>
  </conditionalFormatting>
  <conditionalFormatting sqref="CA55">
    <cfRule type="cellIs" dxfId="3587" priority="2088" operator="lessThan">
      <formula>$C$4</formula>
    </cfRule>
  </conditionalFormatting>
  <conditionalFormatting sqref="CA56">
    <cfRule type="cellIs" dxfId="3586" priority="2089" operator="lessThan">
      <formula>$C$4</formula>
    </cfRule>
  </conditionalFormatting>
  <conditionalFormatting sqref="CA57">
    <cfRule type="cellIs" dxfId="3585" priority="2090" operator="lessThan">
      <formula>$C$4</formula>
    </cfRule>
  </conditionalFormatting>
  <conditionalFormatting sqref="CA58">
    <cfRule type="cellIs" dxfId="3584" priority="2091" operator="lessThan">
      <formula>$C$4</formula>
    </cfRule>
  </conditionalFormatting>
  <conditionalFormatting sqref="CA59">
    <cfRule type="cellIs" dxfId="3583" priority="2092" operator="lessThan">
      <formula>$C$4</formula>
    </cfRule>
  </conditionalFormatting>
  <conditionalFormatting sqref="CA60">
    <cfRule type="cellIs" dxfId="3582" priority="2093" operator="lessThan">
      <formula>$C$4</formula>
    </cfRule>
  </conditionalFormatting>
  <conditionalFormatting sqref="CB11">
    <cfRule type="cellIs" dxfId="3581" priority="2094" operator="lessThan">
      <formula>$C$4</formula>
    </cfRule>
  </conditionalFormatting>
  <conditionalFormatting sqref="CB12">
    <cfRule type="cellIs" dxfId="3580" priority="2095" operator="lessThan">
      <formula>$C$4</formula>
    </cfRule>
  </conditionalFormatting>
  <conditionalFormatting sqref="CB13">
    <cfRule type="cellIs" dxfId="3579" priority="2096" operator="lessThan">
      <formula>$C$4</formula>
    </cfRule>
  </conditionalFormatting>
  <conditionalFormatting sqref="CB14">
    <cfRule type="cellIs" dxfId="3578" priority="2097" operator="lessThan">
      <formula>$C$4</formula>
    </cfRule>
  </conditionalFormatting>
  <conditionalFormatting sqref="CB15">
    <cfRule type="cellIs" dxfId="3577" priority="2098" operator="lessThan">
      <formula>$C$4</formula>
    </cfRule>
  </conditionalFormatting>
  <conditionalFormatting sqref="CB16">
    <cfRule type="cellIs" dxfId="3576" priority="2099" operator="lessThan">
      <formula>$C$4</formula>
    </cfRule>
  </conditionalFormatting>
  <conditionalFormatting sqref="CB17">
    <cfRule type="cellIs" dxfId="3575" priority="2100" operator="lessThan">
      <formula>$C$4</formula>
    </cfRule>
  </conditionalFormatting>
  <conditionalFormatting sqref="CB18">
    <cfRule type="cellIs" dxfId="3574" priority="2101" operator="lessThan">
      <formula>$C$4</formula>
    </cfRule>
  </conditionalFormatting>
  <conditionalFormatting sqref="CB19">
    <cfRule type="cellIs" dxfId="3573" priority="2102" operator="lessThan">
      <formula>$C$4</formula>
    </cfRule>
  </conditionalFormatting>
  <conditionalFormatting sqref="CB20">
    <cfRule type="cellIs" dxfId="3572" priority="2103" operator="lessThan">
      <formula>$C$4</formula>
    </cfRule>
  </conditionalFormatting>
  <conditionalFormatting sqref="CB21">
    <cfRule type="cellIs" dxfId="3571" priority="2104" operator="lessThan">
      <formula>$C$4</formula>
    </cfRule>
  </conditionalFormatting>
  <conditionalFormatting sqref="CB22">
    <cfRule type="cellIs" dxfId="3570" priority="2105" operator="lessThan">
      <formula>$C$4</formula>
    </cfRule>
  </conditionalFormatting>
  <conditionalFormatting sqref="CB23">
    <cfRule type="cellIs" dxfId="3569" priority="2106" operator="lessThan">
      <formula>$C$4</formula>
    </cfRule>
  </conditionalFormatting>
  <conditionalFormatting sqref="CB24">
    <cfRule type="cellIs" dxfId="3568" priority="2107" operator="lessThan">
      <formula>$C$4</formula>
    </cfRule>
  </conditionalFormatting>
  <conditionalFormatting sqref="CB25">
    <cfRule type="cellIs" dxfId="3567" priority="2108" operator="lessThan">
      <formula>$C$4</formula>
    </cfRule>
  </conditionalFormatting>
  <conditionalFormatting sqref="CB26">
    <cfRule type="cellIs" dxfId="3566" priority="2109" operator="lessThan">
      <formula>$C$4</formula>
    </cfRule>
  </conditionalFormatting>
  <conditionalFormatting sqref="CB27">
    <cfRule type="cellIs" dxfId="3565" priority="2110" operator="lessThan">
      <formula>$C$4</formula>
    </cfRule>
  </conditionalFormatting>
  <conditionalFormatting sqref="CB28">
    <cfRule type="cellIs" dxfId="3564" priority="2111" operator="lessThan">
      <formula>$C$4</formula>
    </cfRule>
  </conditionalFormatting>
  <conditionalFormatting sqref="CB29">
    <cfRule type="cellIs" dxfId="3563" priority="2112" operator="lessThan">
      <formula>$C$4</formula>
    </cfRule>
  </conditionalFormatting>
  <conditionalFormatting sqref="CB30">
    <cfRule type="cellIs" dxfId="3562" priority="2113" operator="lessThan">
      <formula>$C$4</formula>
    </cfRule>
  </conditionalFormatting>
  <conditionalFormatting sqref="CB31">
    <cfRule type="cellIs" dxfId="3561" priority="2114" operator="lessThan">
      <formula>$C$4</formula>
    </cfRule>
  </conditionalFormatting>
  <conditionalFormatting sqref="CB32">
    <cfRule type="cellIs" dxfId="3560" priority="2115" operator="lessThan">
      <formula>$C$4</formula>
    </cfRule>
  </conditionalFormatting>
  <conditionalFormatting sqref="CB33">
    <cfRule type="cellIs" dxfId="3559" priority="2116" operator="lessThan">
      <formula>$C$4</formula>
    </cfRule>
  </conditionalFormatting>
  <conditionalFormatting sqref="CB34">
    <cfRule type="cellIs" dxfId="3558" priority="2117" operator="lessThan">
      <formula>$C$4</formula>
    </cfRule>
  </conditionalFormatting>
  <conditionalFormatting sqref="CB35">
    <cfRule type="cellIs" dxfId="3557" priority="2118" operator="lessThan">
      <formula>$C$4</formula>
    </cfRule>
  </conditionalFormatting>
  <conditionalFormatting sqref="CB36">
    <cfRule type="cellIs" dxfId="3556" priority="2119" operator="lessThan">
      <formula>$C$4</formula>
    </cfRule>
  </conditionalFormatting>
  <conditionalFormatting sqref="CB37">
    <cfRule type="cellIs" dxfId="3555" priority="2120" operator="lessThan">
      <formula>$C$4</formula>
    </cfRule>
  </conditionalFormatting>
  <conditionalFormatting sqref="CB38">
    <cfRule type="cellIs" dxfId="3554" priority="2121" operator="lessThan">
      <formula>$C$4</formula>
    </cfRule>
  </conditionalFormatting>
  <conditionalFormatting sqref="CB39">
    <cfRule type="cellIs" dxfId="3553" priority="2122" operator="lessThan">
      <formula>$C$4</formula>
    </cfRule>
  </conditionalFormatting>
  <conditionalFormatting sqref="CB40">
    <cfRule type="cellIs" dxfId="3552" priority="2123" operator="lessThan">
      <formula>$C$4</formula>
    </cfRule>
  </conditionalFormatting>
  <conditionalFormatting sqref="CB41">
    <cfRule type="cellIs" dxfId="3551" priority="2124" operator="lessThan">
      <formula>$C$4</formula>
    </cfRule>
  </conditionalFormatting>
  <conditionalFormatting sqref="CB42">
    <cfRule type="cellIs" dxfId="3550" priority="2125" operator="lessThan">
      <formula>$C$4</formula>
    </cfRule>
  </conditionalFormatting>
  <conditionalFormatting sqref="CB43">
    <cfRule type="cellIs" dxfId="3549" priority="2126" operator="lessThan">
      <formula>$C$4</formula>
    </cfRule>
  </conditionalFormatting>
  <conditionalFormatting sqref="CB44">
    <cfRule type="cellIs" dxfId="3548" priority="2127" operator="lessThan">
      <formula>$C$4</formula>
    </cfRule>
  </conditionalFormatting>
  <conditionalFormatting sqref="CB45">
    <cfRule type="cellIs" dxfId="3547" priority="2128" operator="lessThan">
      <formula>$C$4</formula>
    </cfRule>
  </conditionalFormatting>
  <conditionalFormatting sqref="CB46">
    <cfRule type="cellIs" dxfId="3546" priority="2129" operator="lessThan">
      <formula>$C$4</formula>
    </cfRule>
  </conditionalFormatting>
  <conditionalFormatting sqref="CB47">
    <cfRule type="cellIs" dxfId="3545" priority="2130" operator="lessThan">
      <formula>$C$4</formula>
    </cfRule>
  </conditionalFormatting>
  <conditionalFormatting sqref="CB48">
    <cfRule type="cellIs" dxfId="3544" priority="2131" operator="lessThan">
      <formula>$C$4</formula>
    </cfRule>
  </conditionalFormatting>
  <conditionalFormatting sqref="CB49">
    <cfRule type="cellIs" dxfId="3543" priority="2132" operator="lessThan">
      <formula>$C$4</formula>
    </cfRule>
  </conditionalFormatting>
  <conditionalFormatting sqref="CB50">
    <cfRule type="cellIs" dxfId="3542" priority="2133" operator="lessThan">
      <formula>$C$4</formula>
    </cfRule>
  </conditionalFormatting>
  <conditionalFormatting sqref="CB51">
    <cfRule type="cellIs" dxfId="3541" priority="2134" operator="lessThan">
      <formula>$C$4</formula>
    </cfRule>
  </conditionalFormatting>
  <conditionalFormatting sqref="CB52">
    <cfRule type="cellIs" dxfId="3540" priority="2135" operator="lessThan">
      <formula>$C$4</formula>
    </cfRule>
  </conditionalFormatting>
  <conditionalFormatting sqref="CB53">
    <cfRule type="cellIs" dxfId="3539" priority="2136" operator="lessThan">
      <formula>$C$4</formula>
    </cfRule>
  </conditionalFormatting>
  <conditionalFormatting sqref="CB54">
    <cfRule type="cellIs" dxfId="3538" priority="2137" operator="lessThan">
      <formula>$C$4</formula>
    </cfRule>
  </conditionalFormatting>
  <conditionalFormatting sqref="CB55">
    <cfRule type="cellIs" dxfId="3537" priority="2138" operator="lessThan">
      <formula>$C$4</formula>
    </cfRule>
  </conditionalFormatting>
  <conditionalFormatting sqref="CB56">
    <cfRule type="cellIs" dxfId="3536" priority="2139" operator="lessThan">
      <formula>$C$4</formula>
    </cfRule>
  </conditionalFormatting>
  <conditionalFormatting sqref="CB57">
    <cfRule type="cellIs" dxfId="3535" priority="2140" operator="lessThan">
      <formula>$C$4</formula>
    </cfRule>
  </conditionalFormatting>
  <conditionalFormatting sqref="CB58">
    <cfRule type="cellIs" dxfId="3534" priority="2141" operator="lessThan">
      <formula>$C$4</formula>
    </cfRule>
  </conditionalFormatting>
  <conditionalFormatting sqref="CB59">
    <cfRule type="cellIs" dxfId="3533" priority="2142" operator="lessThan">
      <formula>$C$4</formula>
    </cfRule>
  </conditionalFormatting>
  <conditionalFormatting sqref="CB60">
    <cfRule type="cellIs" dxfId="3532" priority="2143" operator="lessThan">
      <formula>$C$4</formula>
    </cfRule>
  </conditionalFormatting>
  <conditionalFormatting sqref="CC11">
    <cfRule type="cellIs" dxfId="3531" priority="2144" operator="lessThan">
      <formula>$C$4</formula>
    </cfRule>
  </conditionalFormatting>
  <conditionalFormatting sqref="CC12">
    <cfRule type="cellIs" dxfId="3530" priority="2145" operator="lessThan">
      <formula>$C$4</formula>
    </cfRule>
  </conditionalFormatting>
  <conditionalFormatting sqref="CC13">
    <cfRule type="cellIs" dxfId="3529" priority="2146" operator="lessThan">
      <formula>$C$4</formula>
    </cfRule>
  </conditionalFormatting>
  <conditionalFormatting sqref="CC14">
    <cfRule type="cellIs" dxfId="3528" priority="2147" operator="lessThan">
      <formula>$C$4</formula>
    </cfRule>
  </conditionalFormatting>
  <conditionalFormatting sqref="CC15">
    <cfRule type="cellIs" dxfId="3527" priority="2148" operator="lessThan">
      <formula>$C$4</formula>
    </cfRule>
  </conditionalFormatting>
  <conditionalFormatting sqref="CC16">
    <cfRule type="cellIs" dxfId="3526" priority="2149" operator="lessThan">
      <formula>$C$4</formula>
    </cfRule>
  </conditionalFormatting>
  <conditionalFormatting sqref="CC17">
    <cfRule type="cellIs" dxfId="3525" priority="2150" operator="lessThan">
      <formula>$C$4</formula>
    </cfRule>
  </conditionalFormatting>
  <conditionalFormatting sqref="CC18">
    <cfRule type="cellIs" dxfId="3524" priority="2151" operator="lessThan">
      <formula>$C$4</formula>
    </cfRule>
  </conditionalFormatting>
  <conditionalFormatting sqref="CC19">
    <cfRule type="cellIs" dxfId="3523" priority="2152" operator="lessThan">
      <formula>$C$4</formula>
    </cfRule>
  </conditionalFormatting>
  <conditionalFormatting sqref="CC20">
    <cfRule type="cellIs" dxfId="3522" priority="2153" operator="lessThan">
      <formula>$C$4</formula>
    </cfRule>
  </conditionalFormatting>
  <conditionalFormatting sqref="CC21">
    <cfRule type="cellIs" dxfId="3521" priority="2154" operator="lessThan">
      <formula>$C$4</formula>
    </cfRule>
  </conditionalFormatting>
  <conditionalFormatting sqref="CC22">
    <cfRule type="cellIs" dxfId="3520" priority="2155" operator="lessThan">
      <formula>$C$4</formula>
    </cfRule>
  </conditionalFormatting>
  <conditionalFormatting sqref="CC23">
    <cfRule type="cellIs" dxfId="3519" priority="2156" operator="lessThan">
      <formula>$C$4</formula>
    </cfRule>
  </conditionalFormatting>
  <conditionalFormatting sqref="CC24">
    <cfRule type="cellIs" dxfId="3518" priority="2157" operator="lessThan">
      <formula>$C$4</formula>
    </cfRule>
  </conditionalFormatting>
  <conditionalFormatting sqref="CC25">
    <cfRule type="cellIs" dxfId="3517" priority="2158" operator="lessThan">
      <formula>$C$4</formula>
    </cfRule>
  </conditionalFormatting>
  <conditionalFormatting sqref="CC26">
    <cfRule type="cellIs" dxfId="3516" priority="2159" operator="lessThan">
      <formula>$C$4</formula>
    </cfRule>
  </conditionalFormatting>
  <conditionalFormatting sqref="CC27">
    <cfRule type="cellIs" dxfId="3515" priority="2160" operator="lessThan">
      <formula>$C$4</formula>
    </cfRule>
  </conditionalFormatting>
  <conditionalFormatting sqref="CC28">
    <cfRule type="cellIs" dxfId="3514" priority="2161" operator="lessThan">
      <formula>$C$4</formula>
    </cfRule>
  </conditionalFormatting>
  <conditionalFormatting sqref="CC29">
    <cfRule type="cellIs" dxfId="3513" priority="2162" operator="lessThan">
      <formula>$C$4</formula>
    </cfRule>
  </conditionalFormatting>
  <conditionalFormatting sqref="CC30">
    <cfRule type="cellIs" dxfId="3512" priority="2163" operator="lessThan">
      <formula>$C$4</formula>
    </cfRule>
  </conditionalFormatting>
  <conditionalFormatting sqref="CC31">
    <cfRule type="cellIs" dxfId="3511" priority="2164" operator="lessThan">
      <formula>$C$4</formula>
    </cfRule>
  </conditionalFormatting>
  <conditionalFormatting sqref="CC32">
    <cfRule type="cellIs" dxfId="3510" priority="2165" operator="lessThan">
      <formula>$C$4</formula>
    </cfRule>
  </conditionalFormatting>
  <conditionalFormatting sqref="CC33">
    <cfRule type="cellIs" dxfId="3509" priority="2166" operator="lessThan">
      <formula>$C$4</formula>
    </cfRule>
  </conditionalFormatting>
  <conditionalFormatting sqref="CC34">
    <cfRule type="cellIs" dxfId="3508" priority="2167" operator="lessThan">
      <formula>$C$4</formula>
    </cfRule>
  </conditionalFormatting>
  <conditionalFormatting sqref="CC35">
    <cfRule type="cellIs" dxfId="3507" priority="2168" operator="lessThan">
      <formula>$C$4</formula>
    </cfRule>
  </conditionalFormatting>
  <conditionalFormatting sqref="CC36">
    <cfRule type="cellIs" dxfId="3506" priority="2169" operator="lessThan">
      <formula>$C$4</formula>
    </cfRule>
  </conditionalFormatting>
  <conditionalFormatting sqref="CC37">
    <cfRule type="cellIs" dxfId="3505" priority="2170" operator="lessThan">
      <formula>$C$4</formula>
    </cfRule>
  </conditionalFormatting>
  <conditionalFormatting sqref="CC38">
    <cfRule type="cellIs" dxfId="3504" priority="2171" operator="lessThan">
      <formula>$C$4</formula>
    </cfRule>
  </conditionalFormatting>
  <conditionalFormatting sqref="CC39">
    <cfRule type="cellIs" dxfId="3503" priority="2172" operator="lessThan">
      <formula>$C$4</formula>
    </cfRule>
  </conditionalFormatting>
  <conditionalFormatting sqref="CC40">
    <cfRule type="cellIs" dxfId="3502" priority="2173" operator="lessThan">
      <formula>$C$4</formula>
    </cfRule>
  </conditionalFormatting>
  <conditionalFormatting sqref="CC41">
    <cfRule type="cellIs" dxfId="3501" priority="2174" operator="lessThan">
      <formula>$C$4</formula>
    </cfRule>
  </conditionalFormatting>
  <conditionalFormatting sqref="CC42">
    <cfRule type="cellIs" dxfId="3500" priority="2175" operator="lessThan">
      <formula>$C$4</formula>
    </cfRule>
  </conditionalFormatting>
  <conditionalFormatting sqref="CC43">
    <cfRule type="cellIs" dxfId="3499" priority="2176" operator="lessThan">
      <formula>$C$4</formula>
    </cfRule>
  </conditionalFormatting>
  <conditionalFormatting sqref="CC44">
    <cfRule type="cellIs" dxfId="3498" priority="2177" operator="lessThan">
      <formula>$C$4</formula>
    </cfRule>
  </conditionalFormatting>
  <conditionalFormatting sqref="CC45">
    <cfRule type="cellIs" dxfId="3497" priority="2178" operator="lessThan">
      <formula>$C$4</formula>
    </cfRule>
  </conditionalFormatting>
  <conditionalFormatting sqref="CC46">
    <cfRule type="cellIs" dxfId="3496" priority="2179" operator="lessThan">
      <formula>$C$4</formula>
    </cfRule>
  </conditionalFormatting>
  <conditionalFormatting sqref="CC47">
    <cfRule type="cellIs" dxfId="3495" priority="2180" operator="lessThan">
      <formula>$C$4</formula>
    </cfRule>
  </conditionalFormatting>
  <conditionalFormatting sqref="CC48">
    <cfRule type="cellIs" dxfId="3494" priority="2181" operator="lessThan">
      <formula>$C$4</formula>
    </cfRule>
  </conditionalFormatting>
  <conditionalFormatting sqref="CC49">
    <cfRule type="cellIs" dxfId="3493" priority="2182" operator="lessThan">
      <formula>$C$4</formula>
    </cfRule>
  </conditionalFormatting>
  <conditionalFormatting sqref="CC50">
    <cfRule type="cellIs" dxfId="3492" priority="2183" operator="lessThan">
      <formula>$C$4</formula>
    </cfRule>
  </conditionalFormatting>
  <conditionalFormatting sqref="CC51">
    <cfRule type="cellIs" dxfId="3491" priority="2184" operator="lessThan">
      <formula>$C$4</formula>
    </cfRule>
  </conditionalFormatting>
  <conditionalFormatting sqref="CC52">
    <cfRule type="cellIs" dxfId="3490" priority="2185" operator="lessThan">
      <formula>$C$4</formula>
    </cfRule>
  </conditionalFormatting>
  <conditionalFormatting sqref="CC53">
    <cfRule type="cellIs" dxfId="3489" priority="2186" operator="lessThan">
      <formula>$C$4</formula>
    </cfRule>
  </conditionalFormatting>
  <conditionalFormatting sqref="CC54">
    <cfRule type="cellIs" dxfId="3488" priority="2187" operator="lessThan">
      <formula>$C$4</formula>
    </cfRule>
  </conditionalFormatting>
  <conditionalFormatting sqref="CC55">
    <cfRule type="cellIs" dxfId="3487" priority="2188" operator="lessThan">
      <formula>$C$4</formula>
    </cfRule>
  </conditionalFormatting>
  <conditionalFormatting sqref="CC56">
    <cfRule type="cellIs" dxfId="3486" priority="2189" operator="lessThan">
      <formula>$C$4</formula>
    </cfRule>
  </conditionalFormatting>
  <conditionalFormatting sqref="CC57">
    <cfRule type="cellIs" dxfId="3485" priority="2190" operator="lessThan">
      <formula>$C$4</formula>
    </cfRule>
  </conditionalFormatting>
  <conditionalFormatting sqref="CC58">
    <cfRule type="cellIs" dxfId="3484" priority="2191" operator="lessThan">
      <formula>$C$4</formula>
    </cfRule>
  </conditionalFormatting>
  <conditionalFormatting sqref="CC59">
    <cfRule type="cellIs" dxfId="3483" priority="2192" operator="lessThan">
      <formula>$C$4</formula>
    </cfRule>
  </conditionalFormatting>
  <conditionalFormatting sqref="CC60">
    <cfRule type="cellIs" dxfId="3482" priority="2193" operator="lessThan">
      <formula>$C$4</formula>
    </cfRule>
  </conditionalFormatting>
  <conditionalFormatting sqref="CD11">
    <cfRule type="cellIs" dxfId="3481" priority="2194" operator="lessThan">
      <formula>$C$4</formula>
    </cfRule>
  </conditionalFormatting>
  <conditionalFormatting sqref="CD12">
    <cfRule type="cellIs" dxfId="3480" priority="2195" operator="lessThan">
      <formula>$C$4</formula>
    </cfRule>
  </conditionalFormatting>
  <conditionalFormatting sqref="CD13">
    <cfRule type="cellIs" dxfId="3479" priority="2196" operator="lessThan">
      <formula>$C$4</formula>
    </cfRule>
  </conditionalFormatting>
  <conditionalFormatting sqref="CD14">
    <cfRule type="cellIs" dxfId="3478" priority="2197" operator="lessThan">
      <formula>$C$4</formula>
    </cfRule>
  </conditionalFormatting>
  <conditionalFormatting sqref="CD15">
    <cfRule type="cellIs" dxfId="3477" priority="2198" operator="lessThan">
      <formula>$C$4</formula>
    </cfRule>
  </conditionalFormatting>
  <conditionalFormatting sqref="CD16">
    <cfRule type="cellIs" dxfId="3476" priority="2199" operator="lessThan">
      <formula>$C$4</formula>
    </cfRule>
  </conditionalFormatting>
  <conditionalFormatting sqref="CD17">
    <cfRule type="cellIs" dxfId="3475" priority="2200" operator="lessThan">
      <formula>$C$4</formula>
    </cfRule>
  </conditionalFormatting>
  <conditionalFormatting sqref="CD18">
    <cfRule type="cellIs" dxfId="3474" priority="2201" operator="lessThan">
      <formula>$C$4</formula>
    </cfRule>
  </conditionalFormatting>
  <conditionalFormatting sqref="CD19">
    <cfRule type="cellIs" dxfId="3473" priority="2202" operator="lessThan">
      <formula>$C$4</formula>
    </cfRule>
  </conditionalFormatting>
  <conditionalFormatting sqref="CD20">
    <cfRule type="cellIs" dxfId="3472" priority="2203" operator="lessThan">
      <formula>$C$4</formula>
    </cfRule>
  </conditionalFormatting>
  <conditionalFormatting sqref="CD21">
    <cfRule type="cellIs" dxfId="3471" priority="2204" operator="lessThan">
      <formula>$C$4</formula>
    </cfRule>
  </conditionalFormatting>
  <conditionalFormatting sqref="CD22">
    <cfRule type="cellIs" dxfId="3470" priority="2205" operator="lessThan">
      <formula>$C$4</formula>
    </cfRule>
  </conditionalFormatting>
  <conditionalFormatting sqref="CD23">
    <cfRule type="cellIs" dxfId="3469" priority="2206" operator="lessThan">
      <formula>$C$4</formula>
    </cfRule>
  </conditionalFormatting>
  <conditionalFormatting sqref="CD24">
    <cfRule type="cellIs" dxfId="3468" priority="2207" operator="lessThan">
      <formula>$C$4</formula>
    </cfRule>
  </conditionalFormatting>
  <conditionalFormatting sqref="CD25">
    <cfRule type="cellIs" dxfId="3467" priority="2208" operator="lessThan">
      <formula>$C$4</formula>
    </cfRule>
  </conditionalFormatting>
  <conditionalFormatting sqref="CD26">
    <cfRule type="cellIs" dxfId="3466" priority="2209" operator="lessThan">
      <formula>$C$4</formula>
    </cfRule>
  </conditionalFormatting>
  <conditionalFormatting sqref="CD27">
    <cfRule type="cellIs" dxfId="3465" priority="2210" operator="lessThan">
      <formula>$C$4</formula>
    </cfRule>
  </conditionalFormatting>
  <conditionalFormatting sqref="CD28">
    <cfRule type="cellIs" dxfId="3464" priority="2211" operator="lessThan">
      <formula>$C$4</formula>
    </cfRule>
  </conditionalFormatting>
  <conditionalFormatting sqref="CD29">
    <cfRule type="cellIs" dxfId="3463" priority="2212" operator="lessThan">
      <formula>$C$4</formula>
    </cfRule>
  </conditionalFormatting>
  <conditionalFormatting sqref="CD30">
    <cfRule type="cellIs" dxfId="3462" priority="2213" operator="lessThan">
      <formula>$C$4</formula>
    </cfRule>
  </conditionalFormatting>
  <conditionalFormatting sqref="CD31">
    <cfRule type="cellIs" dxfId="3461" priority="2214" operator="lessThan">
      <formula>$C$4</formula>
    </cfRule>
  </conditionalFormatting>
  <conditionalFormatting sqref="CD32">
    <cfRule type="cellIs" dxfId="3460" priority="2215" operator="lessThan">
      <formula>$C$4</formula>
    </cfRule>
  </conditionalFormatting>
  <conditionalFormatting sqref="CD33">
    <cfRule type="cellIs" dxfId="3459" priority="2216" operator="lessThan">
      <formula>$C$4</formula>
    </cfRule>
  </conditionalFormatting>
  <conditionalFormatting sqref="CD34">
    <cfRule type="cellIs" dxfId="3458" priority="2217" operator="lessThan">
      <formula>$C$4</formula>
    </cfRule>
  </conditionalFormatting>
  <conditionalFormatting sqref="CD35">
    <cfRule type="cellIs" dxfId="3457" priority="2218" operator="lessThan">
      <formula>$C$4</formula>
    </cfRule>
  </conditionalFormatting>
  <conditionalFormatting sqref="CD36">
    <cfRule type="cellIs" dxfId="3456" priority="2219" operator="lessThan">
      <formula>$C$4</formula>
    </cfRule>
  </conditionalFormatting>
  <conditionalFormatting sqref="CD37">
    <cfRule type="cellIs" dxfId="3455" priority="2220" operator="lessThan">
      <formula>$C$4</formula>
    </cfRule>
  </conditionalFormatting>
  <conditionalFormatting sqref="CD38">
    <cfRule type="cellIs" dxfId="3454" priority="2221" operator="lessThan">
      <formula>$C$4</formula>
    </cfRule>
  </conditionalFormatting>
  <conditionalFormatting sqref="CD39">
    <cfRule type="cellIs" dxfId="3453" priority="2222" operator="lessThan">
      <formula>$C$4</formula>
    </cfRule>
  </conditionalFormatting>
  <conditionalFormatting sqref="CD40">
    <cfRule type="cellIs" dxfId="3452" priority="2223" operator="lessThan">
      <formula>$C$4</formula>
    </cfRule>
  </conditionalFormatting>
  <conditionalFormatting sqref="CD41">
    <cfRule type="cellIs" dxfId="3451" priority="2224" operator="lessThan">
      <formula>$C$4</formula>
    </cfRule>
  </conditionalFormatting>
  <conditionalFormatting sqref="CD42">
    <cfRule type="cellIs" dxfId="3450" priority="2225" operator="lessThan">
      <formula>$C$4</formula>
    </cfRule>
  </conditionalFormatting>
  <conditionalFormatting sqref="CD43">
    <cfRule type="cellIs" dxfId="3449" priority="2226" operator="lessThan">
      <formula>$C$4</formula>
    </cfRule>
  </conditionalFormatting>
  <conditionalFormatting sqref="CD44">
    <cfRule type="cellIs" dxfId="3448" priority="2227" operator="lessThan">
      <formula>$C$4</formula>
    </cfRule>
  </conditionalFormatting>
  <conditionalFormatting sqref="CD45">
    <cfRule type="cellIs" dxfId="3447" priority="2228" operator="lessThan">
      <formula>$C$4</formula>
    </cfRule>
  </conditionalFormatting>
  <conditionalFormatting sqref="CD46">
    <cfRule type="cellIs" dxfId="3446" priority="2229" operator="lessThan">
      <formula>$C$4</formula>
    </cfRule>
  </conditionalFormatting>
  <conditionalFormatting sqref="CD47">
    <cfRule type="cellIs" dxfId="3445" priority="2230" operator="lessThan">
      <formula>$C$4</formula>
    </cfRule>
  </conditionalFormatting>
  <conditionalFormatting sqref="CD48">
    <cfRule type="cellIs" dxfId="3444" priority="2231" operator="lessThan">
      <formula>$C$4</formula>
    </cfRule>
  </conditionalFormatting>
  <conditionalFormatting sqref="CD49">
    <cfRule type="cellIs" dxfId="3443" priority="2232" operator="lessThan">
      <formula>$C$4</formula>
    </cfRule>
  </conditionalFormatting>
  <conditionalFormatting sqref="CD50">
    <cfRule type="cellIs" dxfId="3442" priority="2233" operator="lessThan">
      <formula>$C$4</formula>
    </cfRule>
  </conditionalFormatting>
  <conditionalFormatting sqref="CD51">
    <cfRule type="cellIs" dxfId="3441" priority="2234" operator="lessThan">
      <formula>$C$4</formula>
    </cfRule>
  </conditionalFormatting>
  <conditionalFormatting sqref="CD52">
    <cfRule type="cellIs" dxfId="3440" priority="2235" operator="lessThan">
      <formula>$C$4</formula>
    </cfRule>
  </conditionalFormatting>
  <conditionalFormatting sqref="CD53">
    <cfRule type="cellIs" dxfId="3439" priority="2236" operator="lessThan">
      <formula>$C$4</formula>
    </cfRule>
  </conditionalFormatting>
  <conditionalFormatting sqref="CD54">
    <cfRule type="cellIs" dxfId="3438" priority="2237" operator="lessThan">
      <formula>$C$4</formula>
    </cfRule>
  </conditionalFormatting>
  <conditionalFormatting sqref="CD55">
    <cfRule type="cellIs" dxfId="3437" priority="2238" operator="lessThan">
      <formula>$C$4</formula>
    </cfRule>
  </conditionalFormatting>
  <conditionalFormatting sqref="CD56">
    <cfRule type="cellIs" dxfId="3436" priority="2239" operator="lessThan">
      <formula>$C$4</formula>
    </cfRule>
  </conditionalFormatting>
  <conditionalFormatting sqref="CD57">
    <cfRule type="cellIs" dxfId="3435" priority="2240" operator="lessThan">
      <formula>$C$4</formula>
    </cfRule>
  </conditionalFormatting>
  <conditionalFormatting sqref="CD58">
    <cfRule type="cellIs" dxfId="3434" priority="2241" operator="lessThan">
      <formula>$C$4</formula>
    </cfRule>
  </conditionalFormatting>
  <conditionalFormatting sqref="CD59">
    <cfRule type="cellIs" dxfId="3433" priority="2242" operator="lessThan">
      <formula>$C$4</formula>
    </cfRule>
  </conditionalFormatting>
  <conditionalFormatting sqref="CD60">
    <cfRule type="cellIs" dxfId="3432" priority="2243" operator="lessThan">
      <formula>$C$4</formula>
    </cfRule>
  </conditionalFormatting>
  <conditionalFormatting sqref="CE11">
    <cfRule type="cellIs" dxfId="3431" priority="2244" operator="lessThan">
      <formula>$C$4</formula>
    </cfRule>
  </conditionalFormatting>
  <conditionalFormatting sqref="CE12">
    <cfRule type="cellIs" dxfId="3430" priority="2245" operator="lessThan">
      <formula>$C$4</formula>
    </cfRule>
  </conditionalFormatting>
  <conditionalFormatting sqref="CE13">
    <cfRule type="cellIs" dxfId="3429" priority="2246" operator="lessThan">
      <formula>$C$4</formula>
    </cfRule>
  </conditionalFormatting>
  <conditionalFormatting sqref="CE14">
    <cfRule type="cellIs" dxfId="3428" priority="2247" operator="lessThan">
      <formula>$C$4</formula>
    </cfRule>
  </conditionalFormatting>
  <conditionalFormatting sqref="CE15">
    <cfRule type="cellIs" dxfId="3427" priority="2248" operator="lessThan">
      <formula>$C$4</formula>
    </cfRule>
  </conditionalFormatting>
  <conditionalFormatting sqref="CE16">
    <cfRule type="cellIs" dxfId="3426" priority="2249" operator="lessThan">
      <formula>$C$4</formula>
    </cfRule>
  </conditionalFormatting>
  <conditionalFormatting sqref="CE17">
    <cfRule type="cellIs" dxfId="3425" priority="2250" operator="lessThan">
      <formula>$C$4</formula>
    </cfRule>
  </conditionalFormatting>
  <conditionalFormatting sqref="CE18">
    <cfRule type="cellIs" dxfId="3424" priority="2251" operator="lessThan">
      <formula>$C$4</formula>
    </cfRule>
  </conditionalFormatting>
  <conditionalFormatting sqref="CE19">
    <cfRule type="cellIs" dxfId="3423" priority="2252" operator="lessThan">
      <formula>$C$4</formula>
    </cfRule>
  </conditionalFormatting>
  <conditionalFormatting sqref="CE20">
    <cfRule type="cellIs" dxfId="3422" priority="2253" operator="lessThan">
      <formula>$C$4</formula>
    </cfRule>
  </conditionalFormatting>
  <conditionalFormatting sqref="CE21">
    <cfRule type="cellIs" dxfId="3421" priority="2254" operator="lessThan">
      <formula>$C$4</formula>
    </cfRule>
  </conditionalFormatting>
  <conditionalFormatting sqref="CE22">
    <cfRule type="cellIs" dxfId="3420" priority="2255" operator="lessThan">
      <formula>$C$4</formula>
    </cfRule>
  </conditionalFormatting>
  <conditionalFormatting sqref="CE23">
    <cfRule type="cellIs" dxfId="3419" priority="2256" operator="lessThan">
      <formula>$C$4</formula>
    </cfRule>
  </conditionalFormatting>
  <conditionalFormatting sqref="CE24">
    <cfRule type="cellIs" dxfId="3418" priority="2257" operator="lessThan">
      <formula>$C$4</formula>
    </cfRule>
  </conditionalFormatting>
  <conditionalFormatting sqref="CE25">
    <cfRule type="cellIs" dxfId="3417" priority="2258" operator="lessThan">
      <formula>$C$4</formula>
    </cfRule>
  </conditionalFormatting>
  <conditionalFormatting sqref="CE26">
    <cfRule type="cellIs" dxfId="3416" priority="2259" operator="lessThan">
      <formula>$C$4</formula>
    </cfRule>
  </conditionalFormatting>
  <conditionalFormatting sqref="CE27">
    <cfRule type="cellIs" dxfId="3415" priority="2260" operator="lessThan">
      <formula>$C$4</formula>
    </cfRule>
  </conditionalFormatting>
  <conditionalFormatting sqref="CE28">
    <cfRule type="cellIs" dxfId="3414" priority="2261" operator="lessThan">
      <formula>$C$4</formula>
    </cfRule>
  </conditionalFormatting>
  <conditionalFormatting sqref="CE29">
    <cfRule type="cellIs" dxfId="3413" priority="2262" operator="lessThan">
      <formula>$C$4</formula>
    </cfRule>
  </conditionalFormatting>
  <conditionalFormatting sqref="CE30">
    <cfRule type="cellIs" dxfId="3412" priority="2263" operator="lessThan">
      <formula>$C$4</formula>
    </cfRule>
  </conditionalFormatting>
  <conditionalFormatting sqref="CE31">
    <cfRule type="cellIs" dxfId="3411" priority="2264" operator="lessThan">
      <formula>$C$4</formula>
    </cfRule>
  </conditionalFormatting>
  <conditionalFormatting sqref="CE32">
    <cfRule type="cellIs" dxfId="3410" priority="2265" operator="lessThan">
      <formula>$C$4</formula>
    </cfRule>
  </conditionalFormatting>
  <conditionalFormatting sqref="CE33">
    <cfRule type="cellIs" dxfId="3409" priority="2266" operator="lessThan">
      <formula>$C$4</formula>
    </cfRule>
  </conditionalFormatting>
  <conditionalFormatting sqref="CE34">
    <cfRule type="cellIs" dxfId="3408" priority="2267" operator="lessThan">
      <formula>$C$4</formula>
    </cfRule>
  </conditionalFormatting>
  <conditionalFormatting sqref="CE35">
    <cfRule type="cellIs" dxfId="3407" priority="2268" operator="lessThan">
      <formula>$C$4</formula>
    </cfRule>
  </conditionalFormatting>
  <conditionalFormatting sqref="CE36">
    <cfRule type="cellIs" dxfId="3406" priority="2269" operator="lessThan">
      <formula>$C$4</formula>
    </cfRule>
  </conditionalFormatting>
  <conditionalFormatting sqref="CE37">
    <cfRule type="cellIs" dxfId="3405" priority="2270" operator="lessThan">
      <formula>$C$4</formula>
    </cfRule>
  </conditionalFormatting>
  <conditionalFormatting sqref="CE38">
    <cfRule type="cellIs" dxfId="3404" priority="2271" operator="lessThan">
      <formula>$C$4</formula>
    </cfRule>
  </conditionalFormatting>
  <conditionalFormatting sqref="CE39">
    <cfRule type="cellIs" dxfId="3403" priority="2272" operator="lessThan">
      <formula>$C$4</formula>
    </cfRule>
  </conditionalFormatting>
  <conditionalFormatting sqref="CE40">
    <cfRule type="cellIs" dxfId="3402" priority="2273" operator="lessThan">
      <formula>$C$4</formula>
    </cfRule>
  </conditionalFormatting>
  <conditionalFormatting sqref="CE41">
    <cfRule type="cellIs" dxfId="3401" priority="2274" operator="lessThan">
      <formula>$C$4</formula>
    </cfRule>
  </conditionalFormatting>
  <conditionalFormatting sqref="CE42">
    <cfRule type="cellIs" dxfId="3400" priority="2275" operator="lessThan">
      <formula>$C$4</formula>
    </cfRule>
  </conditionalFormatting>
  <conditionalFormatting sqref="CE43">
    <cfRule type="cellIs" dxfId="3399" priority="2276" operator="lessThan">
      <formula>$C$4</formula>
    </cfRule>
  </conditionalFormatting>
  <conditionalFormatting sqref="CE44">
    <cfRule type="cellIs" dxfId="3398" priority="2277" operator="lessThan">
      <formula>$C$4</formula>
    </cfRule>
  </conditionalFormatting>
  <conditionalFormatting sqref="CE45">
    <cfRule type="cellIs" dxfId="3397" priority="2278" operator="lessThan">
      <formula>$C$4</formula>
    </cfRule>
  </conditionalFormatting>
  <conditionalFormatting sqref="CE46">
    <cfRule type="cellIs" dxfId="3396" priority="2279" operator="lessThan">
      <formula>$C$4</formula>
    </cfRule>
  </conditionalFormatting>
  <conditionalFormatting sqref="CE47">
    <cfRule type="cellIs" dxfId="3395" priority="2280" operator="lessThan">
      <formula>$C$4</formula>
    </cfRule>
  </conditionalFormatting>
  <conditionalFormatting sqref="CE48">
    <cfRule type="cellIs" dxfId="3394" priority="2281" operator="lessThan">
      <formula>$C$4</formula>
    </cfRule>
  </conditionalFormatting>
  <conditionalFormatting sqref="CE49">
    <cfRule type="cellIs" dxfId="3393" priority="2282" operator="lessThan">
      <formula>$C$4</formula>
    </cfRule>
  </conditionalFormatting>
  <conditionalFormatting sqref="CE50">
    <cfRule type="cellIs" dxfId="3392" priority="2283" operator="lessThan">
      <formula>$C$4</formula>
    </cfRule>
  </conditionalFormatting>
  <conditionalFormatting sqref="CE51">
    <cfRule type="cellIs" dxfId="3391" priority="2284" operator="lessThan">
      <formula>$C$4</formula>
    </cfRule>
  </conditionalFormatting>
  <conditionalFormatting sqref="CE52">
    <cfRule type="cellIs" dxfId="3390" priority="2285" operator="lessThan">
      <formula>$C$4</formula>
    </cfRule>
  </conditionalFormatting>
  <conditionalFormatting sqref="CE53">
    <cfRule type="cellIs" dxfId="3389" priority="2286" operator="lessThan">
      <formula>$C$4</formula>
    </cfRule>
  </conditionalFormatting>
  <conditionalFormatting sqref="CE54">
    <cfRule type="cellIs" dxfId="3388" priority="2287" operator="lessThan">
      <formula>$C$4</formula>
    </cfRule>
  </conditionalFormatting>
  <conditionalFormatting sqref="CE55">
    <cfRule type="cellIs" dxfId="3387" priority="2288" operator="lessThan">
      <formula>$C$4</formula>
    </cfRule>
  </conditionalFormatting>
  <conditionalFormatting sqref="CE56">
    <cfRule type="cellIs" dxfId="3386" priority="2289" operator="lessThan">
      <formula>$C$4</formula>
    </cfRule>
  </conditionalFormatting>
  <conditionalFormatting sqref="CE57">
    <cfRule type="cellIs" dxfId="3385" priority="2290" operator="lessThan">
      <formula>$C$4</formula>
    </cfRule>
  </conditionalFormatting>
  <conditionalFormatting sqref="CE58">
    <cfRule type="cellIs" dxfId="3384" priority="2291" operator="lessThan">
      <formula>$C$4</formula>
    </cfRule>
  </conditionalFormatting>
  <conditionalFormatting sqref="CE59">
    <cfRule type="cellIs" dxfId="3383" priority="2292" operator="lessThan">
      <formula>$C$4</formula>
    </cfRule>
  </conditionalFormatting>
  <conditionalFormatting sqref="CE60">
    <cfRule type="cellIs" dxfId="3382" priority="2293" operator="lessThan">
      <formula>$C$4</formula>
    </cfRule>
  </conditionalFormatting>
  <conditionalFormatting sqref="CF11">
    <cfRule type="cellIs" dxfId="3381" priority="2294" operator="lessThan">
      <formula>$C$4</formula>
    </cfRule>
  </conditionalFormatting>
  <conditionalFormatting sqref="CF12">
    <cfRule type="cellIs" dxfId="3380" priority="2295" operator="lessThan">
      <formula>$C$4</formula>
    </cfRule>
  </conditionalFormatting>
  <conditionalFormatting sqref="CF13">
    <cfRule type="cellIs" dxfId="3379" priority="2296" operator="lessThan">
      <formula>$C$4</formula>
    </cfRule>
  </conditionalFormatting>
  <conditionalFormatting sqref="CF14">
    <cfRule type="cellIs" dxfId="3378" priority="2297" operator="lessThan">
      <formula>$C$4</formula>
    </cfRule>
  </conditionalFormatting>
  <conditionalFormatting sqref="CF15">
    <cfRule type="cellIs" dxfId="3377" priority="2298" operator="lessThan">
      <formula>$C$4</formula>
    </cfRule>
  </conditionalFormatting>
  <conditionalFormatting sqref="CF16">
    <cfRule type="cellIs" dxfId="3376" priority="2299" operator="lessThan">
      <formula>$C$4</formula>
    </cfRule>
  </conditionalFormatting>
  <conditionalFormatting sqref="CF17">
    <cfRule type="cellIs" dxfId="3375" priority="2300" operator="lessThan">
      <formula>$C$4</formula>
    </cfRule>
  </conditionalFormatting>
  <conditionalFormatting sqref="CF18">
    <cfRule type="cellIs" dxfId="3374" priority="2301" operator="lessThan">
      <formula>$C$4</formula>
    </cfRule>
  </conditionalFormatting>
  <conditionalFormatting sqref="CF19">
    <cfRule type="cellIs" dxfId="3373" priority="2302" operator="lessThan">
      <formula>$C$4</formula>
    </cfRule>
  </conditionalFormatting>
  <conditionalFormatting sqref="CF20">
    <cfRule type="cellIs" dxfId="3372" priority="2303" operator="lessThan">
      <formula>$C$4</formula>
    </cfRule>
  </conditionalFormatting>
  <conditionalFormatting sqref="CF21">
    <cfRule type="cellIs" dxfId="3371" priority="2304" operator="lessThan">
      <formula>$C$4</formula>
    </cfRule>
  </conditionalFormatting>
  <conditionalFormatting sqref="CF22">
    <cfRule type="cellIs" dxfId="3370" priority="2305" operator="lessThan">
      <formula>$C$4</formula>
    </cfRule>
  </conditionalFormatting>
  <conditionalFormatting sqref="CF23">
    <cfRule type="cellIs" dxfId="3369" priority="2306" operator="lessThan">
      <formula>$C$4</formula>
    </cfRule>
  </conditionalFormatting>
  <conditionalFormatting sqref="CF24">
    <cfRule type="cellIs" dxfId="3368" priority="2307" operator="lessThan">
      <formula>$C$4</formula>
    </cfRule>
  </conditionalFormatting>
  <conditionalFormatting sqref="CF25">
    <cfRule type="cellIs" dxfId="3367" priority="2308" operator="lessThan">
      <formula>$C$4</formula>
    </cfRule>
  </conditionalFormatting>
  <conditionalFormatting sqref="CF26">
    <cfRule type="cellIs" dxfId="3366" priority="2309" operator="lessThan">
      <formula>$C$4</formula>
    </cfRule>
  </conditionalFormatting>
  <conditionalFormatting sqref="CF27">
    <cfRule type="cellIs" dxfId="3365" priority="2310" operator="lessThan">
      <formula>$C$4</formula>
    </cfRule>
  </conditionalFormatting>
  <conditionalFormatting sqref="CF28">
    <cfRule type="cellIs" dxfId="3364" priority="2311" operator="lessThan">
      <formula>$C$4</formula>
    </cfRule>
  </conditionalFormatting>
  <conditionalFormatting sqref="CF29">
    <cfRule type="cellIs" dxfId="3363" priority="2312" operator="lessThan">
      <formula>$C$4</formula>
    </cfRule>
  </conditionalFormatting>
  <conditionalFormatting sqref="CF30">
    <cfRule type="cellIs" dxfId="3362" priority="2313" operator="lessThan">
      <formula>$C$4</formula>
    </cfRule>
  </conditionalFormatting>
  <conditionalFormatting sqref="CF31">
    <cfRule type="cellIs" dxfId="3361" priority="2314" operator="lessThan">
      <formula>$C$4</formula>
    </cfRule>
  </conditionalFormatting>
  <conditionalFormatting sqref="CF32">
    <cfRule type="cellIs" dxfId="3360" priority="2315" operator="lessThan">
      <formula>$C$4</formula>
    </cfRule>
  </conditionalFormatting>
  <conditionalFormatting sqref="CF33">
    <cfRule type="cellIs" dxfId="3359" priority="2316" operator="lessThan">
      <formula>$C$4</formula>
    </cfRule>
  </conditionalFormatting>
  <conditionalFormatting sqref="CF34">
    <cfRule type="cellIs" dxfId="3358" priority="2317" operator="lessThan">
      <formula>$C$4</formula>
    </cfRule>
  </conditionalFormatting>
  <conditionalFormatting sqref="CF35">
    <cfRule type="cellIs" dxfId="3357" priority="2318" operator="lessThan">
      <formula>$C$4</formula>
    </cfRule>
  </conditionalFormatting>
  <conditionalFormatting sqref="CF36">
    <cfRule type="cellIs" dxfId="3356" priority="2319" operator="lessThan">
      <formula>$C$4</formula>
    </cfRule>
  </conditionalFormatting>
  <conditionalFormatting sqref="CF37">
    <cfRule type="cellIs" dxfId="3355" priority="2320" operator="lessThan">
      <formula>$C$4</formula>
    </cfRule>
  </conditionalFormatting>
  <conditionalFormatting sqref="CF38">
    <cfRule type="cellIs" dxfId="3354" priority="2321" operator="lessThan">
      <formula>$C$4</formula>
    </cfRule>
  </conditionalFormatting>
  <conditionalFormatting sqref="CF39">
    <cfRule type="cellIs" dxfId="3353" priority="2322" operator="lessThan">
      <formula>$C$4</formula>
    </cfRule>
  </conditionalFormatting>
  <conditionalFormatting sqref="CF40">
    <cfRule type="cellIs" dxfId="3352" priority="2323" operator="lessThan">
      <formula>$C$4</formula>
    </cfRule>
  </conditionalFormatting>
  <conditionalFormatting sqref="CF41">
    <cfRule type="cellIs" dxfId="3351" priority="2324" operator="lessThan">
      <formula>$C$4</formula>
    </cfRule>
  </conditionalFormatting>
  <conditionalFormatting sqref="CF42">
    <cfRule type="cellIs" dxfId="3350" priority="2325" operator="lessThan">
      <formula>$C$4</formula>
    </cfRule>
  </conditionalFormatting>
  <conditionalFormatting sqref="CF43">
    <cfRule type="cellIs" dxfId="3349" priority="2326" operator="lessThan">
      <formula>$C$4</formula>
    </cfRule>
  </conditionalFormatting>
  <conditionalFormatting sqref="CF44">
    <cfRule type="cellIs" dxfId="3348" priority="2327" operator="lessThan">
      <formula>$C$4</formula>
    </cfRule>
  </conditionalFormatting>
  <conditionalFormatting sqref="CF45">
    <cfRule type="cellIs" dxfId="3347" priority="2328" operator="lessThan">
      <formula>$C$4</formula>
    </cfRule>
  </conditionalFormatting>
  <conditionalFormatting sqref="CF46">
    <cfRule type="cellIs" dxfId="3346" priority="2329" operator="lessThan">
      <formula>$C$4</formula>
    </cfRule>
  </conditionalFormatting>
  <conditionalFormatting sqref="CF47">
    <cfRule type="cellIs" dxfId="3345" priority="2330" operator="lessThan">
      <formula>$C$4</formula>
    </cfRule>
  </conditionalFormatting>
  <conditionalFormatting sqref="CF48">
    <cfRule type="cellIs" dxfId="3344" priority="2331" operator="lessThan">
      <formula>$C$4</formula>
    </cfRule>
  </conditionalFormatting>
  <conditionalFormatting sqref="CF49">
    <cfRule type="cellIs" dxfId="3343" priority="2332" operator="lessThan">
      <formula>$C$4</formula>
    </cfRule>
  </conditionalFormatting>
  <conditionalFormatting sqref="CF50">
    <cfRule type="cellIs" dxfId="3342" priority="2333" operator="lessThan">
      <formula>$C$4</formula>
    </cfRule>
  </conditionalFormatting>
  <conditionalFormatting sqref="CF51">
    <cfRule type="cellIs" dxfId="3341" priority="2334" operator="lessThan">
      <formula>$C$4</formula>
    </cfRule>
  </conditionalFormatting>
  <conditionalFormatting sqref="CF52">
    <cfRule type="cellIs" dxfId="3340" priority="2335" operator="lessThan">
      <formula>$C$4</formula>
    </cfRule>
  </conditionalFormatting>
  <conditionalFormatting sqref="CF53">
    <cfRule type="cellIs" dxfId="3339" priority="2336" operator="lessThan">
      <formula>$C$4</formula>
    </cfRule>
  </conditionalFormatting>
  <conditionalFormatting sqref="CF54">
    <cfRule type="cellIs" dxfId="3338" priority="2337" operator="lessThan">
      <formula>$C$4</formula>
    </cfRule>
  </conditionalFormatting>
  <conditionalFormatting sqref="CF55">
    <cfRule type="cellIs" dxfId="3337" priority="2338" operator="lessThan">
      <formula>$C$4</formula>
    </cfRule>
  </conditionalFormatting>
  <conditionalFormatting sqref="CF56">
    <cfRule type="cellIs" dxfId="3336" priority="2339" operator="lessThan">
      <formula>$C$4</formula>
    </cfRule>
  </conditionalFormatting>
  <conditionalFormatting sqref="CF57">
    <cfRule type="cellIs" dxfId="3335" priority="2340" operator="lessThan">
      <formula>$C$4</formula>
    </cfRule>
  </conditionalFormatting>
  <conditionalFormatting sqref="CF58">
    <cfRule type="cellIs" dxfId="3334" priority="2341" operator="lessThan">
      <formula>$C$4</formula>
    </cfRule>
  </conditionalFormatting>
  <conditionalFormatting sqref="CF59">
    <cfRule type="cellIs" dxfId="3333" priority="2342" operator="lessThan">
      <formula>$C$4</formula>
    </cfRule>
  </conditionalFormatting>
  <conditionalFormatting sqref="CF60">
    <cfRule type="cellIs" dxfId="3332" priority="2343" operator="lessThan">
      <formula>$C$4</formula>
    </cfRule>
  </conditionalFormatting>
  <conditionalFormatting sqref="CG11">
    <cfRule type="cellIs" dxfId="3331" priority="2344" operator="lessThan">
      <formula>$C$4</formula>
    </cfRule>
  </conditionalFormatting>
  <conditionalFormatting sqref="CG12">
    <cfRule type="cellIs" dxfId="3330" priority="2345" operator="lessThan">
      <formula>$C$4</formula>
    </cfRule>
  </conditionalFormatting>
  <conditionalFormatting sqref="CG13">
    <cfRule type="cellIs" dxfId="3329" priority="2346" operator="lessThan">
      <formula>$C$4</formula>
    </cfRule>
  </conditionalFormatting>
  <conditionalFormatting sqref="CG14">
    <cfRule type="cellIs" dxfId="3328" priority="2347" operator="lessThan">
      <formula>$C$4</formula>
    </cfRule>
  </conditionalFormatting>
  <conditionalFormatting sqref="CG15">
    <cfRule type="cellIs" dxfId="3327" priority="2348" operator="lessThan">
      <formula>$C$4</formula>
    </cfRule>
  </conditionalFormatting>
  <conditionalFormatting sqref="CG16">
    <cfRule type="cellIs" dxfId="3326" priority="2349" operator="lessThan">
      <formula>$C$4</formula>
    </cfRule>
  </conditionalFormatting>
  <conditionalFormatting sqref="CG17">
    <cfRule type="cellIs" dxfId="3325" priority="2350" operator="lessThan">
      <formula>$C$4</formula>
    </cfRule>
  </conditionalFormatting>
  <conditionalFormatting sqref="CG18">
    <cfRule type="cellIs" dxfId="3324" priority="2351" operator="lessThan">
      <formula>$C$4</formula>
    </cfRule>
  </conditionalFormatting>
  <conditionalFormatting sqref="CG19">
    <cfRule type="cellIs" dxfId="3323" priority="2352" operator="lessThan">
      <formula>$C$4</formula>
    </cfRule>
  </conditionalFormatting>
  <conditionalFormatting sqref="CG20">
    <cfRule type="cellIs" dxfId="3322" priority="2353" operator="lessThan">
      <formula>$C$4</formula>
    </cfRule>
  </conditionalFormatting>
  <conditionalFormatting sqref="CG21">
    <cfRule type="cellIs" dxfId="3321" priority="2354" operator="lessThan">
      <formula>$C$4</formula>
    </cfRule>
  </conditionalFormatting>
  <conditionalFormatting sqref="CG22">
    <cfRule type="cellIs" dxfId="3320" priority="2355" operator="lessThan">
      <formula>$C$4</formula>
    </cfRule>
  </conditionalFormatting>
  <conditionalFormatting sqref="CG23">
    <cfRule type="cellIs" dxfId="3319" priority="2356" operator="lessThan">
      <formula>$C$4</formula>
    </cfRule>
  </conditionalFormatting>
  <conditionalFormatting sqref="CG24">
    <cfRule type="cellIs" dxfId="3318" priority="2357" operator="lessThan">
      <formula>$C$4</formula>
    </cfRule>
  </conditionalFormatting>
  <conditionalFormatting sqref="CG25">
    <cfRule type="cellIs" dxfId="3317" priority="2358" operator="lessThan">
      <formula>$C$4</formula>
    </cfRule>
  </conditionalFormatting>
  <conditionalFormatting sqref="CG26">
    <cfRule type="cellIs" dxfId="3316" priority="2359" operator="lessThan">
      <formula>$C$4</formula>
    </cfRule>
  </conditionalFormatting>
  <conditionalFormatting sqref="CG27">
    <cfRule type="cellIs" dxfId="3315" priority="2360" operator="lessThan">
      <formula>$C$4</formula>
    </cfRule>
  </conditionalFormatting>
  <conditionalFormatting sqref="CG28">
    <cfRule type="cellIs" dxfId="3314" priority="2361" operator="lessThan">
      <formula>$C$4</formula>
    </cfRule>
  </conditionalFormatting>
  <conditionalFormatting sqref="CG29">
    <cfRule type="cellIs" dxfId="3313" priority="2362" operator="lessThan">
      <formula>$C$4</formula>
    </cfRule>
  </conditionalFormatting>
  <conditionalFormatting sqref="CG30">
    <cfRule type="cellIs" dxfId="3312" priority="2363" operator="lessThan">
      <formula>$C$4</formula>
    </cfRule>
  </conditionalFormatting>
  <conditionalFormatting sqref="CG31">
    <cfRule type="cellIs" dxfId="3311" priority="2364" operator="lessThan">
      <formula>$C$4</formula>
    </cfRule>
  </conditionalFormatting>
  <conditionalFormatting sqref="CG32">
    <cfRule type="cellIs" dxfId="3310" priority="2365" operator="lessThan">
      <formula>$C$4</formula>
    </cfRule>
  </conditionalFormatting>
  <conditionalFormatting sqref="CG33">
    <cfRule type="cellIs" dxfId="3309" priority="2366" operator="lessThan">
      <formula>$C$4</formula>
    </cfRule>
  </conditionalFormatting>
  <conditionalFormatting sqref="CG34">
    <cfRule type="cellIs" dxfId="3308" priority="2367" operator="lessThan">
      <formula>$C$4</formula>
    </cfRule>
  </conditionalFormatting>
  <conditionalFormatting sqref="CG35">
    <cfRule type="cellIs" dxfId="3307" priority="2368" operator="lessThan">
      <formula>$C$4</formula>
    </cfRule>
  </conditionalFormatting>
  <conditionalFormatting sqref="CG36">
    <cfRule type="cellIs" dxfId="3306" priority="2369" operator="lessThan">
      <formula>$C$4</formula>
    </cfRule>
  </conditionalFormatting>
  <conditionalFormatting sqref="CG37">
    <cfRule type="cellIs" dxfId="3305" priority="2370" operator="lessThan">
      <formula>$C$4</formula>
    </cfRule>
  </conditionalFormatting>
  <conditionalFormatting sqref="CG38">
    <cfRule type="cellIs" dxfId="3304" priority="2371" operator="lessThan">
      <formula>$C$4</formula>
    </cfRule>
  </conditionalFormatting>
  <conditionalFormatting sqref="CG39">
    <cfRule type="cellIs" dxfId="3303" priority="2372" operator="lessThan">
      <formula>$C$4</formula>
    </cfRule>
  </conditionalFormatting>
  <conditionalFormatting sqref="CG40">
    <cfRule type="cellIs" dxfId="3302" priority="2373" operator="lessThan">
      <formula>$C$4</formula>
    </cfRule>
  </conditionalFormatting>
  <conditionalFormatting sqref="CG41">
    <cfRule type="cellIs" dxfId="3301" priority="2374" operator="lessThan">
      <formula>$C$4</formula>
    </cfRule>
  </conditionalFormatting>
  <conditionalFormatting sqref="CG42">
    <cfRule type="cellIs" dxfId="3300" priority="2375" operator="lessThan">
      <formula>$C$4</formula>
    </cfRule>
  </conditionalFormatting>
  <conditionalFormatting sqref="CG43">
    <cfRule type="cellIs" dxfId="3299" priority="2376" operator="lessThan">
      <formula>$C$4</formula>
    </cfRule>
  </conditionalFormatting>
  <conditionalFormatting sqref="CG44">
    <cfRule type="cellIs" dxfId="3298" priority="2377" operator="lessThan">
      <formula>$C$4</formula>
    </cfRule>
  </conditionalFormatting>
  <conditionalFormatting sqref="CG45">
    <cfRule type="cellIs" dxfId="3297" priority="2378" operator="lessThan">
      <formula>$C$4</formula>
    </cfRule>
  </conditionalFormatting>
  <conditionalFormatting sqref="CG46">
    <cfRule type="cellIs" dxfId="3296" priority="2379" operator="lessThan">
      <formula>$C$4</formula>
    </cfRule>
  </conditionalFormatting>
  <conditionalFormatting sqref="CG47">
    <cfRule type="cellIs" dxfId="3295" priority="2380" operator="lessThan">
      <formula>$C$4</formula>
    </cfRule>
  </conditionalFormatting>
  <conditionalFormatting sqref="CG48">
    <cfRule type="cellIs" dxfId="3294" priority="2381" operator="lessThan">
      <formula>$C$4</formula>
    </cfRule>
  </conditionalFormatting>
  <conditionalFormatting sqref="CG49">
    <cfRule type="cellIs" dxfId="3293" priority="2382" operator="lessThan">
      <formula>$C$4</formula>
    </cfRule>
  </conditionalFormatting>
  <conditionalFormatting sqref="CG50">
    <cfRule type="cellIs" dxfId="3292" priority="2383" operator="lessThan">
      <formula>$C$4</formula>
    </cfRule>
  </conditionalFormatting>
  <conditionalFormatting sqref="CG51">
    <cfRule type="cellIs" dxfId="3291" priority="2384" operator="lessThan">
      <formula>$C$4</formula>
    </cfRule>
  </conditionalFormatting>
  <conditionalFormatting sqref="CG52">
    <cfRule type="cellIs" dxfId="3290" priority="2385" operator="lessThan">
      <formula>$C$4</formula>
    </cfRule>
  </conditionalFormatting>
  <conditionalFormatting sqref="CG53">
    <cfRule type="cellIs" dxfId="3289" priority="2386" operator="lessThan">
      <formula>$C$4</formula>
    </cfRule>
  </conditionalFormatting>
  <conditionalFormatting sqref="CG54">
    <cfRule type="cellIs" dxfId="3288" priority="2387" operator="lessThan">
      <formula>$C$4</formula>
    </cfRule>
  </conditionalFormatting>
  <conditionalFormatting sqref="CG55">
    <cfRule type="cellIs" dxfId="3287" priority="2388" operator="lessThan">
      <formula>$C$4</formula>
    </cfRule>
  </conditionalFormatting>
  <conditionalFormatting sqref="CG56">
    <cfRule type="cellIs" dxfId="3286" priority="2389" operator="lessThan">
      <formula>$C$4</formula>
    </cfRule>
  </conditionalFormatting>
  <conditionalFormatting sqref="CG57">
    <cfRule type="cellIs" dxfId="3285" priority="2390" operator="lessThan">
      <formula>$C$4</formula>
    </cfRule>
  </conditionalFormatting>
  <conditionalFormatting sqref="CG58">
    <cfRule type="cellIs" dxfId="3284" priority="2391" operator="lessThan">
      <formula>$C$4</formula>
    </cfRule>
  </conditionalFormatting>
  <conditionalFormatting sqref="CG59">
    <cfRule type="cellIs" dxfId="3283" priority="2392" operator="lessThan">
      <formula>$C$4</formula>
    </cfRule>
  </conditionalFormatting>
  <conditionalFormatting sqref="CG60">
    <cfRule type="cellIs" dxfId="3282" priority="2393" operator="lessThan">
      <formula>$C$4</formula>
    </cfRule>
  </conditionalFormatting>
  <conditionalFormatting sqref="CM11">
    <cfRule type="cellIs" dxfId="3281" priority="2394" operator="lessThan">
      <formula>$C$4</formula>
    </cfRule>
  </conditionalFormatting>
  <conditionalFormatting sqref="CM12">
    <cfRule type="cellIs" dxfId="3280" priority="2395" operator="lessThan">
      <formula>$C$4</formula>
    </cfRule>
  </conditionalFormatting>
  <conditionalFormatting sqref="CM13">
    <cfRule type="cellIs" dxfId="3279" priority="2396" operator="lessThan">
      <formula>$C$4</formula>
    </cfRule>
  </conditionalFormatting>
  <conditionalFormatting sqref="CM14">
    <cfRule type="cellIs" dxfId="3278" priority="2397" operator="lessThan">
      <formula>$C$4</formula>
    </cfRule>
  </conditionalFormatting>
  <conditionalFormatting sqref="CM15">
    <cfRule type="cellIs" dxfId="3277" priority="2398" operator="lessThan">
      <formula>$C$4</formula>
    </cfRule>
  </conditionalFormatting>
  <conditionalFormatting sqref="CM16">
    <cfRule type="cellIs" dxfId="3276" priority="2399" operator="lessThan">
      <formula>$C$4</formula>
    </cfRule>
  </conditionalFormatting>
  <conditionalFormatting sqref="CM17">
    <cfRule type="cellIs" dxfId="3275" priority="2400" operator="lessThan">
      <formula>$C$4</formula>
    </cfRule>
  </conditionalFormatting>
  <conditionalFormatting sqref="CM18">
    <cfRule type="cellIs" dxfId="3274" priority="2401" operator="lessThan">
      <formula>$C$4</formula>
    </cfRule>
  </conditionalFormatting>
  <conditionalFormatting sqref="CM19">
    <cfRule type="cellIs" dxfId="3273" priority="2402" operator="lessThan">
      <formula>$C$4</formula>
    </cfRule>
  </conditionalFormatting>
  <conditionalFormatting sqref="CM20">
    <cfRule type="cellIs" dxfId="3272" priority="2403" operator="lessThan">
      <formula>$C$4</formula>
    </cfRule>
  </conditionalFormatting>
  <conditionalFormatting sqref="CM21">
    <cfRule type="cellIs" dxfId="3271" priority="2404" operator="lessThan">
      <formula>$C$4</formula>
    </cfRule>
  </conditionalFormatting>
  <conditionalFormatting sqref="CM22">
    <cfRule type="cellIs" dxfId="3270" priority="2405" operator="lessThan">
      <formula>$C$4</formula>
    </cfRule>
  </conditionalFormatting>
  <conditionalFormatting sqref="CM23">
    <cfRule type="cellIs" dxfId="3269" priority="2406" operator="lessThan">
      <formula>$C$4</formula>
    </cfRule>
  </conditionalFormatting>
  <conditionalFormatting sqref="CM24">
    <cfRule type="cellIs" dxfId="3268" priority="2407" operator="lessThan">
      <formula>$C$4</formula>
    </cfRule>
  </conditionalFormatting>
  <conditionalFormatting sqref="CM25">
    <cfRule type="cellIs" dxfId="3267" priority="2408" operator="lessThan">
      <formula>$C$4</formula>
    </cfRule>
  </conditionalFormatting>
  <conditionalFormatting sqref="CM26">
    <cfRule type="cellIs" dxfId="3266" priority="2409" operator="lessThan">
      <formula>$C$4</formula>
    </cfRule>
  </conditionalFormatting>
  <conditionalFormatting sqref="CM27">
    <cfRule type="cellIs" dxfId="3265" priority="2410" operator="lessThan">
      <formula>$C$4</formula>
    </cfRule>
  </conditionalFormatting>
  <conditionalFormatting sqref="CM28">
    <cfRule type="cellIs" dxfId="3264" priority="2411" operator="lessThan">
      <formula>$C$4</formula>
    </cfRule>
  </conditionalFormatting>
  <conditionalFormatting sqref="CM29">
    <cfRule type="cellIs" dxfId="3263" priority="2412" operator="lessThan">
      <formula>$C$4</formula>
    </cfRule>
  </conditionalFormatting>
  <conditionalFormatting sqref="CM30">
    <cfRule type="cellIs" dxfId="3262" priority="2413" operator="lessThan">
      <formula>$C$4</formula>
    </cfRule>
  </conditionalFormatting>
  <conditionalFormatting sqref="CM31">
    <cfRule type="cellIs" dxfId="3261" priority="2414" operator="lessThan">
      <formula>$C$4</formula>
    </cfRule>
  </conditionalFormatting>
  <conditionalFormatting sqref="CM32">
    <cfRule type="cellIs" dxfId="3260" priority="2415" operator="lessThan">
      <formula>$C$4</formula>
    </cfRule>
  </conditionalFormatting>
  <conditionalFormatting sqref="CM33">
    <cfRule type="cellIs" dxfId="3259" priority="2416" operator="lessThan">
      <formula>$C$4</formula>
    </cfRule>
  </conditionalFormatting>
  <conditionalFormatting sqref="CM34">
    <cfRule type="cellIs" dxfId="3258" priority="2417" operator="lessThan">
      <formula>$C$4</formula>
    </cfRule>
  </conditionalFormatting>
  <conditionalFormatting sqref="CM35">
    <cfRule type="cellIs" dxfId="3257" priority="2418" operator="lessThan">
      <formula>$C$4</formula>
    </cfRule>
  </conditionalFormatting>
  <conditionalFormatting sqref="CM36">
    <cfRule type="cellIs" dxfId="3256" priority="2419" operator="lessThan">
      <formula>$C$4</formula>
    </cfRule>
  </conditionalFormatting>
  <conditionalFormatting sqref="CM37">
    <cfRule type="cellIs" dxfId="3255" priority="2420" operator="lessThan">
      <formula>$C$4</formula>
    </cfRule>
  </conditionalFormatting>
  <conditionalFormatting sqref="CM38">
    <cfRule type="cellIs" dxfId="3254" priority="2421" operator="lessThan">
      <formula>$C$4</formula>
    </cfRule>
  </conditionalFormatting>
  <conditionalFormatting sqref="CM39">
    <cfRule type="cellIs" dxfId="3253" priority="2422" operator="lessThan">
      <formula>$C$4</formula>
    </cfRule>
  </conditionalFormatting>
  <conditionalFormatting sqref="CM40">
    <cfRule type="cellIs" dxfId="3252" priority="2423" operator="lessThan">
      <formula>$C$4</formula>
    </cfRule>
  </conditionalFormatting>
  <conditionalFormatting sqref="CM41">
    <cfRule type="cellIs" dxfId="3251" priority="2424" operator="lessThan">
      <formula>$C$4</formula>
    </cfRule>
  </conditionalFormatting>
  <conditionalFormatting sqref="CM42">
    <cfRule type="cellIs" dxfId="3250" priority="2425" operator="lessThan">
      <formula>$C$4</formula>
    </cfRule>
  </conditionalFormatting>
  <conditionalFormatting sqref="CM43">
    <cfRule type="cellIs" dxfId="3249" priority="2426" operator="lessThan">
      <formula>$C$4</formula>
    </cfRule>
  </conditionalFormatting>
  <conditionalFormatting sqref="CM44">
    <cfRule type="cellIs" dxfId="3248" priority="2427" operator="lessThan">
      <formula>$C$4</formula>
    </cfRule>
  </conditionalFormatting>
  <conditionalFormatting sqref="CM45">
    <cfRule type="cellIs" dxfId="3247" priority="2428" operator="lessThan">
      <formula>$C$4</formula>
    </cfRule>
  </conditionalFormatting>
  <conditionalFormatting sqref="CM46">
    <cfRule type="cellIs" dxfId="3246" priority="2429" operator="lessThan">
      <formula>$C$4</formula>
    </cfRule>
  </conditionalFormatting>
  <conditionalFormatting sqref="CM47">
    <cfRule type="cellIs" dxfId="3245" priority="2430" operator="lessThan">
      <formula>$C$4</formula>
    </cfRule>
  </conditionalFormatting>
  <conditionalFormatting sqref="CM48">
    <cfRule type="cellIs" dxfId="3244" priority="2431" operator="lessThan">
      <formula>$C$4</formula>
    </cfRule>
  </conditionalFormatting>
  <conditionalFormatting sqref="CM49">
    <cfRule type="cellIs" dxfId="3243" priority="2432" operator="lessThan">
      <formula>$C$4</formula>
    </cfRule>
  </conditionalFormatting>
  <conditionalFormatting sqref="CM50">
    <cfRule type="cellIs" dxfId="3242" priority="2433" operator="lessThan">
      <formula>$C$4</formula>
    </cfRule>
  </conditionalFormatting>
  <conditionalFormatting sqref="CM51">
    <cfRule type="cellIs" dxfId="3241" priority="2434" operator="lessThan">
      <formula>$C$4</formula>
    </cfRule>
  </conditionalFormatting>
  <conditionalFormatting sqref="CM52">
    <cfRule type="cellIs" dxfId="3240" priority="2435" operator="lessThan">
      <formula>$C$4</formula>
    </cfRule>
  </conditionalFormatting>
  <conditionalFormatting sqref="CM53">
    <cfRule type="cellIs" dxfId="3239" priority="2436" operator="lessThan">
      <formula>$C$4</formula>
    </cfRule>
  </conditionalFormatting>
  <conditionalFormatting sqref="CM54">
    <cfRule type="cellIs" dxfId="3238" priority="2437" operator="lessThan">
      <formula>$C$4</formula>
    </cfRule>
  </conditionalFormatting>
  <conditionalFormatting sqref="CM55">
    <cfRule type="cellIs" dxfId="3237" priority="2438" operator="lessThan">
      <formula>$C$4</formula>
    </cfRule>
  </conditionalFormatting>
  <conditionalFormatting sqref="CM56">
    <cfRule type="cellIs" dxfId="3236" priority="2439" operator="lessThan">
      <formula>$C$4</formula>
    </cfRule>
  </conditionalFormatting>
  <conditionalFormatting sqref="CM57">
    <cfRule type="cellIs" dxfId="3235" priority="2440" operator="lessThan">
      <formula>$C$4</formula>
    </cfRule>
  </conditionalFormatting>
  <conditionalFormatting sqref="CM58">
    <cfRule type="cellIs" dxfId="3234" priority="2441" operator="lessThan">
      <formula>$C$4</formula>
    </cfRule>
  </conditionalFormatting>
  <conditionalFormatting sqref="CM59">
    <cfRule type="cellIs" dxfId="3233" priority="2442" operator="lessThan">
      <formula>$C$4</formula>
    </cfRule>
  </conditionalFormatting>
  <conditionalFormatting sqref="CM60">
    <cfRule type="cellIs" dxfId="3232" priority="2443" operator="lessThan">
      <formula>$C$4</formula>
    </cfRule>
  </conditionalFormatting>
  <conditionalFormatting sqref="CN11">
    <cfRule type="cellIs" dxfId="3231" priority="2444" operator="lessThan">
      <formula>$C$4</formula>
    </cfRule>
  </conditionalFormatting>
  <conditionalFormatting sqref="CN12">
    <cfRule type="cellIs" dxfId="3230" priority="2445" operator="lessThan">
      <formula>$C$4</formula>
    </cfRule>
  </conditionalFormatting>
  <conditionalFormatting sqref="CN13">
    <cfRule type="cellIs" dxfId="3229" priority="2446" operator="lessThan">
      <formula>$C$4</formula>
    </cfRule>
  </conditionalFormatting>
  <conditionalFormatting sqref="CN14">
    <cfRule type="cellIs" dxfId="3228" priority="2447" operator="lessThan">
      <formula>$C$4</formula>
    </cfRule>
  </conditionalFormatting>
  <conditionalFormatting sqref="CN15">
    <cfRule type="cellIs" dxfId="3227" priority="2448" operator="lessThan">
      <formula>$C$4</formula>
    </cfRule>
  </conditionalFormatting>
  <conditionalFormatting sqref="CN16">
    <cfRule type="cellIs" dxfId="3226" priority="2449" operator="lessThan">
      <formula>$C$4</formula>
    </cfRule>
  </conditionalFormatting>
  <conditionalFormatting sqref="CN17">
    <cfRule type="cellIs" dxfId="3225" priority="2450" operator="lessThan">
      <formula>$C$4</formula>
    </cfRule>
  </conditionalFormatting>
  <conditionalFormatting sqref="CN18">
    <cfRule type="cellIs" dxfId="3224" priority="2451" operator="lessThan">
      <formula>$C$4</formula>
    </cfRule>
  </conditionalFormatting>
  <conditionalFormatting sqref="CN19">
    <cfRule type="cellIs" dxfId="3223" priority="2452" operator="lessThan">
      <formula>$C$4</formula>
    </cfRule>
  </conditionalFormatting>
  <conditionalFormatting sqref="CN20">
    <cfRule type="cellIs" dxfId="3222" priority="2453" operator="lessThan">
      <formula>$C$4</formula>
    </cfRule>
  </conditionalFormatting>
  <conditionalFormatting sqref="CN21">
    <cfRule type="cellIs" dxfId="3221" priority="2454" operator="lessThan">
      <formula>$C$4</formula>
    </cfRule>
  </conditionalFormatting>
  <conditionalFormatting sqref="CN22">
    <cfRule type="cellIs" dxfId="3220" priority="2455" operator="lessThan">
      <formula>$C$4</formula>
    </cfRule>
  </conditionalFormatting>
  <conditionalFormatting sqref="CN23">
    <cfRule type="cellIs" dxfId="3219" priority="2456" operator="lessThan">
      <formula>$C$4</formula>
    </cfRule>
  </conditionalFormatting>
  <conditionalFormatting sqref="CN24">
    <cfRule type="cellIs" dxfId="3218" priority="2457" operator="lessThan">
      <formula>$C$4</formula>
    </cfRule>
  </conditionalFormatting>
  <conditionalFormatting sqref="CN25">
    <cfRule type="cellIs" dxfId="3217" priority="2458" operator="lessThan">
      <formula>$C$4</formula>
    </cfRule>
  </conditionalFormatting>
  <conditionalFormatting sqref="CN26">
    <cfRule type="cellIs" dxfId="3216" priority="2459" operator="lessThan">
      <formula>$C$4</formula>
    </cfRule>
  </conditionalFormatting>
  <conditionalFormatting sqref="CN27">
    <cfRule type="cellIs" dxfId="3215" priority="2460" operator="lessThan">
      <formula>$C$4</formula>
    </cfRule>
  </conditionalFormatting>
  <conditionalFormatting sqref="CN28">
    <cfRule type="cellIs" dxfId="3214" priority="2461" operator="lessThan">
      <formula>$C$4</formula>
    </cfRule>
  </conditionalFormatting>
  <conditionalFormatting sqref="CN29">
    <cfRule type="cellIs" dxfId="3213" priority="2462" operator="lessThan">
      <formula>$C$4</formula>
    </cfRule>
  </conditionalFormatting>
  <conditionalFormatting sqref="CN30">
    <cfRule type="cellIs" dxfId="3212" priority="2463" operator="lessThan">
      <formula>$C$4</formula>
    </cfRule>
  </conditionalFormatting>
  <conditionalFormatting sqref="CN31">
    <cfRule type="cellIs" dxfId="3211" priority="2464" operator="lessThan">
      <formula>$C$4</formula>
    </cfRule>
  </conditionalFormatting>
  <conditionalFormatting sqref="CN32">
    <cfRule type="cellIs" dxfId="3210" priority="2465" operator="lessThan">
      <formula>$C$4</formula>
    </cfRule>
  </conditionalFormatting>
  <conditionalFormatting sqref="CN33">
    <cfRule type="cellIs" dxfId="3209" priority="2466" operator="lessThan">
      <formula>$C$4</formula>
    </cfRule>
  </conditionalFormatting>
  <conditionalFormatting sqref="CN34">
    <cfRule type="cellIs" dxfId="3208" priority="2467" operator="lessThan">
      <formula>$C$4</formula>
    </cfRule>
  </conditionalFormatting>
  <conditionalFormatting sqref="CN35">
    <cfRule type="cellIs" dxfId="3207" priority="2468" operator="lessThan">
      <formula>$C$4</formula>
    </cfRule>
  </conditionalFormatting>
  <conditionalFormatting sqref="CN36">
    <cfRule type="cellIs" dxfId="3206" priority="2469" operator="lessThan">
      <formula>$C$4</formula>
    </cfRule>
  </conditionalFormatting>
  <conditionalFormatting sqref="CN37">
    <cfRule type="cellIs" dxfId="3205" priority="2470" operator="lessThan">
      <formula>$C$4</formula>
    </cfRule>
  </conditionalFormatting>
  <conditionalFormatting sqref="CN38">
    <cfRule type="cellIs" dxfId="3204" priority="2471" operator="lessThan">
      <formula>$C$4</formula>
    </cfRule>
  </conditionalFormatting>
  <conditionalFormatting sqref="CN39">
    <cfRule type="cellIs" dxfId="3203" priority="2472" operator="lessThan">
      <formula>$C$4</formula>
    </cfRule>
  </conditionalFormatting>
  <conditionalFormatting sqref="CN40">
    <cfRule type="cellIs" dxfId="3202" priority="2473" operator="lessThan">
      <formula>$C$4</formula>
    </cfRule>
  </conditionalFormatting>
  <conditionalFormatting sqref="CN41">
    <cfRule type="cellIs" dxfId="3201" priority="2474" operator="lessThan">
      <formula>$C$4</formula>
    </cfRule>
  </conditionalFormatting>
  <conditionalFormatting sqref="CN42">
    <cfRule type="cellIs" dxfId="3200" priority="2475" operator="lessThan">
      <formula>$C$4</formula>
    </cfRule>
  </conditionalFormatting>
  <conditionalFormatting sqref="CN43">
    <cfRule type="cellIs" dxfId="3199" priority="2476" operator="lessThan">
      <formula>$C$4</formula>
    </cfRule>
  </conditionalFormatting>
  <conditionalFormatting sqref="CN44">
    <cfRule type="cellIs" dxfId="3198" priority="2477" operator="lessThan">
      <formula>$C$4</formula>
    </cfRule>
  </conditionalFormatting>
  <conditionalFormatting sqref="CN45">
    <cfRule type="cellIs" dxfId="3197" priority="2478" operator="lessThan">
      <formula>$C$4</formula>
    </cfRule>
  </conditionalFormatting>
  <conditionalFormatting sqref="CN46">
    <cfRule type="cellIs" dxfId="3196" priority="2479" operator="lessThan">
      <formula>$C$4</formula>
    </cfRule>
  </conditionalFormatting>
  <conditionalFormatting sqref="CN47">
    <cfRule type="cellIs" dxfId="3195" priority="2480" operator="lessThan">
      <formula>$C$4</formula>
    </cfRule>
  </conditionalFormatting>
  <conditionalFormatting sqref="CN48">
    <cfRule type="cellIs" dxfId="3194" priority="2481" operator="lessThan">
      <formula>$C$4</formula>
    </cfRule>
  </conditionalFormatting>
  <conditionalFormatting sqref="CN49">
    <cfRule type="cellIs" dxfId="3193" priority="2482" operator="lessThan">
      <formula>$C$4</formula>
    </cfRule>
  </conditionalFormatting>
  <conditionalFormatting sqref="CN50">
    <cfRule type="cellIs" dxfId="3192" priority="2483" operator="lessThan">
      <formula>$C$4</formula>
    </cfRule>
  </conditionalFormatting>
  <conditionalFormatting sqref="CN51">
    <cfRule type="cellIs" dxfId="3191" priority="2484" operator="lessThan">
      <formula>$C$4</formula>
    </cfRule>
  </conditionalFormatting>
  <conditionalFormatting sqref="CN52">
    <cfRule type="cellIs" dxfId="3190" priority="2485" operator="lessThan">
      <formula>$C$4</formula>
    </cfRule>
  </conditionalFormatting>
  <conditionalFormatting sqref="CN53">
    <cfRule type="cellIs" dxfId="3189" priority="2486" operator="lessThan">
      <formula>$C$4</formula>
    </cfRule>
  </conditionalFormatting>
  <conditionalFormatting sqref="CN54">
    <cfRule type="cellIs" dxfId="3188" priority="2487" operator="lessThan">
      <formula>$C$4</formula>
    </cfRule>
  </conditionalFormatting>
  <conditionalFormatting sqref="CN55">
    <cfRule type="cellIs" dxfId="3187" priority="2488" operator="lessThan">
      <formula>$C$4</formula>
    </cfRule>
  </conditionalFormatting>
  <conditionalFormatting sqref="CN56">
    <cfRule type="cellIs" dxfId="3186" priority="2489" operator="lessThan">
      <formula>$C$4</formula>
    </cfRule>
  </conditionalFormatting>
  <conditionalFormatting sqref="CN57">
    <cfRule type="cellIs" dxfId="3185" priority="2490" operator="lessThan">
      <formula>$C$4</formula>
    </cfRule>
  </conditionalFormatting>
  <conditionalFormatting sqref="CN58">
    <cfRule type="cellIs" dxfId="3184" priority="2491" operator="lessThan">
      <formula>$C$4</formula>
    </cfRule>
  </conditionalFormatting>
  <conditionalFormatting sqref="CN59">
    <cfRule type="cellIs" dxfId="3183" priority="2492" operator="lessThan">
      <formula>$C$4</formula>
    </cfRule>
  </conditionalFormatting>
  <conditionalFormatting sqref="CN60">
    <cfRule type="cellIs" dxfId="3182" priority="2493" operator="lessThan">
      <formula>$C$4</formula>
    </cfRule>
  </conditionalFormatting>
  <conditionalFormatting sqref="CO11">
    <cfRule type="cellIs" dxfId="3181" priority="2494" operator="lessThan">
      <formula>$C$4</formula>
    </cfRule>
  </conditionalFormatting>
  <conditionalFormatting sqref="CO12">
    <cfRule type="cellIs" dxfId="3180" priority="2495" operator="lessThan">
      <formula>$C$4</formula>
    </cfRule>
  </conditionalFormatting>
  <conditionalFormatting sqref="CO13">
    <cfRule type="cellIs" dxfId="3179" priority="2496" operator="lessThan">
      <formula>$C$4</formula>
    </cfRule>
  </conditionalFormatting>
  <conditionalFormatting sqref="CO14">
    <cfRule type="cellIs" dxfId="3178" priority="2497" operator="lessThan">
      <formula>$C$4</formula>
    </cfRule>
  </conditionalFormatting>
  <conditionalFormatting sqref="CO15">
    <cfRule type="cellIs" dxfId="3177" priority="2498" operator="lessThan">
      <formula>$C$4</formula>
    </cfRule>
  </conditionalFormatting>
  <conditionalFormatting sqref="CO16">
    <cfRule type="cellIs" dxfId="3176" priority="2499" operator="lessThan">
      <formula>$C$4</formula>
    </cfRule>
  </conditionalFormatting>
  <conditionalFormatting sqref="CO17">
    <cfRule type="cellIs" dxfId="3175" priority="2500" operator="lessThan">
      <formula>$C$4</formula>
    </cfRule>
  </conditionalFormatting>
  <conditionalFormatting sqref="CO18">
    <cfRule type="cellIs" dxfId="3174" priority="2501" operator="lessThan">
      <formula>$C$4</formula>
    </cfRule>
  </conditionalFormatting>
  <conditionalFormatting sqref="CO19">
    <cfRule type="cellIs" dxfId="3173" priority="2502" operator="lessThan">
      <formula>$C$4</formula>
    </cfRule>
  </conditionalFormatting>
  <conditionalFormatting sqref="CO20">
    <cfRule type="cellIs" dxfId="3172" priority="2503" operator="lessThan">
      <formula>$C$4</formula>
    </cfRule>
  </conditionalFormatting>
  <conditionalFormatting sqref="CO21">
    <cfRule type="cellIs" dxfId="3171" priority="2504" operator="lessThan">
      <formula>$C$4</formula>
    </cfRule>
  </conditionalFormatting>
  <conditionalFormatting sqref="CO22">
    <cfRule type="cellIs" dxfId="3170" priority="2505" operator="lessThan">
      <formula>$C$4</formula>
    </cfRule>
  </conditionalFormatting>
  <conditionalFormatting sqref="CO23">
    <cfRule type="cellIs" dxfId="3169" priority="2506" operator="lessThan">
      <formula>$C$4</formula>
    </cfRule>
  </conditionalFormatting>
  <conditionalFormatting sqref="CO24">
    <cfRule type="cellIs" dxfId="3168" priority="2507" operator="lessThan">
      <formula>$C$4</formula>
    </cfRule>
  </conditionalFormatting>
  <conditionalFormatting sqref="CO25">
    <cfRule type="cellIs" dxfId="3167" priority="2508" operator="lessThan">
      <formula>$C$4</formula>
    </cfRule>
  </conditionalFormatting>
  <conditionalFormatting sqref="CO26">
    <cfRule type="cellIs" dxfId="3166" priority="2509" operator="lessThan">
      <formula>$C$4</formula>
    </cfRule>
  </conditionalFormatting>
  <conditionalFormatting sqref="CO27">
    <cfRule type="cellIs" dxfId="3165" priority="2510" operator="lessThan">
      <formula>$C$4</formula>
    </cfRule>
  </conditionalFormatting>
  <conditionalFormatting sqref="CO28">
    <cfRule type="cellIs" dxfId="3164" priority="2511" operator="lessThan">
      <formula>$C$4</formula>
    </cfRule>
  </conditionalFormatting>
  <conditionalFormatting sqref="CO29">
    <cfRule type="cellIs" dxfId="3163" priority="2512" operator="lessThan">
      <formula>$C$4</formula>
    </cfRule>
  </conditionalFormatting>
  <conditionalFormatting sqref="CO30">
    <cfRule type="cellIs" dxfId="3162" priority="2513" operator="lessThan">
      <formula>$C$4</formula>
    </cfRule>
  </conditionalFormatting>
  <conditionalFormatting sqref="CO31">
    <cfRule type="cellIs" dxfId="3161" priority="2514" operator="lessThan">
      <formula>$C$4</formula>
    </cfRule>
  </conditionalFormatting>
  <conditionalFormatting sqref="CO32">
    <cfRule type="cellIs" dxfId="3160" priority="2515" operator="lessThan">
      <formula>$C$4</formula>
    </cfRule>
  </conditionalFormatting>
  <conditionalFormatting sqref="CO33">
    <cfRule type="cellIs" dxfId="3159" priority="2516" operator="lessThan">
      <formula>$C$4</formula>
    </cfRule>
  </conditionalFormatting>
  <conditionalFormatting sqref="CO34">
    <cfRule type="cellIs" dxfId="3158" priority="2517" operator="lessThan">
      <formula>$C$4</formula>
    </cfRule>
  </conditionalFormatting>
  <conditionalFormatting sqref="CO35">
    <cfRule type="cellIs" dxfId="3157" priority="2518" operator="lessThan">
      <formula>$C$4</formula>
    </cfRule>
  </conditionalFormatting>
  <conditionalFormatting sqref="CO36">
    <cfRule type="cellIs" dxfId="3156" priority="2519" operator="lessThan">
      <formula>$C$4</formula>
    </cfRule>
  </conditionalFormatting>
  <conditionalFormatting sqref="CO37">
    <cfRule type="cellIs" dxfId="3155" priority="2520" operator="lessThan">
      <formula>$C$4</formula>
    </cfRule>
  </conditionalFormatting>
  <conditionalFormatting sqref="CO38">
    <cfRule type="cellIs" dxfId="3154" priority="2521" operator="lessThan">
      <formula>$C$4</formula>
    </cfRule>
  </conditionalFormatting>
  <conditionalFormatting sqref="CO39">
    <cfRule type="cellIs" dxfId="3153" priority="2522" operator="lessThan">
      <formula>$C$4</formula>
    </cfRule>
  </conditionalFormatting>
  <conditionalFormatting sqref="CO40">
    <cfRule type="cellIs" dxfId="3152" priority="2523" operator="lessThan">
      <formula>$C$4</formula>
    </cfRule>
  </conditionalFormatting>
  <conditionalFormatting sqref="CO41">
    <cfRule type="cellIs" dxfId="3151" priority="2524" operator="lessThan">
      <formula>$C$4</formula>
    </cfRule>
  </conditionalFormatting>
  <conditionalFormatting sqref="CO42">
    <cfRule type="cellIs" dxfId="3150" priority="2525" operator="lessThan">
      <formula>$C$4</formula>
    </cfRule>
  </conditionalFormatting>
  <conditionalFormatting sqref="CO43">
    <cfRule type="cellIs" dxfId="3149" priority="2526" operator="lessThan">
      <formula>$C$4</formula>
    </cfRule>
  </conditionalFormatting>
  <conditionalFormatting sqref="CO44">
    <cfRule type="cellIs" dxfId="3148" priority="2527" operator="lessThan">
      <formula>$C$4</formula>
    </cfRule>
  </conditionalFormatting>
  <conditionalFormatting sqref="CO45">
    <cfRule type="cellIs" dxfId="3147" priority="2528" operator="lessThan">
      <formula>$C$4</formula>
    </cfRule>
  </conditionalFormatting>
  <conditionalFormatting sqref="CO46">
    <cfRule type="cellIs" dxfId="3146" priority="2529" operator="lessThan">
      <formula>$C$4</formula>
    </cfRule>
  </conditionalFormatting>
  <conditionalFormatting sqref="CO47">
    <cfRule type="cellIs" dxfId="3145" priority="2530" operator="lessThan">
      <formula>$C$4</formula>
    </cfRule>
  </conditionalFormatting>
  <conditionalFormatting sqref="CO48">
    <cfRule type="cellIs" dxfId="3144" priority="2531" operator="lessThan">
      <formula>$C$4</formula>
    </cfRule>
  </conditionalFormatting>
  <conditionalFormatting sqref="CO49">
    <cfRule type="cellIs" dxfId="3143" priority="2532" operator="lessThan">
      <formula>$C$4</formula>
    </cfRule>
  </conditionalFormatting>
  <conditionalFormatting sqref="CO50">
    <cfRule type="cellIs" dxfId="3142" priority="2533" operator="lessThan">
      <formula>$C$4</formula>
    </cfRule>
  </conditionalFormatting>
  <conditionalFormatting sqref="CO51">
    <cfRule type="cellIs" dxfId="3141" priority="2534" operator="lessThan">
      <formula>$C$4</formula>
    </cfRule>
  </conditionalFormatting>
  <conditionalFormatting sqref="CO52">
    <cfRule type="cellIs" dxfId="3140" priority="2535" operator="lessThan">
      <formula>$C$4</formula>
    </cfRule>
  </conditionalFormatting>
  <conditionalFormatting sqref="CO53">
    <cfRule type="cellIs" dxfId="3139" priority="2536" operator="lessThan">
      <formula>$C$4</formula>
    </cfRule>
  </conditionalFormatting>
  <conditionalFormatting sqref="CO54">
    <cfRule type="cellIs" dxfId="3138" priority="2537" operator="lessThan">
      <formula>$C$4</formula>
    </cfRule>
  </conditionalFormatting>
  <conditionalFormatting sqref="CO55">
    <cfRule type="cellIs" dxfId="3137" priority="2538" operator="lessThan">
      <formula>$C$4</formula>
    </cfRule>
  </conditionalFormatting>
  <conditionalFormatting sqref="CO56">
    <cfRule type="cellIs" dxfId="3136" priority="2539" operator="lessThan">
      <formula>$C$4</formula>
    </cfRule>
  </conditionalFormatting>
  <conditionalFormatting sqref="CO57">
    <cfRule type="cellIs" dxfId="3135" priority="2540" operator="lessThan">
      <formula>$C$4</formula>
    </cfRule>
  </conditionalFormatting>
  <conditionalFormatting sqref="CO58">
    <cfRule type="cellIs" dxfId="3134" priority="2541" operator="lessThan">
      <formula>$C$4</formula>
    </cfRule>
  </conditionalFormatting>
  <conditionalFormatting sqref="CO59">
    <cfRule type="cellIs" dxfId="3133" priority="2542" operator="lessThan">
      <formula>$C$4</formula>
    </cfRule>
  </conditionalFormatting>
  <conditionalFormatting sqref="CO60">
    <cfRule type="cellIs" dxfId="3132" priority="2543" operator="lessThan">
      <formula>$C$4</formula>
    </cfRule>
  </conditionalFormatting>
  <conditionalFormatting sqref="R11">
    <cfRule type="cellIs" dxfId="3131" priority="2544" operator="lessThan">
      <formula>$C$4</formula>
    </cfRule>
  </conditionalFormatting>
  <conditionalFormatting sqref="R12">
    <cfRule type="cellIs" dxfId="3130" priority="2545" operator="lessThan">
      <formula>$C$4</formula>
    </cfRule>
  </conditionalFormatting>
  <conditionalFormatting sqref="R13">
    <cfRule type="cellIs" dxfId="3129" priority="2546" operator="lessThan">
      <formula>$C$4</formula>
    </cfRule>
  </conditionalFormatting>
  <conditionalFormatting sqref="R14">
    <cfRule type="cellIs" dxfId="3128" priority="2547" operator="lessThan">
      <formula>$C$4</formula>
    </cfRule>
  </conditionalFormatting>
  <conditionalFormatting sqref="R15">
    <cfRule type="cellIs" dxfId="3127" priority="2548" operator="lessThan">
      <formula>$C$4</formula>
    </cfRule>
  </conditionalFormatting>
  <conditionalFormatting sqref="R16">
    <cfRule type="cellIs" dxfId="3126" priority="2549" operator="lessThan">
      <formula>$C$4</formula>
    </cfRule>
  </conditionalFormatting>
  <conditionalFormatting sqref="R17">
    <cfRule type="cellIs" dxfId="3125" priority="2550" operator="lessThan">
      <formula>$C$4</formula>
    </cfRule>
  </conditionalFormatting>
  <conditionalFormatting sqref="R18">
    <cfRule type="cellIs" dxfId="3124" priority="2551" operator="lessThan">
      <formula>$C$4</formula>
    </cfRule>
  </conditionalFormatting>
  <conditionalFormatting sqref="R19">
    <cfRule type="cellIs" dxfId="3123" priority="2552" operator="lessThan">
      <formula>$C$4</formula>
    </cfRule>
  </conditionalFormatting>
  <conditionalFormatting sqref="R20">
    <cfRule type="cellIs" dxfId="3122" priority="2553" operator="lessThan">
      <formula>$C$4</formula>
    </cfRule>
  </conditionalFormatting>
  <conditionalFormatting sqref="R21">
    <cfRule type="cellIs" dxfId="3121" priority="2554" operator="lessThan">
      <formula>$C$4</formula>
    </cfRule>
  </conditionalFormatting>
  <conditionalFormatting sqref="R22">
    <cfRule type="cellIs" dxfId="3120" priority="2555" operator="lessThan">
      <formula>$C$4</formula>
    </cfRule>
  </conditionalFormatting>
  <conditionalFormatting sqref="R23">
    <cfRule type="cellIs" dxfId="3119" priority="2556" operator="lessThan">
      <formula>$C$4</formula>
    </cfRule>
  </conditionalFormatting>
  <conditionalFormatting sqref="R24">
    <cfRule type="cellIs" dxfId="3118" priority="2557" operator="lessThan">
      <formula>$C$4</formula>
    </cfRule>
  </conditionalFormatting>
  <conditionalFormatting sqref="R25">
    <cfRule type="cellIs" dxfId="3117" priority="2558" operator="lessThan">
      <formula>$C$4</formula>
    </cfRule>
  </conditionalFormatting>
  <conditionalFormatting sqref="R26">
    <cfRule type="cellIs" dxfId="3116" priority="2559" operator="lessThan">
      <formula>$C$4</formula>
    </cfRule>
  </conditionalFormatting>
  <conditionalFormatting sqref="R27">
    <cfRule type="cellIs" dxfId="3115" priority="2560" operator="lessThan">
      <formula>$C$4</formula>
    </cfRule>
  </conditionalFormatting>
  <conditionalFormatting sqref="R28">
    <cfRule type="cellIs" dxfId="3114" priority="2561" operator="lessThan">
      <formula>$C$4</formula>
    </cfRule>
  </conditionalFormatting>
  <conditionalFormatting sqref="R29">
    <cfRule type="cellIs" dxfId="3113" priority="2562" operator="lessThan">
      <formula>$C$4</formula>
    </cfRule>
  </conditionalFormatting>
  <conditionalFormatting sqref="R30">
    <cfRule type="cellIs" dxfId="3112" priority="2563" operator="lessThan">
      <formula>$C$4</formula>
    </cfRule>
  </conditionalFormatting>
  <conditionalFormatting sqref="R31">
    <cfRule type="cellIs" dxfId="3111" priority="2564" operator="lessThan">
      <formula>$C$4</formula>
    </cfRule>
  </conditionalFormatting>
  <conditionalFormatting sqref="R32">
    <cfRule type="cellIs" dxfId="3110" priority="2565" operator="lessThan">
      <formula>$C$4</formula>
    </cfRule>
  </conditionalFormatting>
  <conditionalFormatting sqref="R33">
    <cfRule type="cellIs" dxfId="3109" priority="2566" operator="lessThan">
      <formula>$C$4</formula>
    </cfRule>
  </conditionalFormatting>
  <conditionalFormatting sqref="R34">
    <cfRule type="cellIs" dxfId="3108" priority="2567" operator="lessThan">
      <formula>$C$4</formula>
    </cfRule>
  </conditionalFormatting>
  <conditionalFormatting sqref="R35">
    <cfRule type="cellIs" dxfId="3107" priority="2568" operator="lessThan">
      <formula>$C$4</formula>
    </cfRule>
  </conditionalFormatting>
  <conditionalFormatting sqref="R36">
    <cfRule type="cellIs" dxfId="3106" priority="2569" operator="lessThan">
      <formula>$C$4</formula>
    </cfRule>
  </conditionalFormatting>
  <conditionalFormatting sqref="R37">
    <cfRule type="cellIs" dxfId="3105" priority="2570" operator="lessThan">
      <formula>$C$4</formula>
    </cfRule>
  </conditionalFormatting>
  <conditionalFormatting sqref="R38">
    <cfRule type="cellIs" dxfId="3104" priority="2571" operator="lessThan">
      <formula>$C$4</formula>
    </cfRule>
  </conditionalFormatting>
  <conditionalFormatting sqref="R39">
    <cfRule type="cellIs" dxfId="3103" priority="2572" operator="lessThan">
      <formula>$C$4</formula>
    </cfRule>
  </conditionalFormatting>
  <conditionalFormatting sqref="R40">
    <cfRule type="cellIs" dxfId="3102" priority="2573" operator="lessThan">
      <formula>$C$4</formula>
    </cfRule>
  </conditionalFormatting>
  <conditionalFormatting sqref="R41">
    <cfRule type="cellIs" dxfId="3101" priority="2574" operator="lessThan">
      <formula>$C$4</formula>
    </cfRule>
  </conditionalFormatting>
  <conditionalFormatting sqref="R42">
    <cfRule type="cellIs" dxfId="3100" priority="2575" operator="lessThan">
      <formula>$C$4</formula>
    </cfRule>
  </conditionalFormatting>
  <conditionalFormatting sqref="R43">
    <cfRule type="cellIs" dxfId="3099" priority="2576" operator="lessThan">
      <formula>$C$4</formula>
    </cfRule>
  </conditionalFormatting>
  <conditionalFormatting sqref="R44">
    <cfRule type="cellIs" dxfId="3098" priority="2577" operator="lessThan">
      <formula>$C$4</formula>
    </cfRule>
  </conditionalFormatting>
  <conditionalFormatting sqref="R45">
    <cfRule type="cellIs" dxfId="3097" priority="2578" operator="lessThan">
      <formula>$C$4</formula>
    </cfRule>
  </conditionalFormatting>
  <conditionalFormatting sqref="R46">
    <cfRule type="cellIs" dxfId="3096" priority="2579" operator="lessThan">
      <formula>$C$4</formula>
    </cfRule>
  </conditionalFormatting>
  <conditionalFormatting sqref="R47">
    <cfRule type="cellIs" dxfId="3095" priority="2580" operator="lessThan">
      <formula>$C$4</formula>
    </cfRule>
  </conditionalFormatting>
  <conditionalFormatting sqref="R48">
    <cfRule type="cellIs" dxfId="3094" priority="2581" operator="lessThan">
      <formula>$C$4</formula>
    </cfRule>
  </conditionalFormatting>
  <conditionalFormatting sqref="R49">
    <cfRule type="cellIs" dxfId="3093" priority="2582" operator="lessThan">
      <formula>$C$4</formula>
    </cfRule>
  </conditionalFormatting>
  <conditionalFormatting sqref="R50">
    <cfRule type="cellIs" dxfId="3092" priority="2583" operator="lessThan">
      <formula>$C$4</formula>
    </cfRule>
  </conditionalFormatting>
  <conditionalFormatting sqref="R51">
    <cfRule type="cellIs" dxfId="3091" priority="2584" operator="lessThan">
      <formula>$C$4</formula>
    </cfRule>
  </conditionalFormatting>
  <conditionalFormatting sqref="R52">
    <cfRule type="cellIs" dxfId="3090" priority="2585" operator="lessThan">
      <formula>$C$4</formula>
    </cfRule>
  </conditionalFormatting>
  <conditionalFormatting sqref="R53">
    <cfRule type="cellIs" dxfId="3089" priority="2586" operator="lessThan">
      <formula>$C$4</formula>
    </cfRule>
  </conditionalFormatting>
  <conditionalFormatting sqref="R54">
    <cfRule type="cellIs" dxfId="3088" priority="2587" operator="lessThan">
      <formula>$C$4</formula>
    </cfRule>
  </conditionalFormatting>
  <conditionalFormatting sqref="R55">
    <cfRule type="cellIs" dxfId="3087" priority="2588" operator="lessThan">
      <formula>$C$4</formula>
    </cfRule>
  </conditionalFormatting>
  <conditionalFormatting sqref="R56">
    <cfRule type="cellIs" dxfId="3086" priority="2589" operator="lessThan">
      <formula>$C$4</formula>
    </cfRule>
  </conditionalFormatting>
  <conditionalFormatting sqref="R57">
    <cfRule type="cellIs" dxfId="3085" priority="2590" operator="lessThan">
      <formula>$C$4</formula>
    </cfRule>
  </conditionalFormatting>
  <conditionalFormatting sqref="R58">
    <cfRule type="cellIs" dxfId="3084" priority="2591" operator="lessThan">
      <formula>$C$4</formula>
    </cfRule>
  </conditionalFormatting>
  <conditionalFormatting sqref="R59">
    <cfRule type="cellIs" dxfId="3083" priority="2592" operator="lessThan">
      <formula>$C$4</formula>
    </cfRule>
  </conditionalFormatting>
  <conditionalFormatting sqref="R60">
    <cfRule type="cellIs" dxfId="3082" priority="2593" operator="lessThan">
      <formula>$C$4</formula>
    </cfRule>
  </conditionalFormatting>
  <conditionalFormatting sqref="S11">
    <cfRule type="cellIs" dxfId="3081" priority="2594" operator="lessThan">
      <formula>$C$4</formula>
    </cfRule>
  </conditionalFormatting>
  <conditionalFormatting sqref="S12">
    <cfRule type="cellIs" dxfId="3080" priority="2595" operator="lessThan">
      <formula>$C$4</formula>
    </cfRule>
  </conditionalFormatting>
  <conditionalFormatting sqref="S13">
    <cfRule type="cellIs" dxfId="3079" priority="2596" operator="lessThan">
      <formula>$C$4</formula>
    </cfRule>
  </conditionalFormatting>
  <conditionalFormatting sqref="S14">
    <cfRule type="cellIs" dxfId="3078" priority="2597" operator="lessThan">
      <formula>$C$4</formula>
    </cfRule>
  </conditionalFormatting>
  <conditionalFormatting sqref="S15">
    <cfRule type="cellIs" dxfId="3077" priority="2598" operator="lessThan">
      <formula>$C$4</formula>
    </cfRule>
  </conditionalFormatting>
  <conditionalFormatting sqref="S16">
    <cfRule type="cellIs" dxfId="3076" priority="2599" operator="lessThan">
      <formula>$C$4</formula>
    </cfRule>
  </conditionalFormatting>
  <conditionalFormatting sqref="S17">
    <cfRule type="cellIs" dxfId="3075" priority="2600" operator="lessThan">
      <formula>$C$4</formula>
    </cfRule>
  </conditionalFormatting>
  <conditionalFormatting sqref="S18">
    <cfRule type="cellIs" dxfId="3074" priority="2601" operator="lessThan">
      <formula>$C$4</formula>
    </cfRule>
  </conditionalFormatting>
  <conditionalFormatting sqref="S19">
    <cfRule type="cellIs" dxfId="3073" priority="2602" operator="lessThan">
      <formula>$C$4</formula>
    </cfRule>
  </conditionalFormatting>
  <conditionalFormatting sqref="S20">
    <cfRule type="cellIs" dxfId="3072" priority="2603" operator="lessThan">
      <formula>$C$4</formula>
    </cfRule>
  </conditionalFormatting>
  <conditionalFormatting sqref="S21">
    <cfRule type="cellIs" dxfId="3071" priority="2604" operator="lessThan">
      <formula>$C$4</formula>
    </cfRule>
  </conditionalFormatting>
  <conditionalFormatting sqref="S22">
    <cfRule type="cellIs" dxfId="3070" priority="2605" operator="lessThan">
      <formula>$C$4</formula>
    </cfRule>
  </conditionalFormatting>
  <conditionalFormatting sqref="S23">
    <cfRule type="cellIs" dxfId="3069" priority="2606" operator="lessThan">
      <formula>$C$4</formula>
    </cfRule>
  </conditionalFormatting>
  <conditionalFormatting sqref="S24">
    <cfRule type="cellIs" dxfId="3068" priority="2607" operator="lessThan">
      <formula>$C$4</formula>
    </cfRule>
  </conditionalFormatting>
  <conditionalFormatting sqref="S25">
    <cfRule type="cellIs" dxfId="3067" priority="2608" operator="lessThan">
      <formula>$C$4</formula>
    </cfRule>
  </conditionalFormatting>
  <conditionalFormatting sqref="S26">
    <cfRule type="cellIs" dxfId="3066" priority="2609" operator="lessThan">
      <formula>$C$4</formula>
    </cfRule>
  </conditionalFormatting>
  <conditionalFormatting sqref="S27">
    <cfRule type="cellIs" dxfId="3065" priority="2610" operator="lessThan">
      <formula>$C$4</formula>
    </cfRule>
  </conditionalFormatting>
  <conditionalFormatting sqref="S28">
    <cfRule type="cellIs" dxfId="3064" priority="2611" operator="lessThan">
      <formula>$C$4</formula>
    </cfRule>
  </conditionalFormatting>
  <conditionalFormatting sqref="S29">
    <cfRule type="cellIs" dxfId="3063" priority="2612" operator="lessThan">
      <formula>$C$4</formula>
    </cfRule>
  </conditionalFormatting>
  <conditionalFormatting sqref="S30">
    <cfRule type="cellIs" dxfId="3062" priority="2613" operator="lessThan">
      <formula>$C$4</formula>
    </cfRule>
  </conditionalFormatting>
  <conditionalFormatting sqref="S31">
    <cfRule type="cellIs" dxfId="3061" priority="2614" operator="lessThan">
      <formula>$C$4</formula>
    </cfRule>
  </conditionalFormatting>
  <conditionalFormatting sqref="S32">
    <cfRule type="cellIs" dxfId="3060" priority="2615" operator="lessThan">
      <formula>$C$4</formula>
    </cfRule>
  </conditionalFormatting>
  <conditionalFormatting sqref="S33">
    <cfRule type="cellIs" dxfId="3059" priority="2616" operator="lessThan">
      <formula>$C$4</formula>
    </cfRule>
  </conditionalFormatting>
  <conditionalFormatting sqref="S34">
    <cfRule type="cellIs" dxfId="3058" priority="2617" operator="lessThan">
      <formula>$C$4</formula>
    </cfRule>
  </conditionalFormatting>
  <conditionalFormatting sqref="S35">
    <cfRule type="cellIs" dxfId="3057" priority="2618" operator="lessThan">
      <formula>$C$4</formula>
    </cfRule>
  </conditionalFormatting>
  <conditionalFormatting sqref="S36">
    <cfRule type="cellIs" dxfId="3056" priority="2619" operator="lessThan">
      <formula>$C$4</formula>
    </cfRule>
  </conditionalFormatting>
  <conditionalFormatting sqref="S37">
    <cfRule type="cellIs" dxfId="3055" priority="2620" operator="lessThan">
      <formula>$C$4</formula>
    </cfRule>
  </conditionalFormatting>
  <conditionalFormatting sqref="S38">
    <cfRule type="cellIs" dxfId="3054" priority="2621" operator="lessThan">
      <formula>$C$4</formula>
    </cfRule>
  </conditionalFormatting>
  <conditionalFormatting sqref="S39">
    <cfRule type="cellIs" dxfId="3053" priority="2622" operator="lessThan">
      <formula>$C$4</formula>
    </cfRule>
  </conditionalFormatting>
  <conditionalFormatting sqref="S40">
    <cfRule type="cellIs" dxfId="3052" priority="2623" operator="lessThan">
      <formula>$C$4</formula>
    </cfRule>
  </conditionalFormatting>
  <conditionalFormatting sqref="S41">
    <cfRule type="cellIs" dxfId="3051" priority="2624" operator="lessThan">
      <formula>$C$4</formula>
    </cfRule>
  </conditionalFormatting>
  <conditionalFormatting sqref="S42">
    <cfRule type="cellIs" dxfId="3050" priority="2625" operator="lessThan">
      <formula>$C$4</formula>
    </cfRule>
  </conditionalFormatting>
  <conditionalFormatting sqref="S43">
    <cfRule type="cellIs" dxfId="3049" priority="2626" operator="lessThan">
      <formula>$C$4</formula>
    </cfRule>
  </conditionalFormatting>
  <conditionalFormatting sqref="S44">
    <cfRule type="cellIs" dxfId="3048" priority="2627" operator="lessThan">
      <formula>$C$4</formula>
    </cfRule>
  </conditionalFormatting>
  <conditionalFormatting sqref="S45">
    <cfRule type="cellIs" dxfId="3047" priority="2628" operator="lessThan">
      <formula>$C$4</formula>
    </cfRule>
  </conditionalFormatting>
  <conditionalFormatting sqref="S46">
    <cfRule type="cellIs" dxfId="3046" priority="2629" operator="lessThan">
      <formula>$C$4</formula>
    </cfRule>
  </conditionalFormatting>
  <conditionalFormatting sqref="S47">
    <cfRule type="cellIs" dxfId="3045" priority="2630" operator="lessThan">
      <formula>$C$4</formula>
    </cfRule>
  </conditionalFormatting>
  <conditionalFormatting sqref="S48">
    <cfRule type="cellIs" dxfId="3044" priority="2631" operator="lessThan">
      <formula>$C$4</formula>
    </cfRule>
  </conditionalFormatting>
  <conditionalFormatting sqref="S49">
    <cfRule type="cellIs" dxfId="3043" priority="2632" operator="lessThan">
      <formula>$C$4</formula>
    </cfRule>
  </conditionalFormatting>
  <conditionalFormatting sqref="S50">
    <cfRule type="cellIs" dxfId="3042" priority="2633" operator="lessThan">
      <formula>$C$4</formula>
    </cfRule>
  </conditionalFormatting>
  <conditionalFormatting sqref="S51">
    <cfRule type="cellIs" dxfId="3041" priority="2634" operator="lessThan">
      <formula>$C$4</formula>
    </cfRule>
  </conditionalFormatting>
  <conditionalFormatting sqref="S52">
    <cfRule type="cellIs" dxfId="3040" priority="2635" operator="lessThan">
      <formula>$C$4</formula>
    </cfRule>
  </conditionalFormatting>
  <conditionalFormatting sqref="S53">
    <cfRule type="cellIs" dxfId="3039" priority="2636" operator="lessThan">
      <formula>$C$4</formula>
    </cfRule>
  </conditionalFormatting>
  <conditionalFormatting sqref="S54">
    <cfRule type="cellIs" dxfId="3038" priority="2637" operator="lessThan">
      <formula>$C$4</formula>
    </cfRule>
  </conditionalFormatting>
  <conditionalFormatting sqref="S55">
    <cfRule type="cellIs" dxfId="3037" priority="2638" operator="lessThan">
      <formula>$C$4</formula>
    </cfRule>
  </conditionalFormatting>
  <conditionalFormatting sqref="S56">
    <cfRule type="cellIs" dxfId="3036" priority="2639" operator="lessThan">
      <formula>$C$4</formula>
    </cfRule>
  </conditionalFormatting>
  <conditionalFormatting sqref="S57">
    <cfRule type="cellIs" dxfId="3035" priority="2640" operator="lessThan">
      <formula>$C$4</formula>
    </cfRule>
  </conditionalFormatting>
  <conditionalFormatting sqref="S58">
    <cfRule type="cellIs" dxfId="3034" priority="2641" operator="lessThan">
      <formula>$C$4</formula>
    </cfRule>
  </conditionalFormatting>
  <conditionalFormatting sqref="S59">
    <cfRule type="cellIs" dxfId="3033" priority="2642" operator="lessThan">
      <formula>$C$4</formula>
    </cfRule>
  </conditionalFormatting>
  <conditionalFormatting sqref="S60">
    <cfRule type="cellIs" dxfId="3032" priority="2643" operator="lessThan">
      <formula>$C$4</formula>
    </cfRule>
  </conditionalFormatting>
  <conditionalFormatting sqref="U11">
    <cfRule type="cellIs" dxfId="3031" priority="2644" operator="lessThan">
      <formula>$C$4</formula>
    </cfRule>
  </conditionalFormatting>
  <conditionalFormatting sqref="U12">
    <cfRule type="cellIs" dxfId="3030" priority="2645" operator="lessThan">
      <formula>$C$4</formula>
    </cfRule>
  </conditionalFormatting>
  <conditionalFormatting sqref="U13">
    <cfRule type="cellIs" dxfId="3029" priority="2646" operator="lessThan">
      <formula>$C$4</formula>
    </cfRule>
  </conditionalFormatting>
  <conditionalFormatting sqref="U14">
    <cfRule type="cellIs" dxfId="3028" priority="2647" operator="lessThan">
      <formula>$C$4</formula>
    </cfRule>
  </conditionalFormatting>
  <conditionalFormatting sqref="U15">
    <cfRule type="cellIs" dxfId="3027" priority="2648" operator="lessThan">
      <formula>$C$4</formula>
    </cfRule>
  </conditionalFormatting>
  <conditionalFormatting sqref="U16">
    <cfRule type="cellIs" dxfId="3026" priority="2649" operator="lessThan">
      <formula>$C$4</formula>
    </cfRule>
  </conditionalFormatting>
  <conditionalFormatting sqref="U17">
    <cfRule type="cellIs" dxfId="3025" priority="2650" operator="lessThan">
      <formula>$C$4</formula>
    </cfRule>
  </conditionalFormatting>
  <conditionalFormatting sqref="U18">
    <cfRule type="cellIs" dxfId="3024" priority="2651" operator="lessThan">
      <formula>$C$4</formula>
    </cfRule>
  </conditionalFormatting>
  <conditionalFormatting sqref="U19">
    <cfRule type="cellIs" dxfId="3023" priority="2652" operator="lessThan">
      <formula>$C$4</formula>
    </cfRule>
  </conditionalFormatting>
  <conditionalFormatting sqref="U20">
    <cfRule type="cellIs" dxfId="3022" priority="2653" operator="lessThan">
      <formula>$C$4</formula>
    </cfRule>
  </conditionalFormatting>
  <conditionalFormatting sqref="U21">
    <cfRule type="cellIs" dxfId="3021" priority="2654" operator="lessThan">
      <formula>$C$4</formula>
    </cfRule>
  </conditionalFormatting>
  <conditionalFormatting sqref="U22">
    <cfRule type="cellIs" dxfId="3020" priority="2655" operator="lessThan">
      <formula>$C$4</formula>
    </cfRule>
  </conditionalFormatting>
  <conditionalFormatting sqref="U23">
    <cfRule type="cellIs" dxfId="3019" priority="2656" operator="lessThan">
      <formula>$C$4</formula>
    </cfRule>
  </conditionalFormatting>
  <conditionalFormatting sqref="U24">
    <cfRule type="cellIs" dxfId="3018" priority="2657" operator="lessThan">
      <formula>$C$4</formula>
    </cfRule>
  </conditionalFormatting>
  <conditionalFormatting sqref="U25">
    <cfRule type="cellIs" dxfId="3017" priority="2658" operator="lessThan">
      <formula>$C$4</formula>
    </cfRule>
  </conditionalFormatting>
  <conditionalFormatting sqref="U26">
    <cfRule type="cellIs" dxfId="3016" priority="2659" operator="lessThan">
      <formula>$C$4</formula>
    </cfRule>
  </conditionalFormatting>
  <conditionalFormatting sqref="U27">
    <cfRule type="cellIs" dxfId="3015" priority="2660" operator="lessThan">
      <formula>$C$4</formula>
    </cfRule>
  </conditionalFormatting>
  <conditionalFormatting sqref="U28">
    <cfRule type="cellIs" dxfId="3014" priority="2661" operator="lessThan">
      <formula>$C$4</formula>
    </cfRule>
  </conditionalFormatting>
  <conditionalFormatting sqref="U29">
    <cfRule type="cellIs" dxfId="3013" priority="2662" operator="lessThan">
      <formula>$C$4</formula>
    </cfRule>
  </conditionalFormatting>
  <conditionalFormatting sqref="U30">
    <cfRule type="cellIs" dxfId="3012" priority="2663" operator="lessThan">
      <formula>$C$4</formula>
    </cfRule>
  </conditionalFormatting>
  <conditionalFormatting sqref="U31">
    <cfRule type="cellIs" dxfId="3011" priority="2664" operator="lessThan">
      <formula>$C$4</formula>
    </cfRule>
  </conditionalFormatting>
  <conditionalFormatting sqref="U32">
    <cfRule type="cellIs" dxfId="3010" priority="2665" operator="lessThan">
      <formula>$C$4</formula>
    </cfRule>
  </conditionalFormatting>
  <conditionalFormatting sqref="U33">
    <cfRule type="cellIs" dxfId="3009" priority="2666" operator="lessThan">
      <formula>$C$4</formula>
    </cfRule>
  </conditionalFormatting>
  <conditionalFormatting sqref="U34">
    <cfRule type="cellIs" dxfId="3008" priority="2667" operator="lessThan">
      <formula>$C$4</formula>
    </cfRule>
  </conditionalFormatting>
  <conditionalFormatting sqref="U35">
    <cfRule type="cellIs" dxfId="3007" priority="2668" operator="lessThan">
      <formula>$C$4</formula>
    </cfRule>
  </conditionalFormatting>
  <conditionalFormatting sqref="U36">
    <cfRule type="cellIs" dxfId="3006" priority="2669" operator="lessThan">
      <formula>$C$4</formula>
    </cfRule>
  </conditionalFormatting>
  <conditionalFormatting sqref="U37">
    <cfRule type="cellIs" dxfId="3005" priority="2670" operator="lessThan">
      <formula>$C$4</formula>
    </cfRule>
  </conditionalFormatting>
  <conditionalFormatting sqref="U38">
    <cfRule type="cellIs" dxfId="3004" priority="2671" operator="lessThan">
      <formula>$C$4</formula>
    </cfRule>
  </conditionalFormatting>
  <conditionalFormatting sqref="U39">
    <cfRule type="cellIs" dxfId="3003" priority="2672" operator="lessThan">
      <formula>$C$4</formula>
    </cfRule>
  </conditionalFormatting>
  <conditionalFormatting sqref="U40">
    <cfRule type="cellIs" dxfId="3002" priority="2673" operator="lessThan">
      <formula>$C$4</formula>
    </cfRule>
  </conditionalFormatting>
  <conditionalFormatting sqref="U41">
    <cfRule type="cellIs" dxfId="3001" priority="2674" operator="lessThan">
      <formula>$C$4</formula>
    </cfRule>
  </conditionalFormatting>
  <conditionalFormatting sqref="U42">
    <cfRule type="cellIs" dxfId="3000" priority="2675" operator="lessThan">
      <formula>$C$4</formula>
    </cfRule>
  </conditionalFormatting>
  <conditionalFormatting sqref="U43">
    <cfRule type="cellIs" dxfId="2999" priority="2676" operator="lessThan">
      <formula>$C$4</formula>
    </cfRule>
  </conditionalFormatting>
  <conditionalFormatting sqref="U44">
    <cfRule type="cellIs" dxfId="2998" priority="2677" operator="lessThan">
      <formula>$C$4</formula>
    </cfRule>
  </conditionalFormatting>
  <conditionalFormatting sqref="U45">
    <cfRule type="cellIs" dxfId="2997" priority="2678" operator="lessThan">
      <formula>$C$4</formula>
    </cfRule>
  </conditionalFormatting>
  <conditionalFormatting sqref="U46">
    <cfRule type="cellIs" dxfId="2996" priority="2679" operator="lessThan">
      <formula>$C$4</formula>
    </cfRule>
  </conditionalFormatting>
  <conditionalFormatting sqref="U47">
    <cfRule type="cellIs" dxfId="2995" priority="2680" operator="lessThan">
      <formula>$C$4</formula>
    </cfRule>
  </conditionalFormatting>
  <conditionalFormatting sqref="U48">
    <cfRule type="cellIs" dxfId="2994" priority="2681" operator="lessThan">
      <formula>$C$4</formula>
    </cfRule>
  </conditionalFormatting>
  <conditionalFormatting sqref="U49">
    <cfRule type="cellIs" dxfId="2993" priority="2682" operator="lessThan">
      <formula>$C$4</formula>
    </cfRule>
  </conditionalFormatting>
  <conditionalFormatting sqref="U50">
    <cfRule type="cellIs" dxfId="2992" priority="2683" operator="lessThan">
      <formula>$C$4</formula>
    </cfRule>
  </conditionalFormatting>
  <conditionalFormatting sqref="U51">
    <cfRule type="cellIs" dxfId="2991" priority="2684" operator="lessThan">
      <formula>$C$4</formula>
    </cfRule>
  </conditionalFormatting>
  <conditionalFormatting sqref="U52">
    <cfRule type="cellIs" dxfId="2990" priority="2685" operator="lessThan">
      <formula>$C$4</formula>
    </cfRule>
  </conditionalFormatting>
  <conditionalFormatting sqref="U53">
    <cfRule type="cellIs" dxfId="2989" priority="2686" operator="lessThan">
      <formula>$C$4</formula>
    </cfRule>
  </conditionalFormatting>
  <conditionalFormatting sqref="U54">
    <cfRule type="cellIs" dxfId="2988" priority="2687" operator="lessThan">
      <formula>$C$4</formula>
    </cfRule>
  </conditionalFormatting>
  <conditionalFormatting sqref="U55">
    <cfRule type="cellIs" dxfId="2987" priority="2688" operator="lessThan">
      <formula>$C$4</formula>
    </cfRule>
  </conditionalFormatting>
  <conditionalFormatting sqref="U56">
    <cfRule type="cellIs" dxfId="2986" priority="2689" operator="lessThan">
      <formula>$C$4</formula>
    </cfRule>
  </conditionalFormatting>
  <conditionalFormatting sqref="U57">
    <cfRule type="cellIs" dxfId="2985" priority="2690" operator="lessThan">
      <formula>$C$4</formula>
    </cfRule>
  </conditionalFormatting>
  <conditionalFormatting sqref="U58">
    <cfRule type="cellIs" dxfId="2984" priority="2691" operator="lessThan">
      <formula>$C$4</formula>
    </cfRule>
  </conditionalFormatting>
  <conditionalFormatting sqref="U59">
    <cfRule type="cellIs" dxfId="2983" priority="2692" operator="lessThan">
      <formula>$C$4</formula>
    </cfRule>
  </conditionalFormatting>
  <conditionalFormatting sqref="U60">
    <cfRule type="cellIs" dxfId="2982" priority="2693" operator="lessThan">
      <formula>$C$4</formula>
    </cfRule>
  </conditionalFormatting>
  <conditionalFormatting sqref="V11">
    <cfRule type="cellIs" dxfId="2981" priority="2694" operator="lessThan">
      <formula>$C$4</formula>
    </cfRule>
  </conditionalFormatting>
  <conditionalFormatting sqref="V12">
    <cfRule type="cellIs" dxfId="2980" priority="2695" operator="lessThan">
      <formula>$C$4</formula>
    </cfRule>
  </conditionalFormatting>
  <conditionalFormatting sqref="V13">
    <cfRule type="cellIs" dxfId="2979" priority="2696" operator="lessThan">
      <formula>$C$4</formula>
    </cfRule>
  </conditionalFormatting>
  <conditionalFormatting sqref="V14">
    <cfRule type="cellIs" dxfId="2978" priority="2697" operator="lessThan">
      <formula>$C$4</formula>
    </cfRule>
  </conditionalFormatting>
  <conditionalFormatting sqref="V15">
    <cfRule type="cellIs" dxfId="2977" priority="2698" operator="lessThan">
      <formula>$C$4</formula>
    </cfRule>
  </conditionalFormatting>
  <conditionalFormatting sqref="V16">
    <cfRule type="cellIs" dxfId="2976" priority="2699" operator="lessThan">
      <formula>$C$4</formula>
    </cfRule>
  </conditionalFormatting>
  <conditionalFormatting sqref="V17">
    <cfRule type="cellIs" dxfId="2975" priority="2700" operator="lessThan">
      <formula>$C$4</formula>
    </cfRule>
  </conditionalFormatting>
  <conditionalFormatting sqref="V18">
    <cfRule type="cellIs" dxfId="2974" priority="2701" operator="lessThan">
      <formula>$C$4</formula>
    </cfRule>
  </conditionalFormatting>
  <conditionalFormatting sqref="V19">
    <cfRule type="cellIs" dxfId="2973" priority="2702" operator="lessThan">
      <formula>$C$4</formula>
    </cfRule>
  </conditionalFormatting>
  <conditionalFormatting sqref="V20">
    <cfRule type="cellIs" dxfId="2972" priority="2703" operator="lessThan">
      <formula>$C$4</formula>
    </cfRule>
  </conditionalFormatting>
  <conditionalFormatting sqref="V21">
    <cfRule type="cellIs" dxfId="2971" priority="2704" operator="lessThan">
      <formula>$C$4</formula>
    </cfRule>
  </conditionalFormatting>
  <conditionalFormatting sqref="V22">
    <cfRule type="cellIs" dxfId="2970" priority="2705" operator="lessThan">
      <formula>$C$4</formula>
    </cfRule>
  </conditionalFormatting>
  <conditionalFormatting sqref="V23">
    <cfRule type="cellIs" dxfId="2969" priority="2706" operator="lessThan">
      <formula>$C$4</formula>
    </cfRule>
  </conditionalFormatting>
  <conditionalFormatting sqref="V24">
    <cfRule type="cellIs" dxfId="2968" priority="2707" operator="lessThan">
      <formula>$C$4</formula>
    </cfRule>
  </conditionalFormatting>
  <conditionalFormatting sqref="V25">
    <cfRule type="cellIs" dxfId="2967" priority="2708" operator="lessThan">
      <formula>$C$4</formula>
    </cfRule>
  </conditionalFormatting>
  <conditionalFormatting sqref="V26">
    <cfRule type="cellIs" dxfId="2966" priority="2709" operator="lessThan">
      <formula>$C$4</formula>
    </cfRule>
  </conditionalFormatting>
  <conditionalFormatting sqref="V27">
    <cfRule type="cellIs" dxfId="2965" priority="2710" operator="lessThan">
      <formula>$C$4</formula>
    </cfRule>
  </conditionalFormatting>
  <conditionalFormatting sqref="V28">
    <cfRule type="cellIs" dxfId="2964" priority="2711" operator="lessThan">
      <formula>$C$4</formula>
    </cfRule>
  </conditionalFormatting>
  <conditionalFormatting sqref="V29">
    <cfRule type="cellIs" dxfId="2963" priority="2712" operator="lessThan">
      <formula>$C$4</formula>
    </cfRule>
  </conditionalFormatting>
  <conditionalFormatting sqref="V30">
    <cfRule type="cellIs" dxfId="2962" priority="2713" operator="lessThan">
      <formula>$C$4</formula>
    </cfRule>
  </conditionalFormatting>
  <conditionalFormatting sqref="V31">
    <cfRule type="cellIs" dxfId="2961" priority="2714" operator="lessThan">
      <formula>$C$4</formula>
    </cfRule>
  </conditionalFormatting>
  <conditionalFormatting sqref="V32">
    <cfRule type="cellIs" dxfId="2960" priority="2715" operator="lessThan">
      <formula>$C$4</formula>
    </cfRule>
  </conditionalFormatting>
  <conditionalFormatting sqref="V33">
    <cfRule type="cellIs" dxfId="2959" priority="2716" operator="lessThan">
      <formula>$C$4</formula>
    </cfRule>
  </conditionalFormatting>
  <conditionalFormatting sqref="V34">
    <cfRule type="cellIs" dxfId="2958" priority="2717" operator="lessThan">
      <formula>$C$4</formula>
    </cfRule>
  </conditionalFormatting>
  <conditionalFormatting sqref="V35">
    <cfRule type="cellIs" dxfId="2957" priority="2718" operator="lessThan">
      <formula>$C$4</formula>
    </cfRule>
  </conditionalFormatting>
  <conditionalFormatting sqref="V36">
    <cfRule type="cellIs" dxfId="2956" priority="2719" operator="lessThan">
      <formula>$C$4</formula>
    </cfRule>
  </conditionalFormatting>
  <conditionalFormatting sqref="V37">
    <cfRule type="cellIs" dxfId="2955" priority="2720" operator="lessThan">
      <formula>$C$4</formula>
    </cfRule>
  </conditionalFormatting>
  <conditionalFormatting sqref="V38">
    <cfRule type="cellIs" dxfId="2954" priority="2721" operator="lessThan">
      <formula>$C$4</formula>
    </cfRule>
  </conditionalFormatting>
  <conditionalFormatting sqref="V39">
    <cfRule type="cellIs" dxfId="2953" priority="2722" operator="lessThan">
      <formula>$C$4</formula>
    </cfRule>
  </conditionalFormatting>
  <conditionalFormatting sqref="V40">
    <cfRule type="cellIs" dxfId="2952" priority="2723" operator="lessThan">
      <formula>$C$4</formula>
    </cfRule>
  </conditionalFormatting>
  <conditionalFormatting sqref="V41">
    <cfRule type="cellIs" dxfId="2951" priority="2724" operator="lessThan">
      <formula>$C$4</formula>
    </cfRule>
  </conditionalFormatting>
  <conditionalFormatting sqref="V42">
    <cfRule type="cellIs" dxfId="2950" priority="2725" operator="lessThan">
      <formula>$C$4</formula>
    </cfRule>
  </conditionalFormatting>
  <conditionalFormatting sqref="V43">
    <cfRule type="cellIs" dxfId="2949" priority="2726" operator="lessThan">
      <formula>$C$4</formula>
    </cfRule>
  </conditionalFormatting>
  <conditionalFormatting sqref="V44">
    <cfRule type="cellIs" dxfId="2948" priority="2727" operator="lessThan">
      <formula>$C$4</formula>
    </cfRule>
  </conditionalFormatting>
  <conditionalFormatting sqref="V45">
    <cfRule type="cellIs" dxfId="2947" priority="2728" operator="lessThan">
      <formula>$C$4</formula>
    </cfRule>
  </conditionalFormatting>
  <conditionalFormatting sqref="V46">
    <cfRule type="cellIs" dxfId="2946" priority="2729" operator="lessThan">
      <formula>$C$4</formula>
    </cfRule>
  </conditionalFormatting>
  <conditionalFormatting sqref="V47">
    <cfRule type="cellIs" dxfId="2945" priority="2730" operator="lessThan">
      <formula>$C$4</formula>
    </cfRule>
  </conditionalFormatting>
  <conditionalFormatting sqref="V48">
    <cfRule type="cellIs" dxfId="2944" priority="2731" operator="lessThan">
      <formula>$C$4</formula>
    </cfRule>
  </conditionalFormatting>
  <conditionalFormatting sqref="V49">
    <cfRule type="cellIs" dxfId="2943" priority="2732" operator="lessThan">
      <formula>$C$4</formula>
    </cfRule>
  </conditionalFormatting>
  <conditionalFormatting sqref="V50">
    <cfRule type="cellIs" dxfId="2942" priority="2733" operator="lessThan">
      <formula>$C$4</formula>
    </cfRule>
  </conditionalFormatting>
  <conditionalFormatting sqref="V51">
    <cfRule type="cellIs" dxfId="2941" priority="2734" operator="lessThan">
      <formula>$C$4</formula>
    </cfRule>
  </conditionalFormatting>
  <conditionalFormatting sqref="V52">
    <cfRule type="cellIs" dxfId="2940" priority="2735" operator="lessThan">
      <formula>$C$4</formula>
    </cfRule>
  </conditionalFormatting>
  <conditionalFormatting sqref="V53">
    <cfRule type="cellIs" dxfId="2939" priority="2736" operator="lessThan">
      <formula>$C$4</formula>
    </cfRule>
  </conditionalFormatting>
  <conditionalFormatting sqref="V54">
    <cfRule type="cellIs" dxfId="2938" priority="2737" operator="lessThan">
      <formula>$C$4</formula>
    </cfRule>
  </conditionalFormatting>
  <conditionalFormatting sqref="V55">
    <cfRule type="cellIs" dxfId="2937" priority="2738" operator="lessThan">
      <formula>$C$4</formula>
    </cfRule>
  </conditionalFormatting>
  <conditionalFormatting sqref="V56">
    <cfRule type="cellIs" dxfId="2936" priority="2739" operator="lessThan">
      <formula>$C$4</formula>
    </cfRule>
  </conditionalFormatting>
  <conditionalFormatting sqref="V57">
    <cfRule type="cellIs" dxfId="2935" priority="2740" operator="lessThan">
      <formula>$C$4</formula>
    </cfRule>
  </conditionalFormatting>
  <conditionalFormatting sqref="V58">
    <cfRule type="cellIs" dxfId="2934" priority="2741" operator="lessThan">
      <formula>$C$4</formula>
    </cfRule>
  </conditionalFormatting>
  <conditionalFormatting sqref="V59">
    <cfRule type="cellIs" dxfId="2933" priority="2742" operator="lessThan">
      <formula>$C$4</formula>
    </cfRule>
  </conditionalFormatting>
  <conditionalFormatting sqref="V60">
    <cfRule type="cellIs" dxfId="2932" priority="2743" operator="lessThan">
      <formula>$C$4</formula>
    </cfRule>
  </conditionalFormatting>
  <conditionalFormatting sqref="CR11">
    <cfRule type="cellIs" dxfId="2931" priority="2744" operator="lessThan">
      <formula>$C$4</formula>
    </cfRule>
  </conditionalFormatting>
  <conditionalFormatting sqref="CR11">
    <cfRule type="cellIs" dxfId="2930" priority="2745" operator="lessThan">
      <formula>$C$4</formula>
    </cfRule>
  </conditionalFormatting>
  <conditionalFormatting sqref="CR12">
    <cfRule type="cellIs" dxfId="2929" priority="2746" operator="lessThan">
      <formula>$C$4</formula>
    </cfRule>
  </conditionalFormatting>
  <conditionalFormatting sqref="CR12">
    <cfRule type="cellIs" dxfId="2928" priority="2747" operator="lessThan">
      <formula>$C$4</formula>
    </cfRule>
  </conditionalFormatting>
  <conditionalFormatting sqref="CR13">
    <cfRule type="cellIs" dxfId="2927" priority="2748" operator="lessThan">
      <formula>$C$4</formula>
    </cfRule>
  </conditionalFormatting>
  <conditionalFormatting sqref="CR13">
    <cfRule type="cellIs" dxfId="2926" priority="2749" operator="lessThan">
      <formula>$C$4</formula>
    </cfRule>
  </conditionalFormatting>
  <conditionalFormatting sqref="CR14">
    <cfRule type="cellIs" dxfId="2925" priority="2750" operator="lessThan">
      <formula>$C$4</formula>
    </cfRule>
  </conditionalFormatting>
  <conditionalFormatting sqref="CR14">
    <cfRule type="cellIs" dxfId="2924" priority="2751" operator="lessThan">
      <formula>$C$4</formula>
    </cfRule>
  </conditionalFormatting>
  <conditionalFormatting sqref="CR15">
    <cfRule type="cellIs" dxfId="2923" priority="2752" operator="lessThan">
      <formula>$C$4</formula>
    </cfRule>
  </conditionalFormatting>
  <conditionalFormatting sqref="CR15">
    <cfRule type="cellIs" dxfId="2922" priority="2753" operator="lessThan">
      <formula>$C$4</formula>
    </cfRule>
  </conditionalFormatting>
  <conditionalFormatting sqref="CR16">
    <cfRule type="cellIs" dxfId="2921" priority="2754" operator="lessThan">
      <formula>$C$4</formula>
    </cfRule>
  </conditionalFormatting>
  <conditionalFormatting sqref="CR16">
    <cfRule type="cellIs" dxfId="2920" priority="2755" operator="lessThan">
      <formula>$C$4</formula>
    </cfRule>
  </conditionalFormatting>
  <conditionalFormatting sqref="CR17">
    <cfRule type="cellIs" dxfId="2919" priority="2756" operator="lessThan">
      <formula>$C$4</formula>
    </cfRule>
  </conditionalFormatting>
  <conditionalFormatting sqref="CR17">
    <cfRule type="cellIs" dxfId="2918" priority="2757" operator="lessThan">
      <formula>$C$4</formula>
    </cfRule>
  </conditionalFormatting>
  <conditionalFormatting sqref="CR18">
    <cfRule type="cellIs" dxfId="2917" priority="2758" operator="lessThan">
      <formula>$C$4</formula>
    </cfRule>
  </conditionalFormatting>
  <conditionalFormatting sqref="CR18">
    <cfRule type="cellIs" dxfId="2916" priority="2759" operator="lessThan">
      <formula>$C$4</formula>
    </cfRule>
  </conditionalFormatting>
  <conditionalFormatting sqref="CR19">
    <cfRule type="cellIs" dxfId="2915" priority="2760" operator="lessThan">
      <formula>$C$4</formula>
    </cfRule>
  </conditionalFormatting>
  <conditionalFormatting sqref="CR19">
    <cfRule type="cellIs" dxfId="2914" priority="2761" operator="lessThan">
      <formula>$C$4</formula>
    </cfRule>
  </conditionalFormatting>
  <conditionalFormatting sqref="CR20">
    <cfRule type="cellIs" dxfId="2913" priority="2762" operator="lessThan">
      <formula>$C$4</formula>
    </cfRule>
  </conditionalFormatting>
  <conditionalFormatting sqref="CR20">
    <cfRule type="cellIs" dxfId="2912" priority="2763" operator="lessThan">
      <formula>$C$4</formula>
    </cfRule>
  </conditionalFormatting>
  <conditionalFormatting sqref="CR21">
    <cfRule type="cellIs" dxfId="2911" priority="2764" operator="lessThan">
      <formula>$C$4</formula>
    </cfRule>
  </conditionalFormatting>
  <conditionalFormatting sqref="CR21">
    <cfRule type="cellIs" dxfId="2910" priority="2765" operator="lessThan">
      <formula>$C$4</formula>
    </cfRule>
  </conditionalFormatting>
  <conditionalFormatting sqref="CR22">
    <cfRule type="cellIs" dxfId="2909" priority="2766" operator="lessThan">
      <formula>$C$4</formula>
    </cfRule>
  </conditionalFormatting>
  <conditionalFormatting sqref="CR22">
    <cfRule type="cellIs" dxfId="2908" priority="2767" operator="lessThan">
      <formula>$C$4</formula>
    </cfRule>
  </conditionalFormatting>
  <conditionalFormatting sqref="CR23">
    <cfRule type="cellIs" dxfId="2907" priority="2768" operator="lessThan">
      <formula>$C$4</formula>
    </cfRule>
  </conditionalFormatting>
  <conditionalFormatting sqref="CR23">
    <cfRule type="cellIs" dxfId="2906" priority="2769" operator="lessThan">
      <formula>$C$4</formula>
    </cfRule>
  </conditionalFormatting>
  <conditionalFormatting sqref="CR24">
    <cfRule type="cellIs" dxfId="2905" priority="2770" operator="lessThan">
      <formula>$C$4</formula>
    </cfRule>
  </conditionalFormatting>
  <conditionalFormatting sqref="CR24">
    <cfRule type="cellIs" dxfId="2904" priority="2771" operator="lessThan">
      <formula>$C$4</formula>
    </cfRule>
  </conditionalFormatting>
  <conditionalFormatting sqref="CR25">
    <cfRule type="cellIs" dxfId="2903" priority="2772" operator="lessThan">
      <formula>$C$4</formula>
    </cfRule>
  </conditionalFormatting>
  <conditionalFormatting sqref="CR25">
    <cfRule type="cellIs" dxfId="2902" priority="2773" operator="lessThan">
      <formula>$C$4</formula>
    </cfRule>
  </conditionalFormatting>
  <conditionalFormatting sqref="CR26">
    <cfRule type="cellIs" dxfId="2901" priority="2774" operator="lessThan">
      <formula>$C$4</formula>
    </cfRule>
  </conditionalFormatting>
  <conditionalFormatting sqref="CR26">
    <cfRule type="cellIs" dxfId="2900" priority="2775" operator="lessThan">
      <formula>$C$4</formula>
    </cfRule>
  </conditionalFormatting>
  <conditionalFormatting sqref="CR27">
    <cfRule type="cellIs" dxfId="2899" priority="2776" operator="lessThan">
      <formula>$C$4</formula>
    </cfRule>
  </conditionalFormatting>
  <conditionalFormatting sqref="CR27">
    <cfRule type="cellIs" dxfId="2898" priority="2777" operator="lessThan">
      <formula>$C$4</formula>
    </cfRule>
  </conditionalFormatting>
  <conditionalFormatting sqref="CR28">
    <cfRule type="cellIs" dxfId="2897" priority="2778" operator="lessThan">
      <formula>$C$4</formula>
    </cfRule>
  </conditionalFormatting>
  <conditionalFormatting sqref="CR28">
    <cfRule type="cellIs" dxfId="2896" priority="2779" operator="lessThan">
      <formula>$C$4</formula>
    </cfRule>
  </conditionalFormatting>
  <conditionalFormatting sqref="CR29">
    <cfRule type="cellIs" dxfId="2895" priority="2780" operator="lessThan">
      <formula>$C$4</formula>
    </cfRule>
  </conditionalFormatting>
  <conditionalFormatting sqref="CR29">
    <cfRule type="cellIs" dxfId="2894" priority="2781" operator="lessThan">
      <formula>$C$4</formula>
    </cfRule>
  </conditionalFormatting>
  <conditionalFormatting sqref="CR30">
    <cfRule type="cellIs" dxfId="2893" priority="2782" operator="lessThan">
      <formula>$C$4</formula>
    </cfRule>
  </conditionalFormatting>
  <conditionalFormatting sqref="CR30">
    <cfRule type="cellIs" dxfId="2892" priority="2783" operator="lessThan">
      <formula>$C$4</formula>
    </cfRule>
  </conditionalFormatting>
  <conditionalFormatting sqref="CR31">
    <cfRule type="cellIs" dxfId="2891" priority="2784" operator="lessThan">
      <formula>$C$4</formula>
    </cfRule>
  </conditionalFormatting>
  <conditionalFormatting sqref="CR31">
    <cfRule type="cellIs" dxfId="2890" priority="2785" operator="lessThan">
      <formula>$C$4</formula>
    </cfRule>
  </conditionalFormatting>
  <conditionalFormatting sqref="CR32">
    <cfRule type="cellIs" dxfId="2889" priority="2786" operator="lessThan">
      <formula>$C$4</formula>
    </cfRule>
  </conditionalFormatting>
  <conditionalFormatting sqref="CR32">
    <cfRule type="cellIs" dxfId="2888" priority="2787" operator="lessThan">
      <formula>$C$4</formula>
    </cfRule>
  </conditionalFormatting>
  <conditionalFormatting sqref="CR33">
    <cfRule type="cellIs" dxfId="2887" priority="2788" operator="lessThan">
      <formula>$C$4</formula>
    </cfRule>
  </conditionalFormatting>
  <conditionalFormatting sqref="CR33">
    <cfRule type="cellIs" dxfId="2886" priority="2789" operator="lessThan">
      <formula>$C$4</formula>
    </cfRule>
  </conditionalFormatting>
  <conditionalFormatting sqref="CR34">
    <cfRule type="cellIs" dxfId="2885" priority="2790" operator="lessThan">
      <formula>$C$4</formula>
    </cfRule>
  </conditionalFormatting>
  <conditionalFormatting sqref="CR34">
    <cfRule type="cellIs" dxfId="2884" priority="2791" operator="lessThan">
      <formula>$C$4</formula>
    </cfRule>
  </conditionalFormatting>
  <conditionalFormatting sqref="CR35">
    <cfRule type="cellIs" dxfId="2883" priority="2792" operator="lessThan">
      <formula>$C$4</formula>
    </cfRule>
  </conditionalFormatting>
  <conditionalFormatting sqref="CR35">
    <cfRule type="cellIs" dxfId="2882" priority="2793" operator="lessThan">
      <formula>$C$4</formula>
    </cfRule>
  </conditionalFormatting>
  <conditionalFormatting sqref="CR36">
    <cfRule type="cellIs" dxfId="2881" priority="2794" operator="lessThan">
      <formula>$C$4</formula>
    </cfRule>
  </conditionalFormatting>
  <conditionalFormatting sqref="CR36">
    <cfRule type="cellIs" dxfId="2880" priority="2795" operator="lessThan">
      <formula>$C$4</formula>
    </cfRule>
  </conditionalFormatting>
  <conditionalFormatting sqref="CR37">
    <cfRule type="cellIs" dxfId="2879" priority="2796" operator="lessThan">
      <formula>$C$4</formula>
    </cfRule>
  </conditionalFormatting>
  <conditionalFormatting sqref="CR37">
    <cfRule type="cellIs" dxfId="2878" priority="2797" operator="lessThan">
      <formula>$C$4</formula>
    </cfRule>
  </conditionalFormatting>
  <conditionalFormatting sqref="CR38">
    <cfRule type="cellIs" dxfId="2877" priority="2798" operator="lessThan">
      <formula>$C$4</formula>
    </cfRule>
  </conditionalFormatting>
  <conditionalFormatting sqref="CR38">
    <cfRule type="cellIs" dxfId="2876" priority="2799" operator="lessThan">
      <formula>$C$4</formula>
    </cfRule>
  </conditionalFormatting>
  <conditionalFormatting sqref="CR39">
    <cfRule type="cellIs" dxfId="2875" priority="2800" operator="lessThan">
      <formula>$C$4</formula>
    </cfRule>
  </conditionalFormatting>
  <conditionalFormatting sqref="CR39">
    <cfRule type="cellIs" dxfId="2874" priority="2801" operator="lessThan">
      <formula>$C$4</formula>
    </cfRule>
  </conditionalFormatting>
  <conditionalFormatting sqref="CR40">
    <cfRule type="cellIs" dxfId="2873" priority="2802" operator="lessThan">
      <formula>$C$4</formula>
    </cfRule>
  </conditionalFormatting>
  <conditionalFormatting sqref="CR40">
    <cfRule type="cellIs" dxfId="2872" priority="2803" operator="lessThan">
      <formula>$C$4</formula>
    </cfRule>
  </conditionalFormatting>
  <conditionalFormatting sqref="CR41">
    <cfRule type="cellIs" dxfId="2871" priority="2804" operator="lessThan">
      <formula>$C$4</formula>
    </cfRule>
  </conditionalFormatting>
  <conditionalFormatting sqref="CR41">
    <cfRule type="cellIs" dxfId="2870" priority="2805" operator="lessThan">
      <formula>$C$4</formula>
    </cfRule>
  </conditionalFormatting>
  <conditionalFormatting sqref="CR42">
    <cfRule type="cellIs" dxfId="2869" priority="2806" operator="lessThan">
      <formula>$C$4</formula>
    </cfRule>
  </conditionalFormatting>
  <conditionalFormatting sqref="CR42">
    <cfRule type="cellIs" dxfId="2868" priority="2807" operator="lessThan">
      <formula>$C$4</formula>
    </cfRule>
  </conditionalFormatting>
  <conditionalFormatting sqref="CR43">
    <cfRule type="cellIs" dxfId="2867" priority="2808" operator="lessThan">
      <formula>$C$4</formula>
    </cfRule>
  </conditionalFormatting>
  <conditionalFormatting sqref="CR43">
    <cfRule type="cellIs" dxfId="2866" priority="2809" operator="lessThan">
      <formula>$C$4</formula>
    </cfRule>
  </conditionalFormatting>
  <conditionalFormatting sqref="CR44">
    <cfRule type="cellIs" dxfId="2865" priority="2810" operator="lessThan">
      <formula>$C$4</formula>
    </cfRule>
  </conditionalFormatting>
  <conditionalFormatting sqref="CR44">
    <cfRule type="cellIs" dxfId="2864" priority="2811" operator="lessThan">
      <formula>$C$4</formula>
    </cfRule>
  </conditionalFormatting>
  <conditionalFormatting sqref="CR45">
    <cfRule type="cellIs" dxfId="2863" priority="2812" operator="lessThan">
      <formula>$C$4</formula>
    </cfRule>
  </conditionalFormatting>
  <conditionalFormatting sqref="CR45">
    <cfRule type="cellIs" dxfId="2862" priority="2813" operator="lessThan">
      <formula>$C$4</formula>
    </cfRule>
  </conditionalFormatting>
  <conditionalFormatting sqref="CR46">
    <cfRule type="cellIs" dxfId="2861" priority="2814" operator="lessThan">
      <formula>$C$4</formula>
    </cfRule>
  </conditionalFormatting>
  <conditionalFormatting sqref="CR46">
    <cfRule type="cellIs" dxfId="2860" priority="2815" operator="lessThan">
      <formula>$C$4</formula>
    </cfRule>
  </conditionalFormatting>
  <conditionalFormatting sqref="CR47">
    <cfRule type="cellIs" dxfId="2859" priority="2816" operator="lessThan">
      <formula>$C$4</formula>
    </cfRule>
  </conditionalFormatting>
  <conditionalFormatting sqref="CR47">
    <cfRule type="cellIs" dxfId="2858" priority="2817" operator="lessThan">
      <formula>$C$4</formula>
    </cfRule>
  </conditionalFormatting>
  <conditionalFormatting sqref="CR48">
    <cfRule type="cellIs" dxfId="2857" priority="2818" operator="lessThan">
      <formula>$C$4</formula>
    </cfRule>
  </conditionalFormatting>
  <conditionalFormatting sqref="CR48">
    <cfRule type="cellIs" dxfId="2856" priority="2819" operator="lessThan">
      <formula>$C$4</formula>
    </cfRule>
  </conditionalFormatting>
  <conditionalFormatting sqref="CR49">
    <cfRule type="cellIs" dxfId="2855" priority="2820" operator="lessThan">
      <formula>$C$4</formula>
    </cfRule>
  </conditionalFormatting>
  <conditionalFormatting sqref="CR49">
    <cfRule type="cellIs" dxfId="2854" priority="2821" operator="lessThan">
      <formula>$C$4</formula>
    </cfRule>
  </conditionalFormatting>
  <conditionalFormatting sqref="CR50">
    <cfRule type="cellIs" dxfId="2853" priority="2822" operator="lessThan">
      <formula>$C$4</formula>
    </cfRule>
  </conditionalFormatting>
  <conditionalFormatting sqref="CR50">
    <cfRule type="cellIs" dxfId="2852" priority="2823" operator="lessThan">
      <formula>$C$4</formula>
    </cfRule>
  </conditionalFormatting>
  <conditionalFormatting sqref="CR51">
    <cfRule type="cellIs" dxfId="2851" priority="2824" operator="lessThan">
      <formula>$C$4</formula>
    </cfRule>
  </conditionalFormatting>
  <conditionalFormatting sqref="CR51">
    <cfRule type="cellIs" dxfId="2850" priority="2825" operator="lessThan">
      <formula>$C$4</formula>
    </cfRule>
  </conditionalFormatting>
  <conditionalFormatting sqref="CR52">
    <cfRule type="cellIs" dxfId="2849" priority="2826" operator="lessThan">
      <formula>$C$4</formula>
    </cfRule>
  </conditionalFormatting>
  <conditionalFormatting sqref="CR52">
    <cfRule type="cellIs" dxfId="2848" priority="2827" operator="lessThan">
      <formula>$C$4</formula>
    </cfRule>
  </conditionalFormatting>
  <conditionalFormatting sqref="CR53">
    <cfRule type="cellIs" dxfId="2847" priority="2828" operator="lessThan">
      <formula>$C$4</formula>
    </cfRule>
  </conditionalFormatting>
  <conditionalFormatting sqref="CR53">
    <cfRule type="cellIs" dxfId="2846" priority="2829" operator="lessThan">
      <formula>$C$4</formula>
    </cfRule>
  </conditionalFormatting>
  <conditionalFormatting sqref="CR54">
    <cfRule type="cellIs" dxfId="2845" priority="2830" operator="lessThan">
      <formula>$C$4</formula>
    </cfRule>
  </conditionalFormatting>
  <conditionalFormatting sqref="CR54">
    <cfRule type="cellIs" dxfId="2844" priority="2831" operator="lessThan">
      <formula>$C$4</formula>
    </cfRule>
  </conditionalFormatting>
  <conditionalFormatting sqref="CR55">
    <cfRule type="cellIs" dxfId="2843" priority="2832" operator="lessThan">
      <formula>$C$4</formula>
    </cfRule>
  </conditionalFormatting>
  <conditionalFormatting sqref="CR55">
    <cfRule type="cellIs" dxfId="2842" priority="2833" operator="lessThan">
      <formula>$C$4</formula>
    </cfRule>
  </conditionalFormatting>
  <conditionalFormatting sqref="CR56">
    <cfRule type="cellIs" dxfId="2841" priority="2834" operator="lessThan">
      <formula>$C$4</formula>
    </cfRule>
  </conditionalFormatting>
  <conditionalFormatting sqref="CR56">
    <cfRule type="cellIs" dxfId="2840" priority="2835" operator="lessThan">
      <formula>$C$4</formula>
    </cfRule>
  </conditionalFormatting>
  <conditionalFormatting sqref="CR57">
    <cfRule type="cellIs" dxfId="2839" priority="2836" operator="lessThan">
      <formula>$C$4</formula>
    </cfRule>
  </conditionalFormatting>
  <conditionalFormatting sqref="CR57">
    <cfRule type="cellIs" dxfId="2838" priority="2837" operator="lessThan">
      <formula>$C$4</formula>
    </cfRule>
  </conditionalFormatting>
  <conditionalFormatting sqref="CR58">
    <cfRule type="cellIs" dxfId="2837" priority="2838" operator="lessThan">
      <formula>$C$4</formula>
    </cfRule>
  </conditionalFormatting>
  <conditionalFormatting sqref="CR58">
    <cfRule type="cellIs" dxfId="2836" priority="2839" operator="lessThan">
      <formula>$C$4</formula>
    </cfRule>
  </conditionalFormatting>
  <conditionalFormatting sqref="CR59">
    <cfRule type="cellIs" dxfId="2835" priority="2840" operator="lessThan">
      <formula>$C$4</formula>
    </cfRule>
  </conditionalFormatting>
  <conditionalFormatting sqref="CR59">
    <cfRule type="cellIs" dxfId="2834" priority="2841" operator="lessThan">
      <formula>$C$4</formula>
    </cfRule>
  </conditionalFormatting>
  <conditionalFormatting sqref="CR60">
    <cfRule type="cellIs" dxfId="2833" priority="2842" operator="lessThan">
      <formula>$C$4</formula>
    </cfRule>
  </conditionalFormatting>
  <conditionalFormatting sqref="CR60">
    <cfRule type="cellIs" dxfId="2832" priority="2843" operator="lessThan">
      <formula>$C$4</formula>
    </cfRule>
  </conditionalFormatting>
  <conditionalFormatting sqref="L11">
    <cfRule type="cellIs" dxfId="2831" priority="2844" operator="lessThan">
      <formula>$C$4</formula>
    </cfRule>
  </conditionalFormatting>
  <conditionalFormatting sqref="L11">
    <cfRule type="cellIs" dxfId="2830" priority="2845" operator="lessThan">
      <formula>$C$4</formula>
    </cfRule>
  </conditionalFormatting>
  <conditionalFormatting sqref="L12">
    <cfRule type="cellIs" dxfId="2829" priority="2846" operator="lessThan">
      <formula>$C$4</formula>
    </cfRule>
  </conditionalFormatting>
  <conditionalFormatting sqref="L12">
    <cfRule type="cellIs" dxfId="2828" priority="2847" operator="lessThan">
      <formula>$C$4</formula>
    </cfRule>
  </conditionalFormatting>
  <conditionalFormatting sqref="L13">
    <cfRule type="cellIs" dxfId="2827" priority="2848" operator="lessThan">
      <formula>$C$4</formula>
    </cfRule>
  </conditionalFormatting>
  <conditionalFormatting sqref="L13">
    <cfRule type="cellIs" dxfId="2826" priority="2849" operator="lessThan">
      <formula>$C$4</formula>
    </cfRule>
  </conditionalFormatting>
  <conditionalFormatting sqref="L14">
    <cfRule type="cellIs" dxfId="2825" priority="2850" operator="lessThan">
      <formula>$C$4</formula>
    </cfRule>
  </conditionalFormatting>
  <conditionalFormatting sqref="L14">
    <cfRule type="cellIs" dxfId="2824" priority="2851" operator="lessThan">
      <formula>$C$4</formula>
    </cfRule>
  </conditionalFormatting>
  <conditionalFormatting sqref="L15">
    <cfRule type="cellIs" dxfId="2823" priority="2852" operator="lessThan">
      <formula>$C$4</formula>
    </cfRule>
  </conditionalFormatting>
  <conditionalFormatting sqref="L15">
    <cfRule type="cellIs" dxfId="2822" priority="2853" operator="lessThan">
      <formula>$C$4</formula>
    </cfRule>
  </conditionalFormatting>
  <conditionalFormatting sqref="L16">
    <cfRule type="cellIs" dxfId="2821" priority="2854" operator="lessThan">
      <formula>$C$4</formula>
    </cfRule>
  </conditionalFormatting>
  <conditionalFormatting sqref="L16">
    <cfRule type="cellIs" dxfId="2820" priority="2855" operator="lessThan">
      <formula>$C$4</formula>
    </cfRule>
  </conditionalFormatting>
  <conditionalFormatting sqref="L17">
    <cfRule type="cellIs" dxfId="2819" priority="2856" operator="lessThan">
      <formula>$C$4</formula>
    </cfRule>
  </conditionalFormatting>
  <conditionalFormatting sqref="L17">
    <cfRule type="cellIs" dxfId="2818" priority="2857" operator="lessThan">
      <formula>$C$4</formula>
    </cfRule>
  </conditionalFormatting>
  <conditionalFormatting sqref="L18">
    <cfRule type="cellIs" dxfId="2817" priority="2858" operator="lessThan">
      <formula>$C$4</formula>
    </cfRule>
  </conditionalFormatting>
  <conditionalFormatting sqref="L18">
    <cfRule type="cellIs" dxfId="2816" priority="2859" operator="lessThan">
      <formula>$C$4</formula>
    </cfRule>
  </conditionalFormatting>
  <conditionalFormatting sqref="L19">
    <cfRule type="cellIs" dxfId="2815" priority="2860" operator="lessThan">
      <formula>$C$4</formula>
    </cfRule>
  </conditionalFormatting>
  <conditionalFormatting sqref="L19">
    <cfRule type="cellIs" dxfId="2814" priority="2861" operator="lessThan">
      <formula>$C$4</formula>
    </cfRule>
  </conditionalFormatting>
  <conditionalFormatting sqref="L20">
    <cfRule type="cellIs" dxfId="2813" priority="2862" operator="lessThan">
      <formula>$C$4</formula>
    </cfRule>
  </conditionalFormatting>
  <conditionalFormatting sqref="L20">
    <cfRule type="cellIs" dxfId="2812" priority="2863" operator="lessThan">
      <formula>$C$4</formula>
    </cfRule>
  </conditionalFormatting>
  <conditionalFormatting sqref="L21">
    <cfRule type="cellIs" dxfId="2811" priority="2864" operator="lessThan">
      <formula>$C$4</formula>
    </cfRule>
  </conditionalFormatting>
  <conditionalFormatting sqref="L21">
    <cfRule type="cellIs" dxfId="2810" priority="2865" operator="lessThan">
      <formula>$C$4</formula>
    </cfRule>
  </conditionalFormatting>
  <conditionalFormatting sqref="L22">
    <cfRule type="cellIs" dxfId="2809" priority="2866" operator="lessThan">
      <formula>$C$4</formula>
    </cfRule>
  </conditionalFormatting>
  <conditionalFormatting sqref="L22">
    <cfRule type="cellIs" dxfId="2808" priority="2867" operator="lessThan">
      <formula>$C$4</formula>
    </cfRule>
  </conditionalFormatting>
  <conditionalFormatting sqref="L23">
    <cfRule type="cellIs" dxfId="2807" priority="2868" operator="lessThan">
      <formula>$C$4</formula>
    </cfRule>
  </conditionalFormatting>
  <conditionalFormatting sqref="L23">
    <cfRule type="cellIs" dxfId="2806" priority="2869" operator="lessThan">
      <formula>$C$4</formula>
    </cfRule>
  </conditionalFormatting>
  <conditionalFormatting sqref="L24">
    <cfRule type="cellIs" dxfId="2805" priority="2870" operator="lessThan">
      <formula>$C$4</formula>
    </cfRule>
  </conditionalFormatting>
  <conditionalFormatting sqref="L24">
    <cfRule type="cellIs" dxfId="2804" priority="2871" operator="lessThan">
      <formula>$C$4</formula>
    </cfRule>
  </conditionalFormatting>
  <conditionalFormatting sqref="L25">
    <cfRule type="cellIs" dxfId="2803" priority="2872" operator="lessThan">
      <formula>$C$4</formula>
    </cfRule>
  </conditionalFormatting>
  <conditionalFormatting sqref="L25">
    <cfRule type="cellIs" dxfId="2802" priority="2873" operator="lessThan">
      <formula>$C$4</formula>
    </cfRule>
  </conditionalFormatting>
  <conditionalFormatting sqref="L26">
    <cfRule type="cellIs" dxfId="2801" priority="2874" operator="lessThan">
      <formula>$C$4</formula>
    </cfRule>
  </conditionalFormatting>
  <conditionalFormatting sqref="L26">
    <cfRule type="cellIs" dxfId="2800" priority="2875" operator="lessThan">
      <formula>$C$4</formula>
    </cfRule>
  </conditionalFormatting>
  <conditionalFormatting sqref="L27">
    <cfRule type="cellIs" dxfId="2799" priority="2876" operator="lessThan">
      <formula>$C$4</formula>
    </cfRule>
  </conditionalFormatting>
  <conditionalFormatting sqref="L27">
    <cfRule type="cellIs" dxfId="2798" priority="2877" operator="lessThan">
      <formula>$C$4</formula>
    </cfRule>
  </conditionalFormatting>
  <conditionalFormatting sqref="L28">
    <cfRule type="cellIs" dxfId="2797" priority="2878" operator="lessThan">
      <formula>$C$4</formula>
    </cfRule>
  </conditionalFormatting>
  <conditionalFormatting sqref="L28">
    <cfRule type="cellIs" dxfId="2796" priority="2879" operator="lessThan">
      <formula>$C$4</formula>
    </cfRule>
  </conditionalFormatting>
  <conditionalFormatting sqref="L29">
    <cfRule type="cellIs" dxfId="2795" priority="2880" operator="lessThan">
      <formula>$C$4</formula>
    </cfRule>
  </conditionalFormatting>
  <conditionalFormatting sqref="L29">
    <cfRule type="cellIs" dxfId="2794" priority="2881" operator="lessThan">
      <formula>$C$4</formula>
    </cfRule>
  </conditionalFormatting>
  <conditionalFormatting sqref="L30">
    <cfRule type="cellIs" dxfId="2793" priority="2882" operator="lessThan">
      <formula>$C$4</formula>
    </cfRule>
  </conditionalFormatting>
  <conditionalFormatting sqref="L30">
    <cfRule type="cellIs" dxfId="2792" priority="2883" operator="lessThan">
      <formula>$C$4</formula>
    </cfRule>
  </conditionalFormatting>
  <conditionalFormatting sqref="L31">
    <cfRule type="cellIs" dxfId="2791" priority="2884" operator="lessThan">
      <formula>$C$4</formula>
    </cfRule>
  </conditionalFormatting>
  <conditionalFormatting sqref="L31">
    <cfRule type="cellIs" dxfId="2790" priority="2885" operator="lessThan">
      <formula>$C$4</formula>
    </cfRule>
  </conditionalFormatting>
  <conditionalFormatting sqref="L32">
    <cfRule type="cellIs" dxfId="2789" priority="2886" operator="lessThan">
      <formula>$C$4</formula>
    </cfRule>
  </conditionalFormatting>
  <conditionalFormatting sqref="L32">
    <cfRule type="cellIs" dxfId="2788" priority="2887" operator="lessThan">
      <formula>$C$4</formula>
    </cfRule>
  </conditionalFormatting>
  <conditionalFormatting sqref="L33">
    <cfRule type="cellIs" dxfId="2787" priority="2888" operator="lessThan">
      <formula>$C$4</formula>
    </cfRule>
  </conditionalFormatting>
  <conditionalFormatting sqref="L33">
    <cfRule type="cellIs" dxfId="2786" priority="2889" operator="lessThan">
      <formula>$C$4</formula>
    </cfRule>
  </conditionalFormatting>
  <conditionalFormatting sqref="L34">
    <cfRule type="cellIs" dxfId="2785" priority="2890" operator="lessThan">
      <formula>$C$4</formula>
    </cfRule>
  </conditionalFormatting>
  <conditionalFormatting sqref="L34">
    <cfRule type="cellIs" dxfId="2784" priority="2891" operator="lessThan">
      <formula>$C$4</formula>
    </cfRule>
  </conditionalFormatting>
  <conditionalFormatting sqref="L35">
    <cfRule type="cellIs" dxfId="2783" priority="2892" operator="lessThan">
      <formula>$C$4</formula>
    </cfRule>
  </conditionalFormatting>
  <conditionalFormatting sqref="L35">
    <cfRule type="cellIs" dxfId="2782" priority="2893" operator="lessThan">
      <formula>$C$4</formula>
    </cfRule>
  </conditionalFormatting>
  <conditionalFormatting sqref="L36">
    <cfRule type="cellIs" dxfId="2781" priority="2894" operator="lessThan">
      <formula>$C$4</formula>
    </cfRule>
  </conditionalFormatting>
  <conditionalFormatting sqref="L36">
    <cfRule type="cellIs" dxfId="2780" priority="2895" operator="lessThan">
      <formula>$C$4</formula>
    </cfRule>
  </conditionalFormatting>
  <conditionalFormatting sqref="L37">
    <cfRule type="cellIs" dxfId="2779" priority="2896" operator="lessThan">
      <formula>$C$4</formula>
    </cfRule>
  </conditionalFormatting>
  <conditionalFormatting sqref="L37">
    <cfRule type="cellIs" dxfId="2778" priority="2897" operator="lessThan">
      <formula>$C$4</formula>
    </cfRule>
  </conditionalFormatting>
  <conditionalFormatting sqref="L38">
    <cfRule type="cellIs" dxfId="2777" priority="2898" operator="lessThan">
      <formula>$C$4</formula>
    </cfRule>
  </conditionalFormatting>
  <conditionalFormatting sqref="L38">
    <cfRule type="cellIs" dxfId="2776" priority="2899" operator="lessThan">
      <formula>$C$4</formula>
    </cfRule>
  </conditionalFormatting>
  <conditionalFormatting sqref="L39">
    <cfRule type="cellIs" dxfId="2775" priority="2900" operator="lessThan">
      <formula>$C$4</formula>
    </cfRule>
  </conditionalFormatting>
  <conditionalFormatting sqref="L39">
    <cfRule type="cellIs" dxfId="2774" priority="2901" operator="lessThan">
      <formula>$C$4</formula>
    </cfRule>
  </conditionalFormatting>
  <conditionalFormatting sqref="L40">
    <cfRule type="cellIs" dxfId="2773" priority="2902" operator="lessThan">
      <formula>$C$4</formula>
    </cfRule>
  </conditionalFormatting>
  <conditionalFormatting sqref="L40">
    <cfRule type="cellIs" dxfId="2772" priority="2903" operator="lessThan">
      <formula>$C$4</formula>
    </cfRule>
  </conditionalFormatting>
  <conditionalFormatting sqref="L41">
    <cfRule type="cellIs" dxfId="2771" priority="2904" operator="lessThan">
      <formula>$C$4</formula>
    </cfRule>
  </conditionalFormatting>
  <conditionalFormatting sqref="L41">
    <cfRule type="cellIs" dxfId="2770" priority="2905" operator="lessThan">
      <formula>$C$4</formula>
    </cfRule>
  </conditionalFormatting>
  <conditionalFormatting sqref="L42">
    <cfRule type="cellIs" dxfId="2769" priority="2906" operator="lessThan">
      <formula>$C$4</formula>
    </cfRule>
  </conditionalFormatting>
  <conditionalFormatting sqref="L42">
    <cfRule type="cellIs" dxfId="2768" priority="2907" operator="lessThan">
      <formula>$C$4</formula>
    </cfRule>
  </conditionalFormatting>
  <conditionalFormatting sqref="L43">
    <cfRule type="cellIs" dxfId="2767" priority="2908" operator="lessThan">
      <formula>$C$4</formula>
    </cfRule>
  </conditionalFormatting>
  <conditionalFormatting sqref="L43">
    <cfRule type="cellIs" dxfId="2766" priority="2909" operator="lessThan">
      <formula>$C$4</formula>
    </cfRule>
  </conditionalFormatting>
  <conditionalFormatting sqref="L44">
    <cfRule type="cellIs" dxfId="2765" priority="2910" operator="lessThan">
      <formula>$C$4</formula>
    </cfRule>
  </conditionalFormatting>
  <conditionalFormatting sqref="L44">
    <cfRule type="cellIs" dxfId="2764" priority="2911" operator="lessThan">
      <formula>$C$4</formula>
    </cfRule>
  </conditionalFormatting>
  <conditionalFormatting sqref="L45">
    <cfRule type="cellIs" dxfId="2763" priority="2912" operator="lessThan">
      <formula>$C$4</formula>
    </cfRule>
  </conditionalFormatting>
  <conditionalFormatting sqref="L45">
    <cfRule type="cellIs" dxfId="2762" priority="2913" operator="lessThan">
      <formula>$C$4</formula>
    </cfRule>
  </conditionalFormatting>
  <conditionalFormatting sqref="L46">
    <cfRule type="cellIs" dxfId="2761" priority="2914" operator="lessThan">
      <formula>$C$4</formula>
    </cfRule>
  </conditionalFormatting>
  <conditionalFormatting sqref="L46">
    <cfRule type="cellIs" dxfId="2760" priority="2915" operator="lessThan">
      <formula>$C$4</formula>
    </cfRule>
  </conditionalFormatting>
  <conditionalFormatting sqref="L47">
    <cfRule type="cellIs" dxfId="2759" priority="2916" operator="lessThan">
      <formula>$C$4</formula>
    </cfRule>
  </conditionalFormatting>
  <conditionalFormatting sqref="L47">
    <cfRule type="cellIs" dxfId="2758" priority="2917" operator="lessThan">
      <formula>$C$4</formula>
    </cfRule>
  </conditionalFormatting>
  <conditionalFormatting sqref="L48">
    <cfRule type="cellIs" dxfId="2757" priority="2918" operator="lessThan">
      <formula>$C$4</formula>
    </cfRule>
  </conditionalFormatting>
  <conditionalFormatting sqref="L48">
    <cfRule type="cellIs" dxfId="2756" priority="2919" operator="lessThan">
      <formula>$C$4</formula>
    </cfRule>
  </conditionalFormatting>
  <conditionalFormatting sqref="L49">
    <cfRule type="cellIs" dxfId="2755" priority="2920" operator="lessThan">
      <formula>$C$4</formula>
    </cfRule>
  </conditionalFormatting>
  <conditionalFormatting sqref="L49">
    <cfRule type="cellIs" dxfId="2754" priority="2921" operator="lessThan">
      <formula>$C$4</formula>
    </cfRule>
  </conditionalFormatting>
  <conditionalFormatting sqref="L50">
    <cfRule type="cellIs" dxfId="2753" priority="2922" operator="lessThan">
      <formula>$C$4</formula>
    </cfRule>
  </conditionalFormatting>
  <conditionalFormatting sqref="L50">
    <cfRule type="cellIs" dxfId="2752" priority="2923" operator="lessThan">
      <formula>$C$4</formula>
    </cfRule>
  </conditionalFormatting>
  <conditionalFormatting sqref="L51">
    <cfRule type="cellIs" dxfId="2751" priority="2924" operator="lessThan">
      <formula>$C$4</formula>
    </cfRule>
  </conditionalFormatting>
  <conditionalFormatting sqref="L51">
    <cfRule type="cellIs" dxfId="2750" priority="2925" operator="lessThan">
      <formula>$C$4</formula>
    </cfRule>
  </conditionalFormatting>
  <conditionalFormatting sqref="L52">
    <cfRule type="cellIs" dxfId="2749" priority="2926" operator="lessThan">
      <formula>$C$4</formula>
    </cfRule>
  </conditionalFormatting>
  <conditionalFormatting sqref="L52">
    <cfRule type="cellIs" dxfId="2748" priority="2927" operator="lessThan">
      <formula>$C$4</formula>
    </cfRule>
  </conditionalFormatting>
  <conditionalFormatting sqref="L53">
    <cfRule type="cellIs" dxfId="2747" priority="2928" operator="lessThan">
      <formula>$C$4</formula>
    </cfRule>
  </conditionalFormatting>
  <conditionalFormatting sqref="L53">
    <cfRule type="cellIs" dxfId="2746" priority="2929" operator="lessThan">
      <formula>$C$4</formula>
    </cfRule>
  </conditionalFormatting>
  <conditionalFormatting sqref="L54">
    <cfRule type="cellIs" dxfId="2745" priority="2930" operator="lessThan">
      <formula>$C$4</formula>
    </cfRule>
  </conditionalFormatting>
  <conditionalFormatting sqref="L54">
    <cfRule type="cellIs" dxfId="2744" priority="2931" operator="lessThan">
      <formula>$C$4</formula>
    </cfRule>
  </conditionalFormatting>
  <conditionalFormatting sqref="L55">
    <cfRule type="cellIs" dxfId="2743" priority="2932" operator="lessThan">
      <formula>$C$4</formula>
    </cfRule>
  </conditionalFormatting>
  <conditionalFormatting sqref="L55">
    <cfRule type="cellIs" dxfId="2742" priority="2933" operator="lessThan">
      <formula>$C$4</formula>
    </cfRule>
  </conditionalFormatting>
  <conditionalFormatting sqref="L56">
    <cfRule type="cellIs" dxfId="2741" priority="2934" operator="lessThan">
      <formula>$C$4</formula>
    </cfRule>
  </conditionalFormatting>
  <conditionalFormatting sqref="L56">
    <cfRule type="cellIs" dxfId="2740" priority="2935" operator="lessThan">
      <formula>$C$4</formula>
    </cfRule>
  </conditionalFormatting>
  <conditionalFormatting sqref="L57">
    <cfRule type="cellIs" dxfId="2739" priority="2936" operator="lessThan">
      <formula>$C$4</formula>
    </cfRule>
  </conditionalFormatting>
  <conditionalFormatting sqref="L57">
    <cfRule type="cellIs" dxfId="2738" priority="2937" operator="lessThan">
      <formula>$C$4</formula>
    </cfRule>
  </conditionalFormatting>
  <conditionalFormatting sqref="L58">
    <cfRule type="cellIs" dxfId="2737" priority="2938" operator="lessThan">
      <formula>$C$4</formula>
    </cfRule>
  </conditionalFormatting>
  <conditionalFormatting sqref="L58">
    <cfRule type="cellIs" dxfId="2736" priority="2939" operator="lessThan">
      <formula>$C$4</formula>
    </cfRule>
  </conditionalFormatting>
  <conditionalFormatting sqref="L59">
    <cfRule type="cellIs" dxfId="2735" priority="2940" operator="lessThan">
      <formula>$C$4</formula>
    </cfRule>
  </conditionalFormatting>
  <conditionalFormatting sqref="L59">
    <cfRule type="cellIs" dxfId="2734" priority="2941" operator="lessThan">
      <formula>$C$4</formula>
    </cfRule>
  </conditionalFormatting>
  <conditionalFormatting sqref="L60">
    <cfRule type="cellIs" dxfId="2733" priority="2942" operator="lessThan">
      <formula>$C$4</formula>
    </cfRule>
  </conditionalFormatting>
  <conditionalFormatting sqref="L60">
    <cfRule type="cellIs" dxfId="2732" priority="2943" operator="lessThan">
      <formula>$C$4</formula>
    </cfRule>
  </conditionalFormatting>
  <conditionalFormatting sqref="M11">
    <cfRule type="cellIs" dxfId="2731" priority="2944" operator="lessThan">
      <formula>$C$4</formula>
    </cfRule>
  </conditionalFormatting>
  <conditionalFormatting sqref="M11">
    <cfRule type="cellIs" dxfId="2730" priority="2945" operator="lessThan">
      <formula>$C$4</formula>
    </cfRule>
  </conditionalFormatting>
  <conditionalFormatting sqref="M12">
    <cfRule type="cellIs" dxfId="2729" priority="2946" operator="lessThan">
      <formula>$C$4</formula>
    </cfRule>
  </conditionalFormatting>
  <conditionalFormatting sqref="M12">
    <cfRule type="cellIs" dxfId="2728" priority="2947" operator="lessThan">
      <formula>$C$4</formula>
    </cfRule>
  </conditionalFormatting>
  <conditionalFormatting sqref="M13">
    <cfRule type="cellIs" dxfId="2727" priority="2948" operator="lessThan">
      <formula>$C$4</formula>
    </cfRule>
  </conditionalFormatting>
  <conditionalFormatting sqref="M13">
    <cfRule type="cellIs" dxfId="2726" priority="2949" operator="lessThan">
      <formula>$C$4</formula>
    </cfRule>
  </conditionalFormatting>
  <conditionalFormatting sqref="M14">
    <cfRule type="cellIs" dxfId="2725" priority="2950" operator="lessThan">
      <formula>$C$4</formula>
    </cfRule>
  </conditionalFormatting>
  <conditionalFormatting sqref="M14">
    <cfRule type="cellIs" dxfId="2724" priority="2951" operator="lessThan">
      <formula>$C$4</formula>
    </cfRule>
  </conditionalFormatting>
  <conditionalFormatting sqref="M15">
    <cfRule type="cellIs" dxfId="2723" priority="2952" operator="lessThan">
      <formula>$C$4</formula>
    </cfRule>
  </conditionalFormatting>
  <conditionalFormatting sqref="M15">
    <cfRule type="cellIs" dxfId="2722" priority="2953" operator="lessThan">
      <formula>$C$4</formula>
    </cfRule>
  </conditionalFormatting>
  <conditionalFormatting sqref="M16">
    <cfRule type="cellIs" dxfId="2721" priority="2954" operator="lessThan">
      <formula>$C$4</formula>
    </cfRule>
  </conditionalFormatting>
  <conditionalFormatting sqref="M16">
    <cfRule type="cellIs" dxfId="2720" priority="2955" operator="lessThan">
      <formula>$C$4</formula>
    </cfRule>
  </conditionalFormatting>
  <conditionalFormatting sqref="M17">
    <cfRule type="cellIs" dxfId="2719" priority="2956" operator="lessThan">
      <formula>$C$4</formula>
    </cfRule>
  </conditionalFormatting>
  <conditionalFormatting sqref="M17">
    <cfRule type="cellIs" dxfId="2718" priority="2957" operator="lessThan">
      <formula>$C$4</formula>
    </cfRule>
  </conditionalFormatting>
  <conditionalFormatting sqref="M18">
    <cfRule type="cellIs" dxfId="2717" priority="2958" operator="lessThan">
      <formula>$C$4</formula>
    </cfRule>
  </conditionalFormatting>
  <conditionalFormatting sqref="M18">
    <cfRule type="cellIs" dxfId="2716" priority="2959" operator="lessThan">
      <formula>$C$4</formula>
    </cfRule>
  </conditionalFormatting>
  <conditionalFormatting sqref="M19">
    <cfRule type="cellIs" dxfId="2715" priority="2960" operator="lessThan">
      <formula>$C$4</formula>
    </cfRule>
  </conditionalFormatting>
  <conditionalFormatting sqref="M19">
    <cfRule type="cellIs" dxfId="2714" priority="2961" operator="lessThan">
      <formula>$C$4</formula>
    </cfRule>
  </conditionalFormatting>
  <conditionalFormatting sqref="M20">
    <cfRule type="cellIs" dxfId="2713" priority="2962" operator="lessThan">
      <formula>$C$4</formula>
    </cfRule>
  </conditionalFormatting>
  <conditionalFormatting sqref="M20">
    <cfRule type="cellIs" dxfId="2712" priority="2963" operator="lessThan">
      <formula>$C$4</formula>
    </cfRule>
  </conditionalFormatting>
  <conditionalFormatting sqref="M21">
    <cfRule type="cellIs" dxfId="2711" priority="2964" operator="lessThan">
      <formula>$C$4</formula>
    </cfRule>
  </conditionalFormatting>
  <conditionalFormatting sqref="M21">
    <cfRule type="cellIs" dxfId="2710" priority="2965" operator="lessThan">
      <formula>$C$4</formula>
    </cfRule>
  </conditionalFormatting>
  <conditionalFormatting sqref="M22">
    <cfRule type="cellIs" dxfId="2709" priority="2966" operator="lessThan">
      <formula>$C$4</formula>
    </cfRule>
  </conditionalFormatting>
  <conditionalFormatting sqref="M22">
    <cfRule type="cellIs" dxfId="2708" priority="2967" operator="lessThan">
      <formula>$C$4</formula>
    </cfRule>
  </conditionalFormatting>
  <conditionalFormatting sqref="M23">
    <cfRule type="cellIs" dxfId="2707" priority="2968" operator="lessThan">
      <formula>$C$4</formula>
    </cfRule>
  </conditionalFormatting>
  <conditionalFormatting sqref="M23">
    <cfRule type="cellIs" dxfId="2706" priority="2969" operator="lessThan">
      <formula>$C$4</formula>
    </cfRule>
  </conditionalFormatting>
  <conditionalFormatting sqref="M24">
    <cfRule type="cellIs" dxfId="2705" priority="2970" operator="lessThan">
      <formula>$C$4</formula>
    </cfRule>
  </conditionalFormatting>
  <conditionalFormatting sqref="M24">
    <cfRule type="cellIs" dxfId="2704" priority="2971" operator="lessThan">
      <formula>$C$4</formula>
    </cfRule>
  </conditionalFormatting>
  <conditionalFormatting sqref="M25">
    <cfRule type="cellIs" dxfId="2703" priority="2972" operator="lessThan">
      <formula>$C$4</formula>
    </cfRule>
  </conditionalFormatting>
  <conditionalFormatting sqref="M25">
    <cfRule type="cellIs" dxfId="2702" priority="2973" operator="lessThan">
      <formula>$C$4</formula>
    </cfRule>
  </conditionalFormatting>
  <conditionalFormatting sqref="M26">
    <cfRule type="cellIs" dxfId="2701" priority="2974" operator="lessThan">
      <formula>$C$4</formula>
    </cfRule>
  </conditionalFormatting>
  <conditionalFormatting sqref="M26">
    <cfRule type="cellIs" dxfId="2700" priority="2975" operator="lessThan">
      <formula>$C$4</formula>
    </cfRule>
  </conditionalFormatting>
  <conditionalFormatting sqref="M27">
    <cfRule type="cellIs" dxfId="2699" priority="2976" operator="lessThan">
      <formula>$C$4</formula>
    </cfRule>
  </conditionalFormatting>
  <conditionalFormatting sqref="M27">
    <cfRule type="cellIs" dxfId="2698" priority="2977" operator="lessThan">
      <formula>$C$4</formula>
    </cfRule>
  </conditionalFormatting>
  <conditionalFormatting sqref="M28">
    <cfRule type="cellIs" dxfId="2697" priority="2978" operator="lessThan">
      <formula>$C$4</formula>
    </cfRule>
  </conditionalFormatting>
  <conditionalFormatting sqref="M28">
    <cfRule type="cellIs" dxfId="2696" priority="2979" operator="lessThan">
      <formula>$C$4</formula>
    </cfRule>
  </conditionalFormatting>
  <conditionalFormatting sqref="M29">
    <cfRule type="cellIs" dxfId="2695" priority="2980" operator="lessThan">
      <formula>$C$4</formula>
    </cfRule>
  </conditionalFormatting>
  <conditionalFormatting sqref="M29">
    <cfRule type="cellIs" dxfId="2694" priority="2981" operator="lessThan">
      <formula>$C$4</formula>
    </cfRule>
  </conditionalFormatting>
  <conditionalFormatting sqref="M30">
    <cfRule type="cellIs" dxfId="2693" priority="2982" operator="lessThan">
      <formula>$C$4</formula>
    </cfRule>
  </conditionalFormatting>
  <conditionalFormatting sqref="M30">
    <cfRule type="cellIs" dxfId="2692" priority="2983" operator="lessThan">
      <formula>$C$4</formula>
    </cfRule>
  </conditionalFormatting>
  <conditionalFormatting sqref="M31">
    <cfRule type="cellIs" dxfId="2691" priority="2984" operator="lessThan">
      <formula>$C$4</formula>
    </cfRule>
  </conditionalFormatting>
  <conditionalFormatting sqref="M31">
    <cfRule type="cellIs" dxfId="2690" priority="2985" operator="lessThan">
      <formula>$C$4</formula>
    </cfRule>
  </conditionalFormatting>
  <conditionalFormatting sqref="M32">
    <cfRule type="cellIs" dxfId="2689" priority="2986" operator="lessThan">
      <formula>$C$4</formula>
    </cfRule>
  </conditionalFormatting>
  <conditionalFormatting sqref="M32">
    <cfRule type="cellIs" dxfId="2688" priority="2987" operator="lessThan">
      <formula>$C$4</formula>
    </cfRule>
  </conditionalFormatting>
  <conditionalFormatting sqref="M33">
    <cfRule type="cellIs" dxfId="2687" priority="2988" operator="lessThan">
      <formula>$C$4</formula>
    </cfRule>
  </conditionalFormatting>
  <conditionalFormatting sqref="M33">
    <cfRule type="cellIs" dxfId="2686" priority="2989" operator="lessThan">
      <formula>$C$4</formula>
    </cfRule>
  </conditionalFormatting>
  <conditionalFormatting sqref="M34">
    <cfRule type="cellIs" dxfId="2685" priority="2990" operator="lessThan">
      <formula>$C$4</formula>
    </cfRule>
  </conditionalFormatting>
  <conditionalFormatting sqref="M34">
    <cfRule type="cellIs" dxfId="2684" priority="2991" operator="lessThan">
      <formula>$C$4</formula>
    </cfRule>
  </conditionalFormatting>
  <conditionalFormatting sqref="M35">
    <cfRule type="cellIs" dxfId="2683" priority="2992" operator="lessThan">
      <formula>$C$4</formula>
    </cfRule>
  </conditionalFormatting>
  <conditionalFormatting sqref="M35">
    <cfRule type="cellIs" dxfId="2682" priority="2993" operator="lessThan">
      <formula>$C$4</formula>
    </cfRule>
  </conditionalFormatting>
  <conditionalFormatting sqref="M36">
    <cfRule type="cellIs" dxfId="2681" priority="2994" operator="lessThan">
      <formula>$C$4</formula>
    </cfRule>
  </conditionalFormatting>
  <conditionalFormatting sqref="M36">
    <cfRule type="cellIs" dxfId="2680" priority="2995" operator="lessThan">
      <formula>$C$4</formula>
    </cfRule>
  </conditionalFormatting>
  <conditionalFormatting sqref="M37">
    <cfRule type="cellIs" dxfId="2679" priority="2996" operator="lessThan">
      <formula>$C$4</formula>
    </cfRule>
  </conditionalFormatting>
  <conditionalFormatting sqref="M37">
    <cfRule type="cellIs" dxfId="2678" priority="2997" operator="lessThan">
      <formula>$C$4</formula>
    </cfRule>
  </conditionalFormatting>
  <conditionalFormatting sqref="M38">
    <cfRule type="cellIs" dxfId="2677" priority="2998" operator="lessThan">
      <formula>$C$4</formula>
    </cfRule>
  </conditionalFormatting>
  <conditionalFormatting sqref="M38">
    <cfRule type="cellIs" dxfId="2676" priority="2999" operator="lessThan">
      <formula>$C$4</formula>
    </cfRule>
  </conditionalFormatting>
  <conditionalFormatting sqref="M39">
    <cfRule type="cellIs" dxfId="2675" priority="3000" operator="lessThan">
      <formula>$C$4</formula>
    </cfRule>
  </conditionalFormatting>
  <conditionalFormatting sqref="M39">
    <cfRule type="cellIs" dxfId="2674" priority="3001" operator="lessThan">
      <formula>$C$4</formula>
    </cfRule>
  </conditionalFormatting>
  <conditionalFormatting sqref="M40">
    <cfRule type="cellIs" dxfId="2673" priority="3002" operator="lessThan">
      <formula>$C$4</formula>
    </cfRule>
  </conditionalFormatting>
  <conditionalFormatting sqref="M40">
    <cfRule type="cellIs" dxfId="2672" priority="3003" operator="lessThan">
      <formula>$C$4</formula>
    </cfRule>
  </conditionalFormatting>
  <conditionalFormatting sqref="M41">
    <cfRule type="cellIs" dxfId="2671" priority="3004" operator="lessThan">
      <formula>$C$4</formula>
    </cfRule>
  </conditionalFormatting>
  <conditionalFormatting sqref="M41">
    <cfRule type="cellIs" dxfId="2670" priority="3005" operator="lessThan">
      <formula>$C$4</formula>
    </cfRule>
  </conditionalFormatting>
  <conditionalFormatting sqref="M42">
    <cfRule type="cellIs" dxfId="2669" priority="3006" operator="lessThan">
      <formula>$C$4</formula>
    </cfRule>
  </conditionalFormatting>
  <conditionalFormatting sqref="M42">
    <cfRule type="cellIs" dxfId="2668" priority="3007" operator="lessThan">
      <formula>$C$4</formula>
    </cfRule>
  </conditionalFormatting>
  <conditionalFormatting sqref="M43">
    <cfRule type="cellIs" dxfId="2667" priority="3008" operator="lessThan">
      <formula>$C$4</formula>
    </cfRule>
  </conditionalFormatting>
  <conditionalFormatting sqref="M43">
    <cfRule type="cellIs" dxfId="2666" priority="3009" operator="lessThan">
      <formula>$C$4</formula>
    </cfRule>
  </conditionalFormatting>
  <conditionalFormatting sqref="M44">
    <cfRule type="cellIs" dxfId="2665" priority="3010" operator="lessThan">
      <formula>$C$4</formula>
    </cfRule>
  </conditionalFormatting>
  <conditionalFormatting sqref="M44">
    <cfRule type="cellIs" dxfId="2664" priority="3011" operator="lessThan">
      <formula>$C$4</formula>
    </cfRule>
  </conditionalFormatting>
  <conditionalFormatting sqref="M45">
    <cfRule type="cellIs" dxfId="2663" priority="3012" operator="lessThan">
      <formula>$C$4</formula>
    </cfRule>
  </conditionalFormatting>
  <conditionalFormatting sqref="M45">
    <cfRule type="cellIs" dxfId="2662" priority="3013" operator="lessThan">
      <formula>$C$4</formula>
    </cfRule>
  </conditionalFormatting>
  <conditionalFormatting sqref="M46">
    <cfRule type="cellIs" dxfId="2661" priority="3014" operator="lessThan">
      <formula>$C$4</formula>
    </cfRule>
  </conditionalFormatting>
  <conditionalFormatting sqref="M46">
    <cfRule type="cellIs" dxfId="2660" priority="3015" operator="lessThan">
      <formula>$C$4</formula>
    </cfRule>
  </conditionalFormatting>
  <conditionalFormatting sqref="M47">
    <cfRule type="cellIs" dxfId="2659" priority="3016" operator="lessThan">
      <formula>$C$4</formula>
    </cfRule>
  </conditionalFormatting>
  <conditionalFormatting sqref="M47">
    <cfRule type="cellIs" dxfId="2658" priority="3017" operator="lessThan">
      <formula>$C$4</formula>
    </cfRule>
  </conditionalFormatting>
  <conditionalFormatting sqref="M48">
    <cfRule type="cellIs" dxfId="2657" priority="3018" operator="lessThan">
      <formula>$C$4</formula>
    </cfRule>
  </conditionalFormatting>
  <conditionalFormatting sqref="M48">
    <cfRule type="cellIs" dxfId="2656" priority="3019" operator="lessThan">
      <formula>$C$4</formula>
    </cfRule>
  </conditionalFormatting>
  <conditionalFormatting sqref="M49">
    <cfRule type="cellIs" dxfId="2655" priority="3020" operator="lessThan">
      <formula>$C$4</formula>
    </cfRule>
  </conditionalFormatting>
  <conditionalFormatting sqref="M49">
    <cfRule type="cellIs" dxfId="2654" priority="3021" operator="lessThan">
      <formula>$C$4</formula>
    </cfRule>
  </conditionalFormatting>
  <conditionalFormatting sqref="M50">
    <cfRule type="cellIs" dxfId="2653" priority="3022" operator="lessThan">
      <formula>$C$4</formula>
    </cfRule>
  </conditionalFormatting>
  <conditionalFormatting sqref="M50">
    <cfRule type="cellIs" dxfId="2652" priority="3023" operator="lessThan">
      <formula>$C$4</formula>
    </cfRule>
  </conditionalFormatting>
  <conditionalFormatting sqref="M51">
    <cfRule type="cellIs" dxfId="2651" priority="3024" operator="lessThan">
      <formula>$C$4</formula>
    </cfRule>
  </conditionalFormatting>
  <conditionalFormatting sqref="M51">
    <cfRule type="cellIs" dxfId="2650" priority="3025" operator="lessThan">
      <formula>$C$4</formula>
    </cfRule>
  </conditionalFormatting>
  <conditionalFormatting sqref="M52">
    <cfRule type="cellIs" dxfId="2649" priority="3026" operator="lessThan">
      <formula>$C$4</formula>
    </cfRule>
  </conditionalFormatting>
  <conditionalFormatting sqref="M52">
    <cfRule type="cellIs" dxfId="2648" priority="3027" operator="lessThan">
      <formula>$C$4</formula>
    </cfRule>
  </conditionalFormatting>
  <conditionalFormatting sqref="M53">
    <cfRule type="cellIs" dxfId="2647" priority="3028" operator="lessThan">
      <formula>$C$4</formula>
    </cfRule>
  </conditionalFormatting>
  <conditionalFormatting sqref="M53">
    <cfRule type="cellIs" dxfId="2646" priority="3029" operator="lessThan">
      <formula>$C$4</formula>
    </cfRule>
  </conditionalFormatting>
  <conditionalFormatting sqref="M54">
    <cfRule type="cellIs" dxfId="2645" priority="3030" operator="lessThan">
      <formula>$C$4</formula>
    </cfRule>
  </conditionalFormatting>
  <conditionalFormatting sqref="M54">
    <cfRule type="cellIs" dxfId="2644" priority="3031" operator="lessThan">
      <formula>$C$4</formula>
    </cfRule>
  </conditionalFormatting>
  <conditionalFormatting sqref="M55">
    <cfRule type="cellIs" dxfId="2643" priority="3032" operator="lessThan">
      <formula>$C$4</formula>
    </cfRule>
  </conditionalFormatting>
  <conditionalFormatting sqref="M55">
    <cfRule type="cellIs" dxfId="2642" priority="3033" operator="lessThan">
      <formula>$C$4</formula>
    </cfRule>
  </conditionalFormatting>
  <conditionalFormatting sqref="M56">
    <cfRule type="cellIs" dxfId="2641" priority="3034" operator="lessThan">
      <formula>$C$4</formula>
    </cfRule>
  </conditionalFormatting>
  <conditionalFormatting sqref="M56">
    <cfRule type="cellIs" dxfId="2640" priority="3035" operator="lessThan">
      <formula>$C$4</formula>
    </cfRule>
  </conditionalFormatting>
  <conditionalFormatting sqref="M57">
    <cfRule type="cellIs" dxfId="2639" priority="3036" operator="lessThan">
      <formula>$C$4</formula>
    </cfRule>
  </conditionalFormatting>
  <conditionalFormatting sqref="M57">
    <cfRule type="cellIs" dxfId="2638" priority="3037" operator="lessThan">
      <formula>$C$4</formula>
    </cfRule>
  </conditionalFormatting>
  <conditionalFormatting sqref="M58">
    <cfRule type="cellIs" dxfId="2637" priority="3038" operator="lessThan">
      <formula>$C$4</formula>
    </cfRule>
  </conditionalFormatting>
  <conditionalFormatting sqref="M58">
    <cfRule type="cellIs" dxfId="2636" priority="3039" operator="lessThan">
      <formula>$C$4</formula>
    </cfRule>
  </conditionalFormatting>
  <conditionalFormatting sqref="M59">
    <cfRule type="cellIs" dxfId="2635" priority="3040" operator="lessThan">
      <formula>$C$4</formula>
    </cfRule>
  </conditionalFormatting>
  <conditionalFormatting sqref="M59">
    <cfRule type="cellIs" dxfId="2634" priority="3041" operator="lessThan">
      <formula>$C$4</formula>
    </cfRule>
  </conditionalFormatting>
  <conditionalFormatting sqref="M60">
    <cfRule type="cellIs" dxfId="2633" priority="3042" operator="lessThan">
      <formula>$C$4</formula>
    </cfRule>
  </conditionalFormatting>
  <conditionalFormatting sqref="M60">
    <cfRule type="cellIs" dxfId="2632" priority="3043" operator="lessThan">
      <formula>$C$4</formula>
    </cfRule>
  </conditionalFormatting>
  <conditionalFormatting sqref="CW14">
    <cfRule type="cellIs" dxfId="2631" priority="3048" operator="lessThan">
      <formula>1</formula>
    </cfRule>
  </conditionalFormatting>
  <conditionalFormatting sqref="CW15">
    <cfRule type="cellIs" dxfId="2630" priority="3049" operator="lessThan">
      <formula>1</formula>
    </cfRule>
  </conditionalFormatting>
  <conditionalFormatting sqref="CW16">
    <cfRule type="cellIs" dxfId="2629" priority="3050" operator="lessThan">
      <formula>1</formula>
    </cfRule>
  </conditionalFormatting>
  <conditionalFormatting sqref="CW17">
    <cfRule type="cellIs" dxfId="2628" priority="3051" operator="lessThan">
      <formula>1</formula>
    </cfRule>
  </conditionalFormatting>
  <conditionalFormatting sqref="CW18">
    <cfRule type="cellIs" dxfId="2627" priority="3052" operator="lessThan">
      <formula>1</formula>
    </cfRule>
  </conditionalFormatting>
  <conditionalFormatting sqref="CW19">
    <cfRule type="cellIs" dxfId="2626" priority="3053" operator="lessThan">
      <formula>1</formula>
    </cfRule>
  </conditionalFormatting>
  <conditionalFormatting sqref="CW27">
    <cfRule type="cellIs" dxfId="2625" priority="3058" operator="lessThan">
      <formula>1</formula>
    </cfRule>
  </conditionalFormatting>
  <conditionalFormatting sqref="CW28">
    <cfRule type="cellIs" dxfId="2624" priority="3059" operator="lessThan">
      <formula>1</formula>
    </cfRule>
  </conditionalFormatting>
  <conditionalFormatting sqref="CW29">
    <cfRule type="cellIs" dxfId="2623" priority="3060" operator="lessThan">
      <formula>1</formula>
    </cfRule>
  </conditionalFormatting>
  <conditionalFormatting sqref="CW30">
    <cfRule type="cellIs" dxfId="2622" priority="3061" operator="lessThan">
      <formula>1</formula>
    </cfRule>
  </conditionalFormatting>
  <conditionalFormatting sqref="CW31">
    <cfRule type="cellIs" dxfId="2621" priority="3062" operator="lessThan">
      <formula>1</formula>
    </cfRule>
  </conditionalFormatting>
  <conditionalFormatting sqref="CW32">
    <cfRule type="cellIs" dxfId="2620" priority="3063" operator="lessThan">
      <formula>1</formula>
    </cfRule>
  </conditionalFormatting>
  <conditionalFormatting sqref="AX11">
    <cfRule type="cellIs" dxfId="2619" priority="3064" operator="lessThan">
      <formula>$C$4</formula>
    </cfRule>
  </conditionalFormatting>
  <conditionalFormatting sqref="AX11">
    <cfRule type="cellIs" dxfId="2618" priority="3065" operator="lessThan">
      <formula>$C$4</formula>
    </cfRule>
  </conditionalFormatting>
  <conditionalFormatting sqref="AX12">
    <cfRule type="cellIs" dxfId="2617" priority="3066" operator="lessThan">
      <formula>$C$4</formula>
    </cfRule>
  </conditionalFormatting>
  <conditionalFormatting sqref="AX12">
    <cfRule type="cellIs" dxfId="2616" priority="3067" operator="lessThan">
      <formula>$C$4</formula>
    </cfRule>
  </conditionalFormatting>
  <conditionalFormatting sqref="AX13">
    <cfRule type="cellIs" dxfId="2615" priority="3068" operator="lessThan">
      <formula>$C$4</formula>
    </cfRule>
  </conditionalFormatting>
  <conditionalFormatting sqref="AX13">
    <cfRule type="cellIs" dxfId="2614" priority="3069" operator="lessThan">
      <formula>$C$4</formula>
    </cfRule>
  </conditionalFormatting>
  <conditionalFormatting sqref="AX14">
    <cfRule type="cellIs" dxfId="2613" priority="3070" operator="lessThan">
      <formula>$C$4</formula>
    </cfRule>
  </conditionalFormatting>
  <conditionalFormatting sqref="AX14">
    <cfRule type="cellIs" dxfId="2612" priority="3071" operator="lessThan">
      <formula>$C$4</formula>
    </cfRule>
  </conditionalFormatting>
  <conditionalFormatting sqref="AX15">
    <cfRule type="cellIs" dxfId="2611" priority="3072" operator="lessThan">
      <formula>$C$4</formula>
    </cfRule>
  </conditionalFormatting>
  <conditionalFormatting sqref="AX15">
    <cfRule type="cellIs" dxfId="2610" priority="3073" operator="lessThan">
      <formula>$C$4</formula>
    </cfRule>
  </conditionalFormatting>
  <conditionalFormatting sqref="AX16">
    <cfRule type="cellIs" dxfId="2609" priority="3074" operator="lessThan">
      <formula>$C$4</formula>
    </cfRule>
  </conditionalFormatting>
  <conditionalFormatting sqref="AX16">
    <cfRule type="cellIs" dxfId="2608" priority="3075" operator="lessThan">
      <formula>$C$4</formula>
    </cfRule>
  </conditionalFormatting>
  <conditionalFormatting sqref="AX17">
    <cfRule type="cellIs" dxfId="2607" priority="3076" operator="lessThan">
      <formula>$C$4</formula>
    </cfRule>
  </conditionalFormatting>
  <conditionalFormatting sqref="AX17">
    <cfRule type="cellIs" dxfId="2606" priority="3077" operator="lessThan">
      <formula>$C$4</formula>
    </cfRule>
  </conditionalFormatting>
  <conditionalFormatting sqref="AX18">
    <cfRule type="cellIs" dxfId="2605" priority="3078" operator="lessThan">
      <formula>$C$4</formula>
    </cfRule>
  </conditionalFormatting>
  <conditionalFormatting sqref="AX18">
    <cfRule type="cellIs" dxfId="2604" priority="3079" operator="lessThan">
      <formula>$C$4</formula>
    </cfRule>
  </conditionalFormatting>
  <conditionalFormatting sqref="AX19">
    <cfRule type="cellIs" dxfId="2603" priority="3080" operator="lessThan">
      <formula>$C$4</formula>
    </cfRule>
  </conditionalFormatting>
  <conditionalFormatting sqref="AX19">
    <cfRule type="cellIs" dxfId="2602" priority="3081" operator="lessThan">
      <formula>$C$4</formula>
    </cfRule>
  </conditionalFormatting>
  <conditionalFormatting sqref="AX20">
    <cfRule type="cellIs" dxfId="2601" priority="3082" operator="lessThan">
      <formula>$C$4</formula>
    </cfRule>
  </conditionalFormatting>
  <conditionalFormatting sqref="AX20">
    <cfRule type="cellIs" dxfId="2600" priority="3083" operator="lessThan">
      <formula>$C$4</formula>
    </cfRule>
  </conditionalFormatting>
  <conditionalFormatting sqref="AX21">
    <cfRule type="cellIs" dxfId="2599" priority="3084" operator="lessThan">
      <formula>$C$4</formula>
    </cfRule>
  </conditionalFormatting>
  <conditionalFormatting sqref="AX21">
    <cfRule type="cellIs" dxfId="2598" priority="3085" operator="lessThan">
      <formula>$C$4</formula>
    </cfRule>
  </conditionalFormatting>
  <conditionalFormatting sqref="AX22">
    <cfRule type="cellIs" dxfId="2597" priority="3086" operator="lessThan">
      <formula>$C$4</formula>
    </cfRule>
  </conditionalFormatting>
  <conditionalFormatting sqref="AX22">
    <cfRule type="cellIs" dxfId="2596" priority="3087" operator="lessThan">
      <formula>$C$4</formula>
    </cfRule>
  </conditionalFormatting>
  <conditionalFormatting sqref="AX23">
    <cfRule type="cellIs" dxfId="2595" priority="3088" operator="lessThan">
      <formula>$C$4</formula>
    </cfRule>
  </conditionalFormatting>
  <conditionalFormatting sqref="AX23">
    <cfRule type="cellIs" dxfId="2594" priority="3089" operator="lessThan">
      <formula>$C$4</formula>
    </cfRule>
  </conditionalFormatting>
  <conditionalFormatting sqref="AX24">
    <cfRule type="cellIs" dxfId="2593" priority="3090" operator="lessThan">
      <formula>$C$4</formula>
    </cfRule>
  </conditionalFormatting>
  <conditionalFormatting sqref="AX24">
    <cfRule type="cellIs" dxfId="2592" priority="3091" operator="lessThan">
      <formula>$C$4</formula>
    </cfRule>
  </conditionalFormatting>
  <conditionalFormatting sqref="AX25">
    <cfRule type="cellIs" dxfId="2591" priority="3092" operator="lessThan">
      <formula>$C$4</formula>
    </cfRule>
  </conditionalFormatting>
  <conditionalFormatting sqref="AX25">
    <cfRule type="cellIs" dxfId="2590" priority="3093" operator="lessThan">
      <formula>$C$4</formula>
    </cfRule>
  </conditionalFormatting>
  <conditionalFormatting sqref="AX26">
    <cfRule type="cellIs" dxfId="2589" priority="3094" operator="lessThan">
      <formula>$C$4</formula>
    </cfRule>
  </conditionalFormatting>
  <conditionalFormatting sqref="AX26">
    <cfRule type="cellIs" dxfId="2588" priority="3095" operator="lessThan">
      <formula>$C$4</formula>
    </cfRule>
  </conditionalFormatting>
  <conditionalFormatting sqref="AX27">
    <cfRule type="cellIs" dxfId="2587" priority="3096" operator="lessThan">
      <formula>$C$4</formula>
    </cfRule>
  </conditionalFormatting>
  <conditionalFormatting sqref="AX27">
    <cfRule type="cellIs" dxfId="2586" priority="3097" operator="lessThan">
      <formula>$C$4</formula>
    </cfRule>
  </conditionalFormatting>
  <conditionalFormatting sqref="AX28">
    <cfRule type="cellIs" dxfId="2585" priority="3098" operator="lessThan">
      <formula>$C$4</formula>
    </cfRule>
  </conditionalFormatting>
  <conditionalFormatting sqref="AX28">
    <cfRule type="cellIs" dxfId="2584" priority="3099" operator="lessThan">
      <formula>$C$4</formula>
    </cfRule>
  </conditionalFormatting>
  <conditionalFormatting sqref="AX29">
    <cfRule type="cellIs" dxfId="2583" priority="3100" operator="lessThan">
      <formula>$C$4</formula>
    </cfRule>
  </conditionalFormatting>
  <conditionalFormatting sqref="AX29">
    <cfRule type="cellIs" dxfId="2582" priority="3101" operator="lessThan">
      <formula>$C$4</formula>
    </cfRule>
  </conditionalFormatting>
  <conditionalFormatting sqref="AX30">
    <cfRule type="cellIs" dxfId="2581" priority="3102" operator="lessThan">
      <formula>$C$4</formula>
    </cfRule>
  </conditionalFormatting>
  <conditionalFormatting sqref="AX30">
    <cfRule type="cellIs" dxfId="2580" priority="3103" operator="lessThan">
      <formula>$C$4</formula>
    </cfRule>
  </conditionalFormatting>
  <conditionalFormatting sqref="AX31">
    <cfRule type="cellIs" dxfId="2579" priority="3104" operator="lessThan">
      <formula>$C$4</formula>
    </cfRule>
  </conditionalFormatting>
  <conditionalFormatting sqref="AX31">
    <cfRule type="cellIs" dxfId="2578" priority="3105" operator="lessThan">
      <formula>$C$4</formula>
    </cfRule>
  </conditionalFormatting>
  <conditionalFormatting sqref="AX32">
    <cfRule type="cellIs" dxfId="2577" priority="3106" operator="lessThan">
      <formula>$C$4</formula>
    </cfRule>
  </conditionalFormatting>
  <conditionalFormatting sqref="AX32">
    <cfRule type="cellIs" dxfId="2576" priority="3107" operator="lessThan">
      <formula>$C$4</formula>
    </cfRule>
  </conditionalFormatting>
  <conditionalFormatting sqref="AX33">
    <cfRule type="cellIs" dxfId="2575" priority="3108" operator="lessThan">
      <formula>$C$4</formula>
    </cfRule>
  </conditionalFormatting>
  <conditionalFormatting sqref="AX33">
    <cfRule type="cellIs" dxfId="2574" priority="3109" operator="lessThan">
      <formula>$C$4</formula>
    </cfRule>
  </conditionalFormatting>
  <conditionalFormatting sqref="AX34">
    <cfRule type="cellIs" dxfId="2573" priority="3110" operator="lessThan">
      <formula>$C$4</formula>
    </cfRule>
  </conditionalFormatting>
  <conditionalFormatting sqref="AX34">
    <cfRule type="cellIs" dxfId="2572" priority="3111" operator="lessThan">
      <formula>$C$4</formula>
    </cfRule>
  </conditionalFormatting>
  <conditionalFormatting sqref="AX35">
    <cfRule type="cellIs" dxfId="2571" priority="3112" operator="lessThan">
      <formula>$C$4</formula>
    </cfRule>
  </conditionalFormatting>
  <conditionalFormatting sqref="AX35">
    <cfRule type="cellIs" dxfId="2570" priority="3113" operator="lessThan">
      <formula>$C$4</formula>
    </cfRule>
  </conditionalFormatting>
  <conditionalFormatting sqref="AX36">
    <cfRule type="cellIs" dxfId="2569" priority="3114" operator="lessThan">
      <formula>$C$4</formula>
    </cfRule>
  </conditionalFormatting>
  <conditionalFormatting sqref="AX36">
    <cfRule type="cellIs" dxfId="2568" priority="3115" operator="lessThan">
      <formula>$C$4</formula>
    </cfRule>
  </conditionalFormatting>
  <conditionalFormatting sqref="AX37">
    <cfRule type="cellIs" dxfId="2567" priority="3116" operator="lessThan">
      <formula>$C$4</formula>
    </cfRule>
  </conditionalFormatting>
  <conditionalFormatting sqref="AX37">
    <cfRule type="cellIs" dxfId="2566" priority="3117" operator="lessThan">
      <formula>$C$4</formula>
    </cfRule>
  </conditionalFormatting>
  <conditionalFormatting sqref="AX38">
    <cfRule type="cellIs" dxfId="2565" priority="3118" operator="lessThan">
      <formula>$C$4</formula>
    </cfRule>
  </conditionalFormatting>
  <conditionalFormatting sqref="AX38">
    <cfRule type="cellIs" dxfId="2564" priority="3119" operator="lessThan">
      <formula>$C$4</formula>
    </cfRule>
  </conditionalFormatting>
  <conditionalFormatting sqref="AX39">
    <cfRule type="cellIs" dxfId="2563" priority="3120" operator="lessThan">
      <formula>$C$4</formula>
    </cfRule>
  </conditionalFormatting>
  <conditionalFormatting sqref="AX39">
    <cfRule type="cellIs" dxfId="2562" priority="3121" operator="lessThan">
      <formula>$C$4</formula>
    </cfRule>
  </conditionalFormatting>
  <conditionalFormatting sqref="AX40">
    <cfRule type="cellIs" dxfId="2561" priority="3122" operator="lessThan">
      <formula>$C$4</formula>
    </cfRule>
  </conditionalFormatting>
  <conditionalFormatting sqref="AX40">
    <cfRule type="cellIs" dxfId="2560" priority="3123" operator="lessThan">
      <formula>$C$4</formula>
    </cfRule>
  </conditionalFormatting>
  <conditionalFormatting sqref="AX41">
    <cfRule type="cellIs" dxfId="2559" priority="3124" operator="lessThan">
      <formula>$C$4</formula>
    </cfRule>
  </conditionalFormatting>
  <conditionalFormatting sqref="AX41">
    <cfRule type="cellIs" dxfId="2558" priority="3125" operator="lessThan">
      <formula>$C$4</formula>
    </cfRule>
  </conditionalFormatting>
  <conditionalFormatting sqref="AX42">
    <cfRule type="cellIs" dxfId="2557" priority="3126" operator="lessThan">
      <formula>$C$4</formula>
    </cfRule>
  </conditionalFormatting>
  <conditionalFormatting sqref="AX42">
    <cfRule type="cellIs" dxfId="2556" priority="3127" operator="lessThan">
      <formula>$C$4</formula>
    </cfRule>
  </conditionalFormatting>
  <conditionalFormatting sqref="AX43">
    <cfRule type="cellIs" dxfId="2555" priority="3128" operator="lessThan">
      <formula>$C$4</formula>
    </cfRule>
  </conditionalFormatting>
  <conditionalFormatting sqref="AX43">
    <cfRule type="cellIs" dxfId="2554" priority="3129" operator="lessThan">
      <formula>$C$4</formula>
    </cfRule>
  </conditionalFormatting>
  <conditionalFormatting sqref="AX44">
    <cfRule type="cellIs" dxfId="2553" priority="3130" operator="lessThan">
      <formula>$C$4</formula>
    </cfRule>
  </conditionalFormatting>
  <conditionalFormatting sqref="AX44">
    <cfRule type="cellIs" dxfId="2552" priority="3131" operator="lessThan">
      <formula>$C$4</formula>
    </cfRule>
  </conditionalFormatting>
  <conditionalFormatting sqref="AX45">
    <cfRule type="cellIs" dxfId="2551" priority="3132" operator="lessThan">
      <formula>$C$4</formula>
    </cfRule>
  </conditionalFormatting>
  <conditionalFormatting sqref="AX45">
    <cfRule type="cellIs" dxfId="2550" priority="3133" operator="lessThan">
      <formula>$C$4</formula>
    </cfRule>
  </conditionalFormatting>
  <conditionalFormatting sqref="AX46">
    <cfRule type="cellIs" dxfId="2549" priority="3134" operator="lessThan">
      <formula>$C$4</formula>
    </cfRule>
  </conditionalFormatting>
  <conditionalFormatting sqref="AX46">
    <cfRule type="cellIs" dxfId="2548" priority="3135" operator="lessThan">
      <formula>$C$4</formula>
    </cfRule>
  </conditionalFormatting>
  <conditionalFormatting sqref="AX47">
    <cfRule type="cellIs" dxfId="2547" priority="3136" operator="lessThan">
      <formula>$C$4</formula>
    </cfRule>
  </conditionalFormatting>
  <conditionalFormatting sqref="AX47">
    <cfRule type="cellIs" dxfId="2546" priority="3137" operator="lessThan">
      <formula>$C$4</formula>
    </cfRule>
  </conditionalFormatting>
  <conditionalFormatting sqref="AX48">
    <cfRule type="cellIs" dxfId="2545" priority="3138" operator="lessThan">
      <formula>$C$4</formula>
    </cfRule>
  </conditionalFormatting>
  <conditionalFormatting sqref="AX48">
    <cfRule type="cellIs" dxfId="2544" priority="3139" operator="lessThan">
      <formula>$C$4</formula>
    </cfRule>
  </conditionalFormatting>
  <conditionalFormatting sqref="AX49">
    <cfRule type="cellIs" dxfId="2543" priority="3140" operator="lessThan">
      <formula>$C$4</formula>
    </cfRule>
  </conditionalFormatting>
  <conditionalFormatting sqref="AX49">
    <cfRule type="cellIs" dxfId="2542" priority="3141" operator="lessThan">
      <formula>$C$4</formula>
    </cfRule>
  </conditionalFormatting>
  <conditionalFormatting sqref="AX50">
    <cfRule type="cellIs" dxfId="2541" priority="3142" operator="lessThan">
      <formula>$C$4</formula>
    </cfRule>
  </conditionalFormatting>
  <conditionalFormatting sqref="AX50">
    <cfRule type="cellIs" dxfId="2540" priority="3143" operator="lessThan">
      <formula>$C$4</formula>
    </cfRule>
  </conditionalFormatting>
  <conditionalFormatting sqref="AX51">
    <cfRule type="cellIs" dxfId="2539" priority="3144" operator="lessThan">
      <formula>$C$4</formula>
    </cfRule>
  </conditionalFormatting>
  <conditionalFormatting sqref="AX51">
    <cfRule type="cellIs" dxfId="2538" priority="3145" operator="lessThan">
      <formula>$C$4</formula>
    </cfRule>
  </conditionalFormatting>
  <conditionalFormatting sqref="AX52">
    <cfRule type="cellIs" dxfId="2537" priority="3146" operator="lessThan">
      <formula>$C$4</formula>
    </cfRule>
  </conditionalFormatting>
  <conditionalFormatting sqref="AX52">
    <cfRule type="cellIs" dxfId="2536" priority="3147" operator="lessThan">
      <formula>$C$4</formula>
    </cfRule>
  </conditionalFormatting>
  <conditionalFormatting sqref="AX53">
    <cfRule type="cellIs" dxfId="2535" priority="3148" operator="lessThan">
      <formula>$C$4</formula>
    </cfRule>
  </conditionalFormatting>
  <conditionalFormatting sqref="AX53">
    <cfRule type="cellIs" dxfId="2534" priority="3149" operator="lessThan">
      <formula>$C$4</formula>
    </cfRule>
  </conditionalFormatting>
  <conditionalFormatting sqref="AX54">
    <cfRule type="cellIs" dxfId="2533" priority="3150" operator="lessThan">
      <formula>$C$4</formula>
    </cfRule>
  </conditionalFormatting>
  <conditionalFormatting sqref="AX54">
    <cfRule type="cellIs" dxfId="2532" priority="3151" operator="lessThan">
      <formula>$C$4</formula>
    </cfRule>
  </conditionalFormatting>
  <conditionalFormatting sqref="AX55">
    <cfRule type="cellIs" dxfId="2531" priority="3152" operator="lessThan">
      <formula>$C$4</formula>
    </cfRule>
  </conditionalFormatting>
  <conditionalFormatting sqref="AX55">
    <cfRule type="cellIs" dxfId="2530" priority="3153" operator="lessThan">
      <formula>$C$4</formula>
    </cfRule>
  </conditionalFormatting>
  <conditionalFormatting sqref="AX56">
    <cfRule type="cellIs" dxfId="2529" priority="3154" operator="lessThan">
      <formula>$C$4</formula>
    </cfRule>
  </conditionalFormatting>
  <conditionalFormatting sqref="AX56">
    <cfRule type="cellIs" dxfId="2528" priority="3155" operator="lessThan">
      <formula>$C$4</formula>
    </cfRule>
  </conditionalFormatting>
  <conditionalFormatting sqref="AX57">
    <cfRule type="cellIs" dxfId="2527" priority="3156" operator="lessThan">
      <formula>$C$4</formula>
    </cfRule>
  </conditionalFormatting>
  <conditionalFormatting sqref="AX57">
    <cfRule type="cellIs" dxfId="2526" priority="3157" operator="lessThan">
      <formula>$C$4</formula>
    </cfRule>
  </conditionalFormatting>
  <conditionalFormatting sqref="AX58">
    <cfRule type="cellIs" dxfId="2525" priority="3158" operator="lessThan">
      <formula>$C$4</formula>
    </cfRule>
  </conditionalFormatting>
  <conditionalFormatting sqref="AX58">
    <cfRule type="cellIs" dxfId="2524" priority="3159" operator="lessThan">
      <formula>$C$4</formula>
    </cfRule>
  </conditionalFormatting>
  <conditionalFormatting sqref="AX59">
    <cfRule type="cellIs" dxfId="2523" priority="3160" operator="lessThan">
      <formula>$C$4</formula>
    </cfRule>
  </conditionalFormatting>
  <conditionalFormatting sqref="AX59">
    <cfRule type="cellIs" dxfId="2522" priority="3161" operator="lessThan">
      <formula>$C$4</formula>
    </cfRule>
  </conditionalFormatting>
  <conditionalFormatting sqref="AX60">
    <cfRule type="cellIs" dxfId="2521" priority="3162" operator="lessThan">
      <formula>$C$4</formula>
    </cfRule>
  </conditionalFormatting>
  <conditionalFormatting sqref="AX60">
    <cfRule type="cellIs" dxfId="2520" priority="3163" operator="lessThan">
      <formula>$C$4</formula>
    </cfRule>
  </conditionalFormatting>
  <conditionalFormatting sqref="AY11">
    <cfRule type="cellIs" dxfId="2519" priority="3164" operator="lessThan">
      <formula>$C$4</formula>
    </cfRule>
  </conditionalFormatting>
  <conditionalFormatting sqref="AY11">
    <cfRule type="cellIs" dxfId="2518" priority="3165" operator="lessThan">
      <formula>$C$4</formula>
    </cfRule>
  </conditionalFormatting>
  <conditionalFormatting sqref="AY12">
    <cfRule type="cellIs" dxfId="2517" priority="3166" operator="lessThan">
      <formula>$C$4</formula>
    </cfRule>
  </conditionalFormatting>
  <conditionalFormatting sqref="AY12">
    <cfRule type="cellIs" dxfId="2516" priority="3167" operator="lessThan">
      <formula>$C$4</formula>
    </cfRule>
  </conditionalFormatting>
  <conditionalFormatting sqref="AY13">
    <cfRule type="cellIs" dxfId="2515" priority="3168" operator="lessThan">
      <formula>$C$4</formula>
    </cfRule>
  </conditionalFormatting>
  <conditionalFormatting sqref="AY13">
    <cfRule type="cellIs" dxfId="2514" priority="3169" operator="lessThan">
      <formula>$C$4</formula>
    </cfRule>
  </conditionalFormatting>
  <conditionalFormatting sqref="AY14">
    <cfRule type="cellIs" dxfId="2513" priority="3170" operator="lessThan">
      <formula>$C$4</formula>
    </cfRule>
  </conditionalFormatting>
  <conditionalFormatting sqref="AY14">
    <cfRule type="cellIs" dxfId="2512" priority="3171" operator="lessThan">
      <formula>$C$4</formula>
    </cfRule>
  </conditionalFormatting>
  <conditionalFormatting sqref="AY15">
    <cfRule type="cellIs" dxfId="2511" priority="3172" operator="lessThan">
      <formula>$C$4</formula>
    </cfRule>
  </conditionalFormatting>
  <conditionalFormatting sqref="AY15">
    <cfRule type="cellIs" dxfId="2510" priority="3173" operator="lessThan">
      <formula>$C$4</formula>
    </cfRule>
  </conditionalFormatting>
  <conditionalFormatting sqref="AY16">
    <cfRule type="cellIs" dxfId="2509" priority="3174" operator="lessThan">
      <formula>$C$4</formula>
    </cfRule>
  </conditionalFormatting>
  <conditionalFormatting sqref="AY16">
    <cfRule type="cellIs" dxfId="2508" priority="3175" operator="lessThan">
      <formula>$C$4</formula>
    </cfRule>
  </conditionalFormatting>
  <conditionalFormatting sqref="AY17">
    <cfRule type="cellIs" dxfId="2507" priority="3176" operator="lessThan">
      <formula>$C$4</formula>
    </cfRule>
  </conditionalFormatting>
  <conditionalFormatting sqref="AY17">
    <cfRule type="cellIs" dxfId="2506" priority="3177" operator="lessThan">
      <formula>$C$4</formula>
    </cfRule>
  </conditionalFormatting>
  <conditionalFormatting sqref="AY18">
    <cfRule type="cellIs" dxfId="2505" priority="3178" operator="lessThan">
      <formula>$C$4</formula>
    </cfRule>
  </conditionalFormatting>
  <conditionalFormatting sqref="AY18">
    <cfRule type="cellIs" dxfId="2504" priority="3179" operator="lessThan">
      <formula>$C$4</formula>
    </cfRule>
  </conditionalFormatting>
  <conditionalFormatting sqref="AY19">
    <cfRule type="cellIs" dxfId="2503" priority="3180" operator="lessThan">
      <formula>$C$4</formula>
    </cfRule>
  </conditionalFormatting>
  <conditionalFormatting sqref="AY19">
    <cfRule type="cellIs" dxfId="2502" priority="3181" operator="lessThan">
      <formula>$C$4</formula>
    </cfRule>
  </conditionalFormatting>
  <conditionalFormatting sqref="AY20">
    <cfRule type="cellIs" dxfId="2501" priority="3182" operator="lessThan">
      <formula>$C$4</formula>
    </cfRule>
  </conditionalFormatting>
  <conditionalFormatting sqref="AY20">
    <cfRule type="cellIs" dxfId="2500" priority="3183" operator="lessThan">
      <formula>$C$4</formula>
    </cfRule>
  </conditionalFormatting>
  <conditionalFormatting sqref="AY21">
    <cfRule type="cellIs" dxfId="2499" priority="3184" operator="lessThan">
      <formula>$C$4</formula>
    </cfRule>
  </conditionalFormatting>
  <conditionalFormatting sqref="AY21">
    <cfRule type="cellIs" dxfId="2498" priority="3185" operator="lessThan">
      <formula>$C$4</formula>
    </cfRule>
  </conditionalFormatting>
  <conditionalFormatting sqref="AY22">
    <cfRule type="cellIs" dxfId="2497" priority="3186" operator="lessThan">
      <formula>$C$4</formula>
    </cfRule>
  </conditionalFormatting>
  <conditionalFormatting sqref="AY22">
    <cfRule type="cellIs" dxfId="2496" priority="3187" operator="lessThan">
      <formula>$C$4</formula>
    </cfRule>
  </conditionalFormatting>
  <conditionalFormatting sqref="AY23">
    <cfRule type="cellIs" dxfId="2495" priority="3188" operator="lessThan">
      <formula>$C$4</formula>
    </cfRule>
  </conditionalFormatting>
  <conditionalFormatting sqref="AY23">
    <cfRule type="cellIs" dxfId="2494" priority="3189" operator="lessThan">
      <formula>$C$4</formula>
    </cfRule>
  </conditionalFormatting>
  <conditionalFormatting sqref="AY24">
    <cfRule type="cellIs" dxfId="2493" priority="3190" operator="lessThan">
      <formula>$C$4</formula>
    </cfRule>
  </conditionalFormatting>
  <conditionalFormatting sqref="AY24">
    <cfRule type="cellIs" dxfId="2492" priority="3191" operator="lessThan">
      <formula>$C$4</formula>
    </cfRule>
  </conditionalFormatting>
  <conditionalFormatting sqref="AY25">
    <cfRule type="cellIs" dxfId="2491" priority="3192" operator="lessThan">
      <formula>$C$4</formula>
    </cfRule>
  </conditionalFormatting>
  <conditionalFormatting sqref="AY25">
    <cfRule type="cellIs" dxfId="2490" priority="3193" operator="lessThan">
      <formula>$C$4</formula>
    </cfRule>
  </conditionalFormatting>
  <conditionalFormatting sqref="AY26">
    <cfRule type="cellIs" dxfId="2489" priority="3194" operator="lessThan">
      <formula>$C$4</formula>
    </cfRule>
  </conditionalFormatting>
  <conditionalFormatting sqref="AY26">
    <cfRule type="cellIs" dxfId="2488" priority="3195" operator="lessThan">
      <formula>$C$4</formula>
    </cfRule>
  </conditionalFormatting>
  <conditionalFormatting sqref="AY27">
    <cfRule type="cellIs" dxfId="2487" priority="3196" operator="lessThan">
      <formula>$C$4</formula>
    </cfRule>
  </conditionalFormatting>
  <conditionalFormatting sqref="AY27">
    <cfRule type="cellIs" dxfId="2486" priority="3197" operator="lessThan">
      <formula>$C$4</formula>
    </cfRule>
  </conditionalFormatting>
  <conditionalFormatting sqref="AY28">
    <cfRule type="cellIs" dxfId="2485" priority="3198" operator="lessThan">
      <formula>$C$4</formula>
    </cfRule>
  </conditionalFormatting>
  <conditionalFormatting sqref="AY28">
    <cfRule type="cellIs" dxfId="2484" priority="3199" operator="lessThan">
      <formula>$C$4</formula>
    </cfRule>
  </conditionalFormatting>
  <conditionalFormatting sqref="AY29">
    <cfRule type="cellIs" dxfId="2483" priority="3200" operator="lessThan">
      <formula>$C$4</formula>
    </cfRule>
  </conditionalFormatting>
  <conditionalFormatting sqref="AY29">
    <cfRule type="cellIs" dxfId="2482" priority="3201" operator="lessThan">
      <formula>$C$4</formula>
    </cfRule>
  </conditionalFormatting>
  <conditionalFormatting sqref="AY30">
    <cfRule type="cellIs" dxfId="2481" priority="3202" operator="lessThan">
      <formula>$C$4</formula>
    </cfRule>
  </conditionalFormatting>
  <conditionalFormatting sqref="AY30">
    <cfRule type="cellIs" dxfId="2480" priority="3203" operator="lessThan">
      <formula>$C$4</formula>
    </cfRule>
  </conditionalFormatting>
  <conditionalFormatting sqref="AY31">
    <cfRule type="cellIs" dxfId="2479" priority="3204" operator="lessThan">
      <formula>$C$4</formula>
    </cfRule>
  </conditionalFormatting>
  <conditionalFormatting sqref="AY31">
    <cfRule type="cellIs" dxfId="2478" priority="3205" operator="lessThan">
      <formula>$C$4</formula>
    </cfRule>
  </conditionalFormatting>
  <conditionalFormatting sqref="AY32">
    <cfRule type="cellIs" dxfId="2477" priority="3206" operator="lessThan">
      <formula>$C$4</formula>
    </cfRule>
  </conditionalFormatting>
  <conditionalFormatting sqref="AY32">
    <cfRule type="cellIs" dxfId="2476" priority="3207" operator="lessThan">
      <formula>$C$4</formula>
    </cfRule>
  </conditionalFormatting>
  <conditionalFormatting sqref="AY33">
    <cfRule type="cellIs" dxfId="2475" priority="3208" operator="lessThan">
      <formula>$C$4</formula>
    </cfRule>
  </conditionalFormatting>
  <conditionalFormatting sqref="AY33">
    <cfRule type="cellIs" dxfId="2474" priority="3209" operator="lessThan">
      <formula>$C$4</formula>
    </cfRule>
  </conditionalFormatting>
  <conditionalFormatting sqref="AY34">
    <cfRule type="cellIs" dxfId="2473" priority="3210" operator="lessThan">
      <formula>$C$4</formula>
    </cfRule>
  </conditionalFormatting>
  <conditionalFormatting sqref="AY34">
    <cfRule type="cellIs" dxfId="2472" priority="3211" operator="lessThan">
      <formula>$C$4</formula>
    </cfRule>
  </conditionalFormatting>
  <conditionalFormatting sqref="AY35">
    <cfRule type="cellIs" dxfId="2471" priority="3212" operator="lessThan">
      <formula>$C$4</formula>
    </cfRule>
  </conditionalFormatting>
  <conditionalFormatting sqref="AY35">
    <cfRule type="cellIs" dxfId="2470" priority="3213" operator="lessThan">
      <formula>$C$4</formula>
    </cfRule>
  </conditionalFormatting>
  <conditionalFormatting sqref="AY36">
    <cfRule type="cellIs" dxfId="2469" priority="3214" operator="lessThan">
      <formula>$C$4</formula>
    </cfRule>
  </conditionalFormatting>
  <conditionalFormatting sqref="AY36">
    <cfRule type="cellIs" dxfId="2468" priority="3215" operator="lessThan">
      <formula>$C$4</formula>
    </cfRule>
  </conditionalFormatting>
  <conditionalFormatting sqref="AY37">
    <cfRule type="cellIs" dxfId="2467" priority="3216" operator="lessThan">
      <formula>$C$4</formula>
    </cfRule>
  </conditionalFormatting>
  <conditionalFormatting sqref="AY37">
    <cfRule type="cellIs" dxfId="2466" priority="3217" operator="lessThan">
      <formula>$C$4</formula>
    </cfRule>
  </conditionalFormatting>
  <conditionalFormatting sqref="AY38">
    <cfRule type="cellIs" dxfId="2465" priority="3218" operator="lessThan">
      <formula>$C$4</formula>
    </cfRule>
  </conditionalFormatting>
  <conditionalFormatting sqref="AY38">
    <cfRule type="cellIs" dxfId="2464" priority="3219" operator="lessThan">
      <formula>$C$4</formula>
    </cfRule>
  </conditionalFormatting>
  <conditionalFormatting sqref="AY39">
    <cfRule type="cellIs" dxfId="2463" priority="3220" operator="lessThan">
      <formula>$C$4</formula>
    </cfRule>
  </conditionalFormatting>
  <conditionalFormatting sqref="AY39">
    <cfRule type="cellIs" dxfId="2462" priority="3221" operator="lessThan">
      <formula>$C$4</formula>
    </cfRule>
  </conditionalFormatting>
  <conditionalFormatting sqref="AY40">
    <cfRule type="cellIs" dxfId="2461" priority="3222" operator="lessThan">
      <formula>$C$4</formula>
    </cfRule>
  </conditionalFormatting>
  <conditionalFormatting sqref="AY40">
    <cfRule type="cellIs" dxfId="2460" priority="3223" operator="lessThan">
      <formula>$C$4</formula>
    </cfRule>
  </conditionalFormatting>
  <conditionalFormatting sqref="AY41">
    <cfRule type="cellIs" dxfId="2459" priority="3224" operator="lessThan">
      <formula>$C$4</formula>
    </cfRule>
  </conditionalFormatting>
  <conditionalFormatting sqref="AY41">
    <cfRule type="cellIs" dxfId="2458" priority="3225" operator="lessThan">
      <formula>$C$4</formula>
    </cfRule>
  </conditionalFormatting>
  <conditionalFormatting sqref="AY42">
    <cfRule type="cellIs" dxfId="2457" priority="3226" operator="lessThan">
      <formula>$C$4</formula>
    </cfRule>
  </conditionalFormatting>
  <conditionalFormatting sqref="AY42">
    <cfRule type="cellIs" dxfId="2456" priority="3227" operator="lessThan">
      <formula>$C$4</formula>
    </cfRule>
  </conditionalFormatting>
  <conditionalFormatting sqref="AY43">
    <cfRule type="cellIs" dxfId="2455" priority="3228" operator="lessThan">
      <formula>$C$4</formula>
    </cfRule>
  </conditionalFormatting>
  <conditionalFormatting sqref="AY43">
    <cfRule type="cellIs" dxfId="2454" priority="3229" operator="lessThan">
      <formula>$C$4</formula>
    </cfRule>
  </conditionalFormatting>
  <conditionalFormatting sqref="AY44">
    <cfRule type="cellIs" dxfId="2453" priority="3230" operator="lessThan">
      <formula>$C$4</formula>
    </cfRule>
  </conditionalFormatting>
  <conditionalFormatting sqref="AY44">
    <cfRule type="cellIs" dxfId="2452" priority="3231" operator="lessThan">
      <formula>$C$4</formula>
    </cfRule>
  </conditionalFormatting>
  <conditionalFormatting sqref="AY45">
    <cfRule type="cellIs" dxfId="2451" priority="3232" operator="lessThan">
      <formula>$C$4</formula>
    </cfRule>
  </conditionalFormatting>
  <conditionalFormatting sqref="AY45">
    <cfRule type="cellIs" dxfId="2450" priority="3233" operator="lessThan">
      <formula>$C$4</formula>
    </cfRule>
  </conditionalFormatting>
  <conditionalFormatting sqref="AY46">
    <cfRule type="cellIs" dxfId="2449" priority="3234" operator="lessThan">
      <formula>$C$4</formula>
    </cfRule>
  </conditionalFormatting>
  <conditionalFormatting sqref="AY46">
    <cfRule type="cellIs" dxfId="2448" priority="3235" operator="lessThan">
      <formula>$C$4</formula>
    </cfRule>
  </conditionalFormatting>
  <conditionalFormatting sqref="AY47">
    <cfRule type="cellIs" dxfId="2447" priority="3236" operator="lessThan">
      <formula>$C$4</formula>
    </cfRule>
  </conditionalFormatting>
  <conditionalFormatting sqref="AY47">
    <cfRule type="cellIs" dxfId="2446" priority="3237" operator="lessThan">
      <formula>$C$4</formula>
    </cfRule>
  </conditionalFormatting>
  <conditionalFormatting sqref="AY48">
    <cfRule type="cellIs" dxfId="2445" priority="3238" operator="lessThan">
      <formula>$C$4</formula>
    </cfRule>
  </conditionalFormatting>
  <conditionalFormatting sqref="AY48">
    <cfRule type="cellIs" dxfId="2444" priority="3239" operator="lessThan">
      <formula>$C$4</formula>
    </cfRule>
  </conditionalFormatting>
  <conditionalFormatting sqref="AY49">
    <cfRule type="cellIs" dxfId="2443" priority="3240" operator="lessThan">
      <formula>$C$4</formula>
    </cfRule>
  </conditionalFormatting>
  <conditionalFormatting sqref="AY49">
    <cfRule type="cellIs" dxfId="2442" priority="3241" operator="lessThan">
      <formula>$C$4</formula>
    </cfRule>
  </conditionalFormatting>
  <conditionalFormatting sqref="AY50">
    <cfRule type="cellIs" dxfId="2441" priority="3242" operator="lessThan">
      <formula>$C$4</formula>
    </cfRule>
  </conditionalFormatting>
  <conditionalFormatting sqref="AY50">
    <cfRule type="cellIs" dxfId="2440" priority="3243" operator="lessThan">
      <formula>$C$4</formula>
    </cfRule>
  </conditionalFormatting>
  <conditionalFormatting sqref="AY51">
    <cfRule type="cellIs" dxfId="2439" priority="3244" operator="lessThan">
      <formula>$C$4</formula>
    </cfRule>
  </conditionalFormatting>
  <conditionalFormatting sqref="AY51">
    <cfRule type="cellIs" dxfId="2438" priority="3245" operator="lessThan">
      <formula>$C$4</formula>
    </cfRule>
  </conditionalFormatting>
  <conditionalFormatting sqref="AY52">
    <cfRule type="cellIs" dxfId="2437" priority="3246" operator="lessThan">
      <formula>$C$4</formula>
    </cfRule>
  </conditionalFormatting>
  <conditionalFormatting sqref="AY52">
    <cfRule type="cellIs" dxfId="2436" priority="3247" operator="lessThan">
      <formula>$C$4</formula>
    </cfRule>
  </conditionalFormatting>
  <conditionalFormatting sqref="AY53">
    <cfRule type="cellIs" dxfId="2435" priority="3248" operator="lessThan">
      <formula>$C$4</formula>
    </cfRule>
  </conditionalFormatting>
  <conditionalFormatting sqref="AY53">
    <cfRule type="cellIs" dxfId="2434" priority="3249" operator="lessThan">
      <formula>$C$4</formula>
    </cfRule>
  </conditionalFormatting>
  <conditionalFormatting sqref="AY54">
    <cfRule type="cellIs" dxfId="2433" priority="3250" operator="lessThan">
      <formula>$C$4</formula>
    </cfRule>
  </conditionalFormatting>
  <conditionalFormatting sqref="AY54">
    <cfRule type="cellIs" dxfId="2432" priority="3251" operator="lessThan">
      <formula>$C$4</formula>
    </cfRule>
  </conditionalFormatting>
  <conditionalFormatting sqref="AY55">
    <cfRule type="cellIs" dxfId="2431" priority="3252" operator="lessThan">
      <formula>$C$4</formula>
    </cfRule>
  </conditionalFormatting>
  <conditionalFormatting sqref="AY55">
    <cfRule type="cellIs" dxfId="2430" priority="3253" operator="lessThan">
      <formula>$C$4</formula>
    </cfRule>
  </conditionalFormatting>
  <conditionalFormatting sqref="AY56">
    <cfRule type="cellIs" dxfId="2429" priority="3254" operator="lessThan">
      <formula>$C$4</formula>
    </cfRule>
  </conditionalFormatting>
  <conditionalFormatting sqref="AY56">
    <cfRule type="cellIs" dxfId="2428" priority="3255" operator="lessThan">
      <formula>$C$4</formula>
    </cfRule>
  </conditionalFormatting>
  <conditionalFormatting sqref="AY57">
    <cfRule type="cellIs" dxfId="2427" priority="3256" operator="lessThan">
      <formula>$C$4</formula>
    </cfRule>
  </conditionalFormatting>
  <conditionalFormatting sqref="AY57">
    <cfRule type="cellIs" dxfId="2426" priority="3257" operator="lessThan">
      <formula>$C$4</formula>
    </cfRule>
  </conditionalFormatting>
  <conditionalFormatting sqref="AY58">
    <cfRule type="cellIs" dxfId="2425" priority="3258" operator="lessThan">
      <formula>$C$4</formula>
    </cfRule>
  </conditionalFormatting>
  <conditionalFormatting sqref="AY58">
    <cfRule type="cellIs" dxfId="2424" priority="3259" operator="lessThan">
      <formula>$C$4</formula>
    </cfRule>
  </conditionalFormatting>
  <conditionalFormatting sqref="AY59">
    <cfRule type="cellIs" dxfId="2423" priority="3260" operator="lessThan">
      <formula>$C$4</formula>
    </cfRule>
  </conditionalFormatting>
  <conditionalFormatting sqref="AY59">
    <cfRule type="cellIs" dxfId="2422" priority="3261" operator="lessThan">
      <formula>$C$4</formula>
    </cfRule>
  </conditionalFormatting>
  <conditionalFormatting sqref="AY60">
    <cfRule type="cellIs" dxfId="2421" priority="3262" operator="lessThan">
      <formula>$C$4</formula>
    </cfRule>
  </conditionalFormatting>
  <conditionalFormatting sqref="AY60">
    <cfRule type="cellIs" dxfId="2420" priority="3263" operator="lessThan">
      <formula>$C$4</formula>
    </cfRule>
  </conditionalFormatting>
  <conditionalFormatting sqref="AZ11:AZ44">
    <cfRule type="cellIs" dxfId="2419" priority="3264" operator="lessThan">
      <formula>$C$4</formula>
    </cfRule>
  </conditionalFormatting>
  <conditionalFormatting sqref="AZ11:AZ44">
    <cfRule type="cellIs" dxfId="2418" priority="3265" operator="lessThan">
      <formula>$C$4</formula>
    </cfRule>
  </conditionalFormatting>
  <conditionalFormatting sqref="AZ45">
    <cfRule type="cellIs" dxfId="2417" priority="3332" operator="lessThan">
      <formula>$C$4</formula>
    </cfRule>
  </conditionalFormatting>
  <conditionalFormatting sqref="AZ45">
    <cfRule type="cellIs" dxfId="2416" priority="3333" operator="lessThan">
      <formula>$C$4</formula>
    </cfRule>
  </conditionalFormatting>
  <conditionalFormatting sqref="AZ46">
    <cfRule type="cellIs" dxfId="2415" priority="3334" operator="lessThan">
      <formula>$C$4</formula>
    </cfRule>
  </conditionalFormatting>
  <conditionalFormatting sqref="AZ46">
    <cfRule type="cellIs" dxfId="2414" priority="3335" operator="lessThan">
      <formula>$C$4</formula>
    </cfRule>
  </conditionalFormatting>
  <conditionalFormatting sqref="AZ47">
    <cfRule type="cellIs" dxfId="2413" priority="3336" operator="lessThan">
      <formula>$C$4</formula>
    </cfRule>
  </conditionalFormatting>
  <conditionalFormatting sqref="AZ47">
    <cfRule type="cellIs" dxfId="2412" priority="3337" operator="lessThan">
      <formula>$C$4</formula>
    </cfRule>
  </conditionalFormatting>
  <conditionalFormatting sqref="AZ48">
    <cfRule type="cellIs" dxfId="2411" priority="3338" operator="lessThan">
      <formula>$C$4</formula>
    </cfRule>
  </conditionalFormatting>
  <conditionalFormatting sqref="AZ48">
    <cfRule type="cellIs" dxfId="2410" priority="3339" operator="lessThan">
      <formula>$C$4</formula>
    </cfRule>
  </conditionalFormatting>
  <conditionalFormatting sqref="AZ49">
    <cfRule type="cellIs" dxfId="2409" priority="3340" operator="lessThan">
      <formula>$C$4</formula>
    </cfRule>
  </conditionalFormatting>
  <conditionalFormatting sqref="AZ49">
    <cfRule type="cellIs" dxfId="2408" priority="3341" operator="lessThan">
      <formula>$C$4</formula>
    </cfRule>
  </conditionalFormatting>
  <conditionalFormatting sqref="AZ50">
    <cfRule type="cellIs" dxfId="2407" priority="3342" operator="lessThan">
      <formula>$C$4</formula>
    </cfRule>
  </conditionalFormatting>
  <conditionalFormatting sqref="AZ50">
    <cfRule type="cellIs" dxfId="2406" priority="3343" operator="lessThan">
      <formula>$C$4</formula>
    </cfRule>
  </conditionalFormatting>
  <conditionalFormatting sqref="AZ51">
    <cfRule type="cellIs" dxfId="2405" priority="3344" operator="lessThan">
      <formula>$C$4</formula>
    </cfRule>
  </conditionalFormatting>
  <conditionalFormatting sqref="AZ51">
    <cfRule type="cellIs" dxfId="2404" priority="3345" operator="lessThan">
      <formula>$C$4</formula>
    </cfRule>
  </conditionalFormatting>
  <conditionalFormatting sqref="AZ52">
    <cfRule type="cellIs" dxfId="2403" priority="3346" operator="lessThan">
      <formula>$C$4</formula>
    </cfRule>
  </conditionalFormatting>
  <conditionalFormatting sqref="AZ52">
    <cfRule type="cellIs" dxfId="2402" priority="3347" operator="lessThan">
      <formula>$C$4</formula>
    </cfRule>
  </conditionalFormatting>
  <conditionalFormatting sqref="AZ53">
    <cfRule type="cellIs" dxfId="2401" priority="3348" operator="lessThan">
      <formula>$C$4</formula>
    </cfRule>
  </conditionalFormatting>
  <conditionalFormatting sqref="AZ53">
    <cfRule type="cellIs" dxfId="2400" priority="3349" operator="lessThan">
      <formula>$C$4</formula>
    </cfRule>
  </conditionalFormatting>
  <conditionalFormatting sqref="AZ54">
    <cfRule type="cellIs" dxfId="2399" priority="3350" operator="lessThan">
      <formula>$C$4</formula>
    </cfRule>
  </conditionalFormatting>
  <conditionalFormatting sqref="AZ54">
    <cfRule type="cellIs" dxfId="2398" priority="3351" operator="lessThan">
      <formula>$C$4</formula>
    </cfRule>
  </conditionalFormatting>
  <conditionalFormatting sqref="AZ55">
    <cfRule type="cellIs" dxfId="2397" priority="3352" operator="lessThan">
      <formula>$C$4</formula>
    </cfRule>
  </conditionalFormatting>
  <conditionalFormatting sqref="AZ55">
    <cfRule type="cellIs" dxfId="2396" priority="3353" operator="lessThan">
      <formula>$C$4</formula>
    </cfRule>
  </conditionalFormatting>
  <conditionalFormatting sqref="AZ56">
    <cfRule type="cellIs" dxfId="2395" priority="3354" operator="lessThan">
      <formula>$C$4</formula>
    </cfRule>
  </conditionalFormatting>
  <conditionalFormatting sqref="AZ56">
    <cfRule type="cellIs" dxfId="2394" priority="3355" operator="lessThan">
      <formula>$C$4</formula>
    </cfRule>
  </conditionalFormatting>
  <conditionalFormatting sqref="AZ57">
    <cfRule type="cellIs" dxfId="2393" priority="3356" operator="lessThan">
      <formula>$C$4</formula>
    </cfRule>
  </conditionalFormatting>
  <conditionalFormatting sqref="AZ57">
    <cfRule type="cellIs" dxfId="2392" priority="3357" operator="lessThan">
      <formula>$C$4</formula>
    </cfRule>
  </conditionalFormatting>
  <conditionalFormatting sqref="AZ58">
    <cfRule type="cellIs" dxfId="2391" priority="3358" operator="lessThan">
      <formula>$C$4</formula>
    </cfRule>
  </conditionalFormatting>
  <conditionalFormatting sqref="AZ58">
    <cfRule type="cellIs" dxfId="2390" priority="3359" operator="lessThan">
      <formula>$C$4</formula>
    </cfRule>
  </conditionalFormatting>
  <conditionalFormatting sqref="AZ59">
    <cfRule type="cellIs" dxfId="2389" priority="3360" operator="lessThan">
      <formula>$C$4</formula>
    </cfRule>
  </conditionalFormatting>
  <conditionalFormatting sqref="AZ59">
    <cfRule type="cellIs" dxfId="2388" priority="3361" operator="lessThan">
      <formula>$C$4</formula>
    </cfRule>
  </conditionalFormatting>
  <conditionalFormatting sqref="AZ60">
    <cfRule type="cellIs" dxfId="2387" priority="3362" operator="lessThan">
      <formula>$C$4</formula>
    </cfRule>
  </conditionalFormatting>
  <conditionalFormatting sqref="AZ60">
    <cfRule type="cellIs" dxfId="2386" priority="3363" operator="lessThan">
      <formula>$C$4</formula>
    </cfRule>
  </conditionalFormatting>
  <conditionalFormatting sqref="BA11">
    <cfRule type="cellIs" dxfId="2385" priority="3364" operator="lessThan">
      <formula>$C$4</formula>
    </cfRule>
  </conditionalFormatting>
  <conditionalFormatting sqref="BA11">
    <cfRule type="cellIs" dxfId="2384" priority="3365" operator="lessThan">
      <formula>$C$4</formula>
    </cfRule>
  </conditionalFormatting>
  <conditionalFormatting sqref="BA12">
    <cfRule type="cellIs" dxfId="2383" priority="3366" operator="lessThan">
      <formula>$C$4</formula>
    </cfRule>
  </conditionalFormatting>
  <conditionalFormatting sqref="BA12">
    <cfRule type="cellIs" dxfId="2382" priority="3367" operator="lessThan">
      <formula>$C$4</formula>
    </cfRule>
  </conditionalFormatting>
  <conditionalFormatting sqref="BA13">
    <cfRule type="cellIs" dxfId="2381" priority="3368" operator="lessThan">
      <formula>$C$4</formula>
    </cfRule>
  </conditionalFormatting>
  <conditionalFormatting sqref="BA13">
    <cfRule type="cellIs" dxfId="2380" priority="3369" operator="lessThan">
      <formula>$C$4</formula>
    </cfRule>
  </conditionalFormatting>
  <conditionalFormatting sqref="BA14">
    <cfRule type="cellIs" dxfId="2379" priority="3370" operator="lessThan">
      <formula>$C$4</formula>
    </cfRule>
  </conditionalFormatting>
  <conditionalFormatting sqref="BA14">
    <cfRule type="cellIs" dxfId="2378" priority="3371" operator="lessThan">
      <formula>$C$4</formula>
    </cfRule>
  </conditionalFormatting>
  <conditionalFormatting sqref="BA15">
    <cfRule type="cellIs" dxfId="2377" priority="3372" operator="lessThan">
      <formula>$C$4</formula>
    </cfRule>
  </conditionalFormatting>
  <conditionalFormatting sqref="BA15">
    <cfRule type="cellIs" dxfId="2376" priority="3373" operator="lessThan">
      <formula>$C$4</formula>
    </cfRule>
  </conditionalFormatting>
  <conditionalFormatting sqref="BA16">
    <cfRule type="cellIs" dxfId="2375" priority="3374" operator="lessThan">
      <formula>$C$4</formula>
    </cfRule>
  </conditionalFormatting>
  <conditionalFormatting sqref="BA16">
    <cfRule type="cellIs" dxfId="2374" priority="3375" operator="lessThan">
      <formula>$C$4</formula>
    </cfRule>
  </conditionalFormatting>
  <conditionalFormatting sqref="BA17">
    <cfRule type="cellIs" dxfId="2373" priority="3376" operator="lessThan">
      <formula>$C$4</formula>
    </cfRule>
  </conditionalFormatting>
  <conditionalFormatting sqref="BA17">
    <cfRule type="cellIs" dxfId="2372" priority="3377" operator="lessThan">
      <formula>$C$4</formula>
    </cfRule>
  </conditionalFormatting>
  <conditionalFormatting sqref="BA18">
    <cfRule type="cellIs" dxfId="2371" priority="3378" operator="lessThan">
      <formula>$C$4</formula>
    </cfRule>
  </conditionalFormatting>
  <conditionalFormatting sqref="BA18">
    <cfRule type="cellIs" dxfId="2370" priority="3379" operator="lessThan">
      <formula>$C$4</formula>
    </cfRule>
  </conditionalFormatting>
  <conditionalFormatting sqref="BA19">
    <cfRule type="cellIs" dxfId="2369" priority="3380" operator="lessThan">
      <formula>$C$4</formula>
    </cfRule>
  </conditionalFormatting>
  <conditionalFormatting sqref="BA19">
    <cfRule type="cellIs" dxfId="2368" priority="3381" operator="lessThan">
      <formula>$C$4</formula>
    </cfRule>
  </conditionalFormatting>
  <conditionalFormatting sqref="BA20">
    <cfRule type="cellIs" dxfId="2367" priority="3382" operator="lessThan">
      <formula>$C$4</formula>
    </cfRule>
  </conditionalFormatting>
  <conditionalFormatting sqref="BA20">
    <cfRule type="cellIs" dxfId="2366" priority="3383" operator="lessThan">
      <formula>$C$4</formula>
    </cfRule>
  </conditionalFormatting>
  <conditionalFormatting sqref="BA21">
    <cfRule type="cellIs" dxfId="2365" priority="3384" operator="lessThan">
      <formula>$C$4</formula>
    </cfRule>
  </conditionalFormatting>
  <conditionalFormatting sqref="BA21">
    <cfRule type="cellIs" dxfId="2364" priority="3385" operator="lessThan">
      <formula>$C$4</formula>
    </cfRule>
  </conditionalFormatting>
  <conditionalFormatting sqref="BA22">
    <cfRule type="cellIs" dxfId="2363" priority="3386" operator="lessThan">
      <formula>$C$4</formula>
    </cfRule>
  </conditionalFormatting>
  <conditionalFormatting sqref="BA22">
    <cfRule type="cellIs" dxfId="2362" priority="3387" operator="lessThan">
      <formula>$C$4</formula>
    </cfRule>
  </conditionalFormatting>
  <conditionalFormatting sqref="BA23">
    <cfRule type="cellIs" dxfId="2361" priority="3388" operator="lessThan">
      <formula>$C$4</formula>
    </cfRule>
  </conditionalFormatting>
  <conditionalFormatting sqref="BA23">
    <cfRule type="cellIs" dxfId="2360" priority="3389" operator="lessThan">
      <formula>$C$4</formula>
    </cfRule>
  </conditionalFormatting>
  <conditionalFormatting sqref="BA24">
    <cfRule type="cellIs" dxfId="2359" priority="3390" operator="lessThan">
      <formula>$C$4</formula>
    </cfRule>
  </conditionalFormatting>
  <conditionalFormatting sqref="BA24">
    <cfRule type="cellIs" dxfId="2358" priority="3391" operator="lessThan">
      <formula>$C$4</formula>
    </cfRule>
  </conditionalFormatting>
  <conditionalFormatting sqref="BA25">
    <cfRule type="cellIs" dxfId="2357" priority="3392" operator="lessThan">
      <formula>$C$4</formula>
    </cfRule>
  </conditionalFormatting>
  <conditionalFormatting sqref="BA25">
    <cfRule type="cellIs" dxfId="2356" priority="3393" operator="lessThan">
      <formula>$C$4</formula>
    </cfRule>
  </conditionalFormatting>
  <conditionalFormatting sqref="BA26">
    <cfRule type="cellIs" dxfId="2355" priority="3394" operator="lessThan">
      <formula>$C$4</formula>
    </cfRule>
  </conditionalFormatting>
  <conditionalFormatting sqref="BA26">
    <cfRule type="cellIs" dxfId="2354" priority="3395" operator="lessThan">
      <formula>$C$4</formula>
    </cfRule>
  </conditionalFormatting>
  <conditionalFormatting sqref="BA27">
    <cfRule type="cellIs" dxfId="2353" priority="3396" operator="lessThan">
      <formula>$C$4</formula>
    </cfRule>
  </conditionalFormatting>
  <conditionalFormatting sqref="BA27">
    <cfRule type="cellIs" dxfId="2352" priority="3397" operator="lessThan">
      <formula>$C$4</formula>
    </cfRule>
  </conditionalFormatting>
  <conditionalFormatting sqref="BA28">
    <cfRule type="cellIs" dxfId="2351" priority="3398" operator="lessThan">
      <formula>$C$4</formula>
    </cfRule>
  </conditionalFormatting>
  <conditionalFormatting sqref="BA28">
    <cfRule type="cellIs" dxfId="2350" priority="3399" operator="lessThan">
      <formula>$C$4</formula>
    </cfRule>
  </conditionalFormatting>
  <conditionalFormatting sqref="BA29">
    <cfRule type="cellIs" dxfId="2349" priority="3400" operator="lessThan">
      <formula>$C$4</formula>
    </cfRule>
  </conditionalFormatting>
  <conditionalFormatting sqref="BA29">
    <cfRule type="cellIs" dxfId="2348" priority="3401" operator="lessThan">
      <formula>$C$4</formula>
    </cfRule>
  </conditionalFormatting>
  <conditionalFormatting sqref="BA30">
    <cfRule type="cellIs" dxfId="2347" priority="3402" operator="lessThan">
      <formula>$C$4</formula>
    </cfRule>
  </conditionalFormatting>
  <conditionalFormatting sqref="BA30">
    <cfRule type="cellIs" dxfId="2346" priority="3403" operator="lessThan">
      <formula>$C$4</formula>
    </cfRule>
  </conditionalFormatting>
  <conditionalFormatting sqref="BA31">
    <cfRule type="cellIs" dxfId="2345" priority="3404" operator="lessThan">
      <formula>$C$4</formula>
    </cfRule>
  </conditionalFormatting>
  <conditionalFormatting sqref="BA31">
    <cfRule type="cellIs" dxfId="2344" priority="3405" operator="lessThan">
      <formula>$C$4</formula>
    </cfRule>
  </conditionalFormatting>
  <conditionalFormatting sqref="BA32">
    <cfRule type="cellIs" dxfId="2343" priority="3406" operator="lessThan">
      <formula>$C$4</formula>
    </cfRule>
  </conditionalFormatting>
  <conditionalFormatting sqref="BA32">
    <cfRule type="cellIs" dxfId="2342" priority="3407" operator="lessThan">
      <formula>$C$4</formula>
    </cfRule>
  </conditionalFormatting>
  <conditionalFormatting sqref="BA33">
    <cfRule type="cellIs" dxfId="2341" priority="3408" operator="lessThan">
      <formula>$C$4</formula>
    </cfRule>
  </conditionalFormatting>
  <conditionalFormatting sqref="BA33">
    <cfRule type="cellIs" dxfId="2340" priority="3409" operator="lessThan">
      <formula>$C$4</formula>
    </cfRule>
  </conditionalFormatting>
  <conditionalFormatting sqref="BA34">
    <cfRule type="cellIs" dxfId="2339" priority="3410" operator="lessThan">
      <formula>$C$4</formula>
    </cfRule>
  </conditionalFormatting>
  <conditionalFormatting sqref="BA34">
    <cfRule type="cellIs" dxfId="2338" priority="3411" operator="lessThan">
      <formula>$C$4</formula>
    </cfRule>
  </conditionalFormatting>
  <conditionalFormatting sqref="BA35">
    <cfRule type="cellIs" dxfId="2337" priority="3412" operator="lessThan">
      <formula>$C$4</formula>
    </cfRule>
  </conditionalFormatting>
  <conditionalFormatting sqref="BA35">
    <cfRule type="cellIs" dxfId="2336" priority="3413" operator="lessThan">
      <formula>$C$4</formula>
    </cfRule>
  </conditionalFormatting>
  <conditionalFormatting sqref="BA36">
    <cfRule type="cellIs" dxfId="2335" priority="3414" operator="lessThan">
      <formula>$C$4</formula>
    </cfRule>
  </conditionalFormatting>
  <conditionalFormatting sqref="BA36">
    <cfRule type="cellIs" dxfId="2334" priority="3415" operator="lessThan">
      <formula>$C$4</formula>
    </cfRule>
  </conditionalFormatting>
  <conditionalFormatting sqref="BA37">
    <cfRule type="cellIs" dxfId="2333" priority="3416" operator="lessThan">
      <formula>$C$4</formula>
    </cfRule>
  </conditionalFormatting>
  <conditionalFormatting sqref="BA37">
    <cfRule type="cellIs" dxfId="2332" priority="3417" operator="lessThan">
      <formula>$C$4</formula>
    </cfRule>
  </conditionalFormatting>
  <conditionalFormatting sqref="BA38">
    <cfRule type="cellIs" dxfId="2331" priority="3418" operator="lessThan">
      <formula>$C$4</formula>
    </cfRule>
  </conditionalFormatting>
  <conditionalFormatting sqref="BA38">
    <cfRule type="cellIs" dxfId="2330" priority="3419" operator="lessThan">
      <formula>$C$4</formula>
    </cfRule>
  </conditionalFormatting>
  <conditionalFormatting sqref="BA39">
    <cfRule type="cellIs" dxfId="2329" priority="3420" operator="lessThan">
      <formula>$C$4</formula>
    </cfRule>
  </conditionalFormatting>
  <conditionalFormatting sqref="BA39">
    <cfRule type="cellIs" dxfId="2328" priority="3421" operator="lessThan">
      <formula>$C$4</formula>
    </cfRule>
  </conditionalFormatting>
  <conditionalFormatting sqref="BA40">
    <cfRule type="cellIs" dxfId="2327" priority="3422" operator="lessThan">
      <formula>$C$4</formula>
    </cfRule>
  </conditionalFormatting>
  <conditionalFormatting sqref="BA40">
    <cfRule type="cellIs" dxfId="2326" priority="3423" operator="lessThan">
      <formula>$C$4</formula>
    </cfRule>
  </conditionalFormatting>
  <conditionalFormatting sqref="BA41">
    <cfRule type="cellIs" dxfId="2325" priority="3424" operator="lessThan">
      <formula>$C$4</formula>
    </cfRule>
  </conditionalFormatting>
  <conditionalFormatting sqref="BA41">
    <cfRule type="cellIs" dxfId="2324" priority="3425" operator="lessThan">
      <formula>$C$4</formula>
    </cfRule>
  </conditionalFormatting>
  <conditionalFormatting sqref="BA42">
    <cfRule type="cellIs" dxfId="2323" priority="3426" operator="lessThan">
      <formula>$C$4</formula>
    </cfRule>
  </conditionalFormatting>
  <conditionalFormatting sqref="BA42">
    <cfRule type="cellIs" dxfId="2322" priority="3427" operator="lessThan">
      <formula>$C$4</formula>
    </cfRule>
  </conditionalFormatting>
  <conditionalFormatting sqref="BA43">
    <cfRule type="cellIs" dxfId="2321" priority="3428" operator="lessThan">
      <formula>$C$4</formula>
    </cfRule>
  </conditionalFormatting>
  <conditionalFormatting sqref="BA43">
    <cfRule type="cellIs" dxfId="2320" priority="3429" operator="lessThan">
      <formula>$C$4</formula>
    </cfRule>
  </conditionalFormatting>
  <conditionalFormatting sqref="BA44">
    <cfRule type="cellIs" dxfId="2319" priority="3430" operator="lessThan">
      <formula>$C$4</formula>
    </cfRule>
  </conditionalFormatting>
  <conditionalFormatting sqref="BA44">
    <cfRule type="cellIs" dxfId="2318" priority="3431" operator="lessThan">
      <formula>$C$4</formula>
    </cfRule>
  </conditionalFormatting>
  <conditionalFormatting sqref="BA45">
    <cfRule type="cellIs" dxfId="2317" priority="3432" operator="lessThan">
      <formula>$C$4</formula>
    </cfRule>
  </conditionalFormatting>
  <conditionalFormatting sqref="BA45">
    <cfRule type="cellIs" dxfId="2316" priority="3433" operator="lessThan">
      <formula>$C$4</formula>
    </cfRule>
  </conditionalFormatting>
  <conditionalFormatting sqref="BA46">
    <cfRule type="cellIs" dxfId="2315" priority="3434" operator="lessThan">
      <formula>$C$4</formula>
    </cfRule>
  </conditionalFormatting>
  <conditionalFormatting sqref="BA46">
    <cfRule type="cellIs" dxfId="2314" priority="3435" operator="lessThan">
      <formula>$C$4</formula>
    </cfRule>
  </conditionalFormatting>
  <conditionalFormatting sqref="BA47">
    <cfRule type="cellIs" dxfId="2313" priority="3436" operator="lessThan">
      <formula>$C$4</formula>
    </cfRule>
  </conditionalFormatting>
  <conditionalFormatting sqref="BA47">
    <cfRule type="cellIs" dxfId="2312" priority="3437" operator="lessThan">
      <formula>$C$4</formula>
    </cfRule>
  </conditionalFormatting>
  <conditionalFormatting sqref="BA48">
    <cfRule type="cellIs" dxfId="2311" priority="3438" operator="lessThan">
      <formula>$C$4</formula>
    </cfRule>
  </conditionalFormatting>
  <conditionalFormatting sqref="BA48">
    <cfRule type="cellIs" dxfId="2310" priority="3439" operator="lessThan">
      <formula>$C$4</formula>
    </cfRule>
  </conditionalFormatting>
  <conditionalFormatting sqref="BA49">
    <cfRule type="cellIs" dxfId="2309" priority="3440" operator="lessThan">
      <formula>$C$4</formula>
    </cfRule>
  </conditionalFormatting>
  <conditionalFormatting sqref="BA49">
    <cfRule type="cellIs" dxfId="2308" priority="3441" operator="lessThan">
      <formula>$C$4</formula>
    </cfRule>
  </conditionalFormatting>
  <conditionalFormatting sqref="BA50">
    <cfRule type="cellIs" dxfId="2307" priority="3442" operator="lessThan">
      <formula>$C$4</formula>
    </cfRule>
  </conditionalFormatting>
  <conditionalFormatting sqref="BA50">
    <cfRule type="cellIs" dxfId="2306" priority="3443" operator="lessThan">
      <formula>$C$4</formula>
    </cfRule>
  </conditionalFormatting>
  <conditionalFormatting sqref="BA51">
    <cfRule type="cellIs" dxfId="2305" priority="3444" operator="lessThan">
      <formula>$C$4</formula>
    </cfRule>
  </conditionalFormatting>
  <conditionalFormatting sqref="BA51">
    <cfRule type="cellIs" dxfId="2304" priority="3445" operator="lessThan">
      <formula>$C$4</formula>
    </cfRule>
  </conditionalFormatting>
  <conditionalFormatting sqref="BA52">
    <cfRule type="cellIs" dxfId="2303" priority="3446" operator="lessThan">
      <formula>$C$4</formula>
    </cfRule>
  </conditionalFormatting>
  <conditionalFormatting sqref="BA52">
    <cfRule type="cellIs" dxfId="2302" priority="3447" operator="lessThan">
      <formula>$C$4</formula>
    </cfRule>
  </conditionalFormatting>
  <conditionalFormatting sqref="BA53">
    <cfRule type="cellIs" dxfId="2301" priority="3448" operator="lessThan">
      <formula>$C$4</formula>
    </cfRule>
  </conditionalFormatting>
  <conditionalFormatting sqref="BA53">
    <cfRule type="cellIs" dxfId="2300" priority="3449" operator="lessThan">
      <formula>$C$4</formula>
    </cfRule>
  </conditionalFormatting>
  <conditionalFormatting sqref="BA54">
    <cfRule type="cellIs" dxfId="2299" priority="3450" operator="lessThan">
      <formula>$C$4</formula>
    </cfRule>
  </conditionalFormatting>
  <conditionalFormatting sqref="BA54">
    <cfRule type="cellIs" dxfId="2298" priority="3451" operator="lessThan">
      <formula>$C$4</formula>
    </cfRule>
  </conditionalFormatting>
  <conditionalFormatting sqref="BA55">
    <cfRule type="cellIs" dxfId="2297" priority="3452" operator="lessThan">
      <formula>$C$4</formula>
    </cfRule>
  </conditionalFormatting>
  <conditionalFormatting sqref="BA55">
    <cfRule type="cellIs" dxfId="2296" priority="3453" operator="lessThan">
      <formula>$C$4</formula>
    </cfRule>
  </conditionalFormatting>
  <conditionalFormatting sqref="BA56">
    <cfRule type="cellIs" dxfId="2295" priority="3454" operator="lessThan">
      <formula>$C$4</formula>
    </cfRule>
  </conditionalFormatting>
  <conditionalFormatting sqref="BA56">
    <cfRule type="cellIs" dxfId="2294" priority="3455" operator="lessThan">
      <formula>$C$4</formula>
    </cfRule>
  </conditionalFormatting>
  <conditionalFormatting sqref="BA57">
    <cfRule type="cellIs" dxfId="2293" priority="3456" operator="lessThan">
      <formula>$C$4</formula>
    </cfRule>
  </conditionalFormatting>
  <conditionalFormatting sqref="BA57">
    <cfRule type="cellIs" dxfId="2292" priority="3457" operator="lessThan">
      <formula>$C$4</formula>
    </cfRule>
  </conditionalFormatting>
  <conditionalFormatting sqref="BA58">
    <cfRule type="cellIs" dxfId="2291" priority="3458" operator="lessThan">
      <formula>$C$4</formula>
    </cfRule>
  </conditionalFormatting>
  <conditionalFormatting sqref="BA58">
    <cfRule type="cellIs" dxfId="2290" priority="3459" operator="lessThan">
      <formula>$C$4</formula>
    </cfRule>
  </conditionalFormatting>
  <conditionalFormatting sqref="BA59">
    <cfRule type="cellIs" dxfId="2289" priority="3460" operator="lessThan">
      <formula>$C$4</formula>
    </cfRule>
  </conditionalFormatting>
  <conditionalFormatting sqref="BA59">
    <cfRule type="cellIs" dxfId="2288" priority="3461" operator="lessThan">
      <formula>$C$4</formula>
    </cfRule>
  </conditionalFormatting>
  <conditionalFormatting sqref="BA60">
    <cfRule type="cellIs" dxfId="2287" priority="3462" operator="lessThan">
      <formula>$C$4</formula>
    </cfRule>
  </conditionalFormatting>
  <conditionalFormatting sqref="BA60">
    <cfRule type="cellIs" dxfId="2286" priority="3463" operator="lessThan">
      <formula>$C$4</formula>
    </cfRule>
  </conditionalFormatting>
  <conditionalFormatting sqref="BB11">
    <cfRule type="cellIs" dxfId="2285" priority="3464" operator="lessThan">
      <formula>$C$4</formula>
    </cfRule>
  </conditionalFormatting>
  <conditionalFormatting sqref="BB11">
    <cfRule type="cellIs" dxfId="2284" priority="3465" operator="lessThan">
      <formula>$C$4</formula>
    </cfRule>
  </conditionalFormatting>
  <conditionalFormatting sqref="BB12">
    <cfRule type="cellIs" dxfId="2283" priority="3466" operator="lessThan">
      <formula>$C$4</formula>
    </cfRule>
  </conditionalFormatting>
  <conditionalFormatting sqref="BB12">
    <cfRule type="cellIs" dxfId="2282" priority="3467" operator="lessThan">
      <formula>$C$4</formula>
    </cfRule>
  </conditionalFormatting>
  <conditionalFormatting sqref="BB13">
    <cfRule type="cellIs" dxfId="2281" priority="3468" operator="lessThan">
      <formula>$C$4</formula>
    </cfRule>
  </conditionalFormatting>
  <conditionalFormatting sqref="BB13">
    <cfRule type="cellIs" dxfId="2280" priority="3469" operator="lessThan">
      <formula>$C$4</formula>
    </cfRule>
  </conditionalFormatting>
  <conditionalFormatting sqref="BB14">
    <cfRule type="cellIs" dxfId="2279" priority="3470" operator="lessThan">
      <formula>$C$4</formula>
    </cfRule>
  </conditionalFormatting>
  <conditionalFormatting sqref="BB14">
    <cfRule type="cellIs" dxfId="2278" priority="3471" operator="lessThan">
      <formula>$C$4</formula>
    </cfRule>
  </conditionalFormatting>
  <conditionalFormatting sqref="BB15">
    <cfRule type="cellIs" dxfId="2277" priority="3472" operator="lessThan">
      <formula>$C$4</formula>
    </cfRule>
  </conditionalFormatting>
  <conditionalFormatting sqref="BB15">
    <cfRule type="cellIs" dxfId="2276" priority="3473" operator="lessThan">
      <formula>$C$4</formula>
    </cfRule>
  </conditionalFormatting>
  <conditionalFormatting sqref="BB16">
    <cfRule type="cellIs" dxfId="2275" priority="3474" operator="lessThan">
      <formula>$C$4</formula>
    </cfRule>
  </conditionalFormatting>
  <conditionalFormatting sqref="BB16">
    <cfRule type="cellIs" dxfId="2274" priority="3475" operator="lessThan">
      <formula>$C$4</formula>
    </cfRule>
  </conditionalFormatting>
  <conditionalFormatting sqref="BB17">
    <cfRule type="cellIs" dxfId="2273" priority="3476" operator="lessThan">
      <formula>$C$4</formula>
    </cfRule>
  </conditionalFormatting>
  <conditionalFormatting sqref="BB17">
    <cfRule type="cellIs" dxfId="2272" priority="3477" operator="lessThan">
      <formula>$C$4</formula>
    </cfRule>
  </conditionalFormatting>
  <conditionalFormatting sqref="BB18">
    <cfRule type="cellIs" dxfId="2271" priority="3478" operator="lessThan">
      <formula>$C$4</formula>
    </cfRule>
  </conditionalFormatting>
  <conditionalFormatting sqref="BB18">
    <cfRule type="cellIs" dxfId="2270" priority="3479" operator="lessThan">
      <formula>$C$4</formula>
    </cfRule>
  </conditionalFormatting>
  <conditionalFormatting sqref="BB19">
    <cfRule type="cellIs" dxfId="2269" priority="3480" operator="lessThan">
      <formula>$C$4</formula>
    </cfRule>
  </conditionalFormatting>
  <conditionalFormatting sqref="BB19">
    <cfRule type="cellIs" dxfId="2268" priority="3481" operator="lessThan">
      <formula>$C$4</formula>
    </cfRule>
  </conditionalFormatting>
  <conditionalFormatting sqref="BB20">
    <cfRule type="cellIs" dxfId="2267" priority="3482" operator="lessThan">
      <formula>$C$4</formula>
    </cfRule>
  </conditionalFormatting>
  <conditionalFormatting sqref="BB20">
    <cfRule type="cellIs" dxfId="2266" priority="3483" operator="lessThan">
      <formula>$C$4</formula>
    </cfRule>
  </conditionalFormatting>
  <conditionalFormatting sqref="BB21">
    <cfRule type="cellIs" dxfId="2265" priority="3484" operator="lessThan">
      <formula>$C$4</formula>
    </cfRule>
  </conditionalFormatting>
  <conditionalFormatting sqref="BB21">
    <cfRule type="cellIs" dxfId="2264" priority="3485" operator="lessThan">
      <formula>$C$4</formula>
    </cfRule>
  </conditionalFormatting>
  <conditionalFormatting sqref="BB22">
    <cfRule type="cellIs" dxfId="2263" priority="3486" operator="lessThan">
      <formula>$C$4</formula>
    </cfRule>
  </conditionalFormatting>
  <conditionalFormatting sqref="BB22">
    <cfRule type="cellIs" dxfId="2262" priority="3487" operator="lessThan">
      <formula>$C$4</formula>
    </cfRule>
  </conditionalFormatting>
  <conditionalFormatting sqref="BB23">
    <cfRule type="cellIs" dxfId="2261" priority="3488" operator="lessThan">
      <formula>$C$4</formula>
    </cfRule>
  </conditionalFormatting>
  <conditionalFormatting sqref="BB23">
    <cfRule type="cellIs" dxfId="2260" priority="3489" operator="lessThan">
      <formula>$C$4</formula>
    </cfRule>
  </conditionalFormatting>
  <conditionalFormatting sqref="BB24">
    <cfRule type="cellIs" dxfId="2259" priority="3490" operator="lessThan">
      <formula>$C$4</formula>
    </cfRule>
  </conditionalFormatting>
  <conditionalFormatting sqref="BB24">
    <cfRule type="cellIs" dxfId="2258" priority="3491" operator="lessThan">
      <formula>$C$4</formula>
    </cfRule>
  </conditionalFormatting>
  <conditionalFormatting sqref="BB25">
    <cfRule type="cellIs" dxfId="2257" priority="3492" operator="lessThan">
      <formula>$C$4</formula>
    </cfRule>
  </conditionalFormatting>
  <conditionalFormatting sqref="BB25">
    <cfRule type="cellIs" dxfId="2256" priority="3493" operator="lessThan">
      <formula>$C$4</formula>
    </cfRule>
  </conditionalFormatting>
  <conditionalFormatting sqref="BB26">
    <cfRule type="cellIs" dxfId="2255" priority="3494" operator="lessThan">
      <formula>$C$4</formula>
    </cfRule>
  </conditionalFormatting>
  <conditionalFormatting sqref="BB26">
    <cfRule type="cellIs" dxfId="2254" priority="3495" operator="lessThan">
      <formula>$C$4</formula>
    </cfRule>
  </conditionalFormatting>
  <conditionalFormatting sqref="BB27">
    <cfRule type="cellIs" dxfId="2253" priority="3496" operator="lessThan">
      <formula>$C$4</formula>
    </cfRule>
  </conditionalFormatting>
  <conditionalFormatting sqref="BB27">
    <cfRule type="cellIs" dxfId="2252" priority="3497" operator="lessThan">
      <formula>$C$4</formula>
    </cfRule>
  </conditionalFormatting>
  <conditionalFormatting sqref="BB28">
    <cfRule type="cellIs" dxfId="2251" priority="3498" operator="lessThan">
      <formula>$C$4</formula>
    </cfRule>
  </conditionalFormatting>
  <conditionalFormatting sqref="BB28">
    <cfRule type="cellIs" dxfId="2250" priority="3499" operator="lessThan">
      <formula>$C$4</formula>
    </cfRule>
  </conditionalFormatting>
  <conditionalFormatting sqref="BB29">
    <cfRule type="cellIs" dxfId="2249" priority="3500" operator="lessThan">
      <formula>$C$4</formula>
    </cfRule>
  </conditionalFormatting>
  <conditionalFormatting sqref="BB29">
    <cfRule type="cellIs" dxfId="2248" priority="3501" operator="lessThan">
      <formula>$C$4</formula>
    </cfRule>
  </conditionalFormatting>
  <conditionalFormatting sqref="BB30">
    <cfRule type="cellIs" dxfId="2247" priority="3502" operator="lessThan">
      <formula>$C$4</formula>
    </cfRule>
  </conditionalFormatting>
  <conditionalFormatting sqref="BB30">
    <cfRule type="cellIs" dxfId="2246" priority="3503" operator="lessThan">
      <formula>$C$4</formula>
    </cfRule>
  </conditionalFormatting>
  <conditionalFormatting sqref="BB31">
    <cfRule type="cellIs" dxfId="2245" priority="3504" operator="lessThan">
      <formula>$C$4</formula>
    </cfRule>
  </conditionalFormatting>
  <conditionalFormatting sqref="BB31">
    <cfRule type="cellIs" dxfId="2244" priority="3505" operator="lessThan">
      <formula>$C$4</formula>
    </cfRule>
  </conditionalFormatting>
  <conditionalFormatting sqref="BB32">
    <cfRule type="cellIs" dxfId="2243" priority="3506" operator="lessThan">
      <formula>$C$4</formula>
    </cfRule>
  </conditionalFormatting>
  <conditionalFormatting sqref="BB32">
    <cfRule type="cellIs" dxfId="2242" priority="3507" operator="lessThan">
      <formula>$C$4</formula>
    </cfRule>
  </conditionalFormatting>
  <conditionalFormatting sqref="BB33">
    <cfRule type="cellIs" dxfId="2241" priority="3508" operator="lessThan">
      <formula>$C$4</formula>
    </cfRule>
  </conditionalFormatting>
  <conditionalFormatting sqref="BB33">
    <cfRule type="cellIs" dxfId="2240" priority="3509" operator="lessThan">
      <formula>$C$4</formula>
    </cfRule>
  </conditionalFormatting>
  <conditionalFormatting sqref="BB34">
    <cfRule type="cellIs" dxfId="2239" priority="3510" operator="lessThan">
      <formula>$C$4</formula>
    </cfRule>
  </conditionalFormatting>
  <conditionalFormatting sqref="BB34">
    <cfRule type="cellIs" dxfId="2238" priority="3511" operator="lessThan">
      <formula>$C$4</formula>
    </cfRule>
  </conditionalFormatting>
  <conditionalFormatting sqref="BB35">
    <cfRule type="cellIs" dxfId="2237" priority="3512" operator="lessThan">
      <formula>$C$4</formula>
    </cfRule>
  </conditionalFormatting>
  <conditionalFormatting sqref="BB35">
    <cfRule type="cellIs" dxfId="2236" priority="3513" operator="lessThan">
      <formula>$C$4</formula>
    </cfRule>
  </conditionalFormatting>
  <conditionalFormatting sqref="BB36">
    <cfRule type="cellIs" dxfId="2235" priority="3514" operator="lessThan">
      <formula>$C$4</formula>
    </cfRule>
  </conditionalFormatting>
  <conditionalFormatting sqref="BB36">
    <cfRule type="cellIs" dxfId="2234" priority="3515" operator="lessThan">
      <formula>$C$4</formula>
    </cfRule>
  </conditionalFormatting>
  <conditionalFormatting sqref="BB37">
    <cfRule type="cellIs" dxfId="2233" priority="3516" operator="lessThan">
      <formula>$C$4</formula>
    </cfRule>
  </conditionalFormatting>
  <conditionalFormatting sqref="BB37">
    <cfRule type="cellIs" dxfId="2232" priority="3517" operator="lessThan">
      <formula>$C$4</formula>
    </cfRule>
  </conditionalFormatting>
  <conditionalFormatting sqref="BB38">
    <cfRule type="cellIs" dxfId="2231" priority="3518" operator="lessThan">
      <formula>$C$4</formula>
    </cfRule>
  </conditionalFormatting>
  <conditionalFormatting sqref="BB38">
    <cfRule type="cellIs" dxfId="2230" priority="3519" operator="lessThan">
      <formula>$C$4</formula>
    </cfRule>
  </conditionalFormatting>
  <conditionalFormatting sqref="BB39">
    <cfRule type="cellIs" dxfId="2229" priority="3520" operator="lessThan">
      <formula>$C$4</formula>
    </cfRule>
  </conditionalFormatting>
  <conditionalFormatting sqref="BB39">
    <cfRule type="cellIs" dxfId="2228" priority="3521" operator="lessThan">
      <formula>$C$4</formula>
    </cfRule>
  </conditionalFormatting>
  <conditionalFormatting sqref="BB40">
    <cfRule type="cellIs" dxfId="2227" priority="3522" operator="lessThan">
      <formula>$C$4</formula>
    </cfRule>
  </conditionalFormatting>
  <conditionalFormatting sqref="BB40">
    <cfRule type="cellIs" dxfId="2226" priority="3523" operator="lessThan">
      <formula>$C$4</formula>
    </cfRule>
  </conditionalFormatting>
  <conditionalFormatting sqref="BB41">
    <cfRule type="cellIs" dxfId="2225" priority="3524" operator="lessThan">
      <formula>$C$4</formula>
    </cfRule>
  </conditionalFormatting>
  <conditionalFormatting sqref="BB41">
    <cfRule type="cellIs" dxfId="2224" priority="3525" operator="lessThan">
      <formula>$C$4</formula>
    </cfRule>
  </conditionalFormatting>
  <conditionalFormatting sqref="BB42">
    <cfRule type="cellIs" dxfId="2223" priority="3526" operator="lessThan">
      <formula>$C$4</formula>
    </cfRule>
  </conditionalFormatting>
  <conditionalFormatting sqref="BB42">
    <cfRule type="cellIs" dxfId="2222" priority="3527" operator="lessThan">
      <formula>$C$4</formula>
    </cfRule>
  </conditionalFormatting>
  <conditionalFormatting sqref="BB43">
    <cfRule type="cellIs" dxfId="2221" priority="3528" operator="lessThan">
      <formula>$C$4</formula>
    </cfRule>
  </conditionalFormatting>
  <conditionalFormatting sqref="BB43">
    <cfRule type="cellIs" dxfId="2220" priority="3529" operator="lessThan">
      <formula>$C$4</formula>
    </cfRule>
  </conditionalFormatting>
  <conditionalFormatting sqref="BB44">
    <cfRule type="cellIs" dxfId="2219" priority="3530" operator="lessThan">
      <formula>$C$4</formula>
    </cfRule>
  </conditionalFormatting>
  <conditionalFormatting sqref="BB44">
    <cfRule type="cellIs" dxfId="2218" priority="3531" operator="lessThan">
      <formula>$C$4</formula>
    </cfRule>
  </conditionalFormatting>
  <conditionalFormatting sqref="BB45">
    <cfRule type="cellIs" dxfId="2217" priority="3532" operator="lessThan">
      <formula>$C$4</formula>
    </cfRule>
  </conditionalFormatting>
  <conditionalFormatting sqref="BB45">
    <cfRule type="cellIs" dxfId="2216" priority="3533" operator="lessThan">
      <formula>$C$4</formula>
    </cfRule>
  </conditionalFormatting>
  <conditionalFormatting sqref="BB46">
    <cfRule type="cellIs" dxfId="2215" priority="3534" operator="lessThan">
      <formula>$C$4</formula>
    </cfRule>
  </conditionalFormatting>
  <conditionalFormatting sqref="BB46">
    <cfRule type="cellIs" dxfId="2214" priority="3535" operator="lessThan">
      <formula>$C$4</formula>
    </cfRule>
  </conditionalFormatting>
  <conditionalFormatting sqref="BB47">
    <cfRule type="cellIs" dxfId="2213" priority="3536" operator="lessThan">
      <formula>$C$4</formula>
    </cfRule>
  </conditionalFormatting>
  <conditionalFormatting sqref="BB47">
    <cfRule type="cellIs" dxfId="2212" priority="3537" operator="lessThan">
      <formula>$C$4</formula>
    </cfRule>
  </conditionalFormatting>
  <conditionalFormatting sqref="BB48">
    <cfRule type="cellIs" dxfId="2211" priority="3538" operator="lessThan">
      <formula>$C$4</formula>
    </cfRule>
  </conditionalFormatting>
  <conditionalFormatting sqref="BB48">
    <cfRule type="cellIs" dxfId="2210" priority="3539" operator="lessThan">
      <formula>$C$4</formula>
    </cfRule>
  </conditionalFormatting>
  <conditionalFormatting sqref="BB49">
    <cfRule type="cellIs" dxfId="2209" priority="3540" operator="lessThan">
      <formula>$C$4</formula>
    </cfRule>
  </conditionalFormatting>
  <conditionalFormatting sqref="BB49">
    <cfRule type="cellIs" dxfId="2208" priority="3541" operator="lessThan">
      <formula>$C$4</formula>
    </cfRule>
  </conditionalFormatting>
  <conditionalFormatting sqref="BB50">
    <cfRule type="cellIs" dxfId="2207" priority="3542" operator="lessThan">
      <formula>$C$4</formula>
    </cfRule>
  </conditionalFormatting>
  <conditionalFormatting sqref="BB50">
    <cfRule type="cellIs" dxfId="2206" priority="3543" operator="lessThan">
      <formula>$C$4</formula>
    </cfRule>
  </conditionalFormatting>
  <conditionalFormatting sqref="BB51">
    <cfRule type="cellIs" dxfId="2205" priority="3544" operator="lessThan">
      <formula>$C$4</formula>
    </cfRule>
  </conditionalFormatting>
  <conditionalFormatting sqref="BB51">
    <cfRule type="cellIs" dxfId="2204" priority="3545" operator="lessThan">
      <formula>$C$4</formula>
    </cfRule>
  </conditionalFormatting>
  <conditionalFormatting sqref="BB52">
    <cfRule type="cellIs" dxfId="2203" priority="3546" operator="lessThan">
      <formula>$C$4</formula>
    </cfRule>
  </conditionalFormatting>
  <conditionalFormatting sqref="BB52">
    <cfRule type="cellIs" dxfId="2202" priority="3547" operator="lessThan">
      <formula>$C$4</formula>
    </cfRule>
  </conditionalFormatting>
  <conditionalFormatting sqref="BB53">
    <cfRule type="cellIs" dxfId="2201" priority="3548" operator="lessThan">
      <formula>$C$4</formula>
    </cfRule>
  </conditionalFormatting>
  <conditionalFormatting sqref="BB53">
    <cfRule type="cellIs" dxfId="2200" priority="3549" operator="lessThan">
      <formula>$C$4</formula>
    </cfRule>
  </conditionalFormatting>
  <conditionalFormatting sqref="BB54">
    <cfRule type="cellIs" dxfId="2199" priority="3550" operator="lessThan">
      <formula>$C$4</formula>
    </cfRule>
  </conditionalFormatting>
  <conditionalFormatting sqref="BB54">
    <cfRule type="cellIs" dxfId="2198" priority="3551" operator="lessThan">
      <formula>$C$4</formula>
    </cfRule>
  </conditionalFormatting>
  <conditionalFormatting sqref="BB55">
    <cfRule type="cellIs" dxfId="2197" priority="3552" operator="lessThan">
      <formula>$C$4</formula>
    </cfRule>
  </conditionalFormatting>
  <conditionalFormatting sqref="BB55">
    <cfRule type="cellIs" dxfId="2196" priority="3553" operator="lessThan">
      <formula>$C$4</formula>
    </cfRule>
  </conditionalFormatting>
  <conditionalFormatting sqref="BB56">
    <cfRule type="cellIs" dxfId="2195" priority="3554" operator="lessThan">
      <formula>$C$4</formula>
    </cfRule>
  </conditionalFormatting>
  <conditionalFormatting sqref="BB56">
    <cfRule type="cellIs" dxfId="2194" priority="3555" operator="lessThan">
      <formula>$C$4</formula>
    </cfRule>
  </conditionalFormatting>
  <conditionalFormatting sqref="BB57">
    <cfRule type="cellIs" dxfId="2193" priority="3556" operator="lessThan">
      <formula>$C$4</formula>
    </cfRule>
  </conditionalFormatting>
  <conditionalFormatting sqref="BB57">
    <cfRule type="cellIs" dxfId="2192" priority="3557" operator="lessThan">
      <formula>$C$4</formula>
    </cfRule>
  </conditionalFormatting>
  <conditionalFormatting sqref="BB58">
    <cfRule type="cellIs" dxfId="2191" priority="3558" operator="lessThan">
      <formula>$C$4</formula>
    </cfRule>
  </conditionalFormatting>
  <conditionalFormatting sqref="BB58">
    <cfRule type="cellIs" dxfId="2190" priority="3559" operator="lessThan">
      <formula>$C$4</formula>
    </cfRule>
  </conditionalFormatting>
  <conditionalFormatting sqref="BB59">
    <cfRule type="cellIs" dxfId="2189" priority="3560" operator="lessThan">
      <formula>$C$4</formula>
    </cfRule>
  </conditionalFormatting>
  <conditionalFormatting sqref="BB59">
    <cfRule type="cellIs" dxfId="2188" priority="3561" operator="lessThan">
      <formula>$C$4</formula>
    </cfRule>
  </conditionalFormatting>
  <conditionalFormatting sqref="BB60">
    <cfRule type="cellIs" dxfId="2187" priority="3562" operator="lessThan">
      <formula>$C$4</formula>
    </cfRule>
  </conditionalFormatting>
  <conditionalFormatting sqref="BB60">
    <cfRule type="cellIs" dxfId="2186" priority="3563" operator="lessThan">
      <formula>$C$4</formula>
    </cfRule>
  </conditionalFormatting>
  <conditionalFormatting sqref="BC11:BC44">
    <cfRule type="cellIs" dxfId="2185" priority="3564" operator="lessThan">
      <formula>$C$4</formula>
    </cfRule>
  </conditionalFormatting>
  <conditionalFormatting sqref="BC11:BC44">
    <cfRule type="cellIs" dxfId="2184" priority="3565" operator="lessThan">
      <formula>$C$4</formula>
    </cfRule>
  </conditionalFormatting>
  <conditionalFormatting sqref="BC45">
    <cfRule type="cellIs" dxfId="2183" priority="3632" operator="lessThan">
      <formula>$C$4</formula>
    </cfRule>
  </conditionalFormatting>
  <conditionalFormatting sqref="BC45">
    <cfRule type="cellIs" dxfId="2182" priority="3633" operator="lessThan">
      <formula>$C$4</formula>
    </cfRule>
  </conditionalFormatting>
  <conditionalFormatting sqref="BC46">
    <cfRule type="cellIs" dxfId="2181" priority="3634" operator="lessThan">
      <formula>$C$4</formula>
    </cfRule>
  </conditionalFormatting>
  <conditionalFormatting sqref="BC46">
    <cfRule type="cellIs" dxfId="2180" priority="3635" operator="lessThan">
      <formula>$C$4</formula>
    </cfRule>
  </conditionalFormatting>
  <conditionalFormatting sqref="BC47">
    <cfRule type="cellIs" dxfId="2179" priority="3636" operator="lessThan">
      <formula>$C$4</formula>
    </cfRule>
  </conditionalFormatting>
  <conditionalFormatting sqref="BC47">
    <cfRule type="cellIs" dxfId="2178" priority="3637" operator="lessThan">
      <formula>$C$4</formula>
    </cfRule>
  </conditionalFormatting>
  <conditionalFormatting sqref="BC48">
    <cfRule type="cellIs" dxfId="2177" priority="3638" operator="lessThan">
      <formula>$C$4</formula>
    </cfRule>
  </conditionalFormatting>
  <conditionalFormatting sqref="BC48">
    <cfRule type="cellIs" dxfId="2176" priority="3639" operator="lessThan">
      <formula>$C$4</formula>
    </cfRule>
  </conditionalFormatting>
  <conditionalFormatting sqref="BC49">
    <cfRule type="cellIs" dxfId="2175" priority="3640" operator="lessThan">
      <formula>$C$4</formula>
    </cfRule>
  </conditionalFormatting>
  <conditionalFormatting sqref="BC49">
    <cfRule type="cellIs" dxfId="2174" priority="3641" operator="lessThan">
      <formula>$C$4</formula>
    </cfRule>
  </conditionalFormatting>
  <conditionalFormatting sqref="BC50">
    <cfRule type="cellIs" dxfId="2173" priority="3642" operator="lessThan">
      <formula>$C$4</formula>
    </cfRule>
  </conditionalFormatting>
  <conditionalFormatting sqref="BC50">
    <cfRule type="cellIs" dxfId="2172" priority="3643" operator="lessThan">
      <formula>$C$4</formula>
    </cfRule>
  </conditionalFormatting>
  <conditionalFormatting sqref="BC51">
    <cfRule type="cellIs" dxfId="2171" priority="3644" operator="lessThan">
      <formula>$C$4</formula>
    </cfRule>
  </conditionalFormatting>
  <conditionalFormatting sqref="BC51">
    <cfRule type="cellIs" dxfId="2170" priority="3645" operator="lessThan">
      <formula>$C$4</formula>
    </cfRule>
  </conditionalFormatting>
  <conditionalFormatting sqref="BC52">
    <cfRule type="cellIs" dxfId="2169" priority="3646" operator="lessThan">
      <formula>$C$4</formula>
    </cfRule>
  </conditionalFormatting>
  <conditionalFormatting sqref="BC52">
    <cfRule type="cellIs" dxfId="2168" priority="3647" operator="lessThan">
      <formula>$C$4</formula>
    </cfRule>
  </conditionalFormatting>
  <conditionalFormatting sqref="BC53">
    <cfRule type="cellIs" dxfId="2167" priority="3648" operator="lessThan">
      <formula>$C$4</formula>
    </cfRule>
  </conditionalFormatting>
  <conditionalFormatting sqref="BC53">
    <cfRule type="cellIs" dxfId="2166" priority="3649" operator="lessThan">
      <formula>$C$4</formula>
    </cfRule>
  </conditionalFormatting>
  <conditionalFormatting sqref="BC54">
    <cfRule type="cellIs" dxfId="2165" priority="3650" operator="lessThan">
      <formula>$C$4</formula>
    </cfRule>
  </conditionalFormatting>
  <conditionalFormatting sqref="BC54">
    <cfRule type="cellIs" dxfId="2164" priority="3651" operator="lessThan">
      <formula>$C$4</formula>
    </cfRule>
  </conditionalFormatting>
  <conditionalFormatting sqref="BC55">
    <cfRule type="cellIs" dxfId="2163" priority="3652" operator="lessThan">
      <formula>$C$4</formula>
    </cfRule>
  </conditionalFormatting>
  <conditionalFormatting sqref="BC55">
    <cfRule type="cellIs" dxfId="2162" priority="3653" operator="lessThan">
      <formula>$C$4</formula>
    </cfRule>
  </conditionalFormatting>
  <conditionalFormatting sqref="BC56">
    <cfRule type="cellIs" dxfId="2161" priority="3654" operator="lessThan">
      <formula>$C$4</formula>
    </cfRule>
  </conditionalFormatting>
  <conditionalFormatting sqref="BC56">
    <cfRule type="cellIs" dxfId="2160" priority="3655" operator="lessThan">
      <formula>$C$4</formula>
    </cfRule>
  </conditionalFormatting>
  <conditionalFormatting sqref="BC57">
    <cfRule type="cellIs" dxfId="2159" priority="3656" operator="lessThan">
      <formula>$C$4</formula>
    </cfRule>
  </conditionalFormatting>
  <conditionalFormatting sqref="BC57">
    <cfRule type="cellIs" dxfId="2158" priority="3657" operator="lessThan">
      <formula>$C$4</formula>
    </cfRule>
  </conditionalFormatting>
  <conditionalFormatting sqref="BC58">
    <cfRule type="cellIs" dxfId="2157" priority="3658" operator="lessThan">
      <formula>$C$4</formula>
    </cfRule>
  </conditionalFormatting>
  <conditionalFormatting sqref="BC58">
    <cfRule type="cellIs" dxfId="2156" priority="3659" operator="lessThan">
      <formula>$C$4</formula>
    </cfRule>
  </conditionalFormatting>
  <conditionalFormatting sqref="BC59">
    <cfRule type="cellIs" dxfId="2155" priority="3660" operator="lessThan">
      <formula>$C$4</formula>
    </cfRule>
  </conditionalFormatting>
  <conditionalFormatting sqref="BC59">
    <cfRule type="cellIs" dxfId="2154" priority="3661" operator="lessThan">
      <formula>$C$4</formula>
    </cfRule>
  </conditionalFormatting>
  <conditionalFormatting sqref="BC60">
    <cfRule type="cellIs" dxfId="2153" priority="3662" operator="lessThan">
      <formula>$C$4</formula>
    </cfRule>
  </conditionalFormatting>
  <conditionalFormatting sqref="BC60">
    <cfRule type="cellIs" dxfId="2152" priority="3663" operator="lessThan">
      <formula>$C$4</formula>
    </cfRule>
  </conditionalFormatting>
  <conditionalFormatting sqref="BD11">
    <cfRule type="cellIs" dxfId="2151" priority="3664" operator="lessThan">
      <formula>$C$4</formula>
    </cfRule>
  </conditionalFormatting>
  <conditionalFormatting sqref="BD11">
    <cfRule type="cellIs" dxfId="2150" priority="3665" operator="lessThan">
      <formula>$C$4</formula>
    </cfRule>
  </conditionalFormatting>
  <conditionalFormatting sqref="BD12">
    <cfRule type="cellIs" dxfId="2149" priority="3666" operator="lessThan">
      <formula>$C$4</formula>
    </cfRule>
  </conditionalFormatting>
  <conditionalFormatting sqref="BD12">
    <cfRule type="cellIs" dxfId="2148" priority="3667" operator="lessThan">
      <formula>$C$4</formula>
    </cfRule>
  </conditionalFormatting>
  <conditionalFormatting sqref="BD13">
    <cfRule type="cellIs" dxfId="2147" priority="3668" operator="lessThan">
      <formula>$C$4</formula>
    </cfRule>
  </conditionalFormatting>
  <conditionalFormatting sqref="BD13">
    <cfRule type="cellIs" dxfId="2146" priority="3669" operator="lessThan">
      <formula>$C$4</formula>
    </cfRule>
  </conditionalFormatting>
  <conditionalFormatting sqref="BD14">
    <cfRule type="cellIs" dxfId="2145" priority="3670" operator="lessThan">
      <formula>$C$4</formula>
    </cfRule>
  </conditionalFormatting>
  <conditionalFormatting sqref="BD14">
    <cfRule type="cellIs" dxfId="2144" priority="3671" operator="lessThan">
      <formula>$C$4</formula>
    </cfRule>
  </conditionalFormatting>
  <conditionalFormatting sqref="BD15">
    <cfRule type="cellIs" dxfId="2143" priority="3672" operator="lessThan">
      <formula>$C$4</formula>
    </cfRule>
  </conditionalFormatting>
  <conditionalFormatting sqref="BD15">
    <cfRule type="cellIs" dxfId="2142" priority="3673" operator="lessThan">
      <formula>$C$4</formula>
    </cfRule>
  </conditionalFormatting>
  <conditionalFormatting sqref="BD16">
    <cfRule type="cellIs" dxfId="2141" priority="3674" operator="lessThan">
      <formula>$C$4</formula>
    </cfRule>
  </conditionalFormatting>
  <conditionalFormatting sqref="BD16">
    <cfRule type="cellIs" dxfId="2140" priority="3675" operator="lessThan">
      <formula>$C$4</formula>
    </cfRule>
  </conditionalFormatting>
  <conditionalFormatting sqref="BD17">
    <cfRule type="cellIs" dxfId="2139" priority="3676" operator="lessThan">
      <formula>$C$4</formula>
    </cfRule>
  </conditionalFormatting>
  <conditionalFormatting sqref="BD17">
    <cfRule type="cellIs" dxfId="2138" priority="3677" operator="lessThan">
      <formula>$C$4</formula>
    </cfRule>
  </conditionalFormatting>
  <conditionalFormatting sqref="BD18">
    <cfRule type="cellIs" dxfId="2137" priority="3678" operator="lessThan">
      <formula>$C$4</formula>
    </cfRule>
  </conditionalFormatting>
  <conditionalFormatting sqref="BD18">
    <cfRule type="cellIs" dxfId="2136" priority="3679" operator="lessThan">
      <formula>$C$4</formula>
    </cfRule>
  </conditionalFormatting>
  <conditionalFormatting sqref="BD19">
    <cfRule type="cellIs" dxfId="2135" priority="3680" operator="lessThan">
      <formula>$C$4</formula>
    </cfRule>
  </conditionalFormatting>
  <conditionalFormatting sqref="BD19">
    <cfRule type="cellIs" dxfId="2134" priority="3681" operator="lessThan">
      <formula>$C$4</formula>
    </cfRule>
  </conditionalFormatting>
  <conditionalFormatting sqref="BD20">
    <cfRule type="cellIs" dxfId="2133" priority="3682" operator="lessThan">
      <formula>$C$4</formula>
    </cfRule>
  </conditionalFormatting>
  <conditionalFormatting sqref="BD20">
    <cfRule type="cellIs" dxfId="2132" priority="3683" operator="lessThan">
      <formula>$C$4</formula>
    </cfRule>
  </conditionalFormatting>
  <conditionalFormatting sqref="BD21">
    <cfRule type="cellIs" dxfId="2131" priority="3684" operator="lessThan">
      <formula>$C$4</formula>
    </cfRule>
  </conditionalFormatting>
  <conditionalFormatting sqref="BD21">
    <cfRule type="cellIs" dxfId="2130" priority="3685" operator="lessThan">
      <formula>$C$4</formula>
    </cfRule>
  </conditionalFormatting>
  <conditionalFormatting sqref="BD22">
    <cfRule type="cellIs" dxfId="2129" priority="3686" operator="lessThan">
      <formula>$C$4</formula>
    </cfRule>
  </conditionalFormatting>
  <conditionalFormatting sqref="BD22">
    <cfRule type="cellIs" dxfId="2128" priority="3687" operator="lessThan">
      <formula>$C$4</formula>
    </cfRule>
  </conditionalFormatting>
  <conditionalFormatting sqref="BD23">
    <cfRule type="cellIs" dxfId="2127" priority="3688" operator="lessThan">
      <formula>$C$4</formula>
    </cfRule>
  </conditionalFormatting>
  <conditionalFormatting sqref="BD23">
    <cfRule type="cellIs" dxfId="2126" priority="3689" operator="lessThan">
      <formula>$C$4</formula>
    </cfRule>
  </conditionalFormatting>
  <conditionalFormatting sqref="BD24">
    <cfRule type="cellIs" dxfId="2125" priority="3690" operator="lessThan">
      <formula>$C$4</formula>
    </cfRule>
  </conditionalFormatting>
  <conditionalFormatting sqref="BD24">
    <cfRule type="cellIs" dxfId="2124" priority="3691" operator="lessThan">
      <formula>$C$4</formula>
    </cfRule>
  </conditionalFormatting>
  <conditionalFormatting sqref="BD25">
    <cfRule type="cellIs" dxfId="2123" priority="3692" operator="lessThan">
      <formula>$C$4</formula>
    </cfRule>
  </conditionalFormatting>
  <conditionalFormatting sqref="BD25">
    <cfRule type="cellIs" dxfId="2122" priority="3693" operator="lessThan">
      <formula>$C$4</formula>
    </cfRule>
  </conditionalFormatting>
  <conditionalFormatting sqref="BD26">
    <cfRule type="cellIs" dxfId="2121" priority="3694" operator="lessThan">
      <formula>$C$4</formula>
    </cfRule>
  </conditionalFormatting>
  <conditionalFormatting sqref="BD26">
    <cfRule type="cellIs" dxfId="2120" priority="3695" operator="lessThan">
      <formula>$C$4</formula>
    </cfRule>
  </conditionalFormatting>
  <conditionalFormatting sqref="BD27">
    <cfRule type="cellIs" dxfId="2119" priority="3696" operator="lessThan">
      <formula>$C$4</formula>
    </cfRule>
  </conditionalFormatting>
  <conditionalFormatting sqref="BD27">
    <cfRule type="cellIs" dxfId="2118" priority="3697" operator="lessThan">
      <formula>$C$4</formula>
    </cfRule>
  </conditionalFormatting>
  <conditionalFormatting sqref="BD28">
    <cfRule type="cellIs" dxfId="2117" priority="3698" operator="lessThan">
      <formula>$C$4</formula>
    </cfRule>
  </conditionalFormatting>
  <conditionalFormatting sqref="BD28">
    <cfRule type="cellIs" dxfId="2116" priority="3699" operator="lessThan">
      <formula>$C$4</formula>
    </cfRule>
  </conditionalFormatting>
  <conditionalFormatting sqref="BD29">
    <cfRule type="cellIs" dxfId="2115" priority="3700" operator="lessThan">
      <formula>$C$4</formula>
    </cfRule>
  </conditionalFormatting>
  <conditionalFormatting sqref="BD29">
    <cfRule type="cellIs" dxfId="2114" priority="3701" operator="lessThan">
      <formula>$C$4</formula>
    </cfRule>
  </conditionalFormatting>
  <conditionalFormatting sqref="BD30">
    <cfRule type="cellIs" dxfId="2113" priority="3702" operator="lessThan">
      <formula>$C$4</formula>
    </cfRule>
  </conditionalFormatting>
  <conditionalFormatting sqref="BD30">
    <cfRule type="cellIs" dxfId="2112" priority="3703" operator="lessThan">
      <formula>$C$4</formula>
    </cfRule>
  </conditionalFormatting>
  <conditionalFormatting sqref="BD31">
    <cfRule type="cellIs" dxfId="2111" priority="3704" operator="lessThan">
      <formula>$C$4</formula>
    </cfRule>
  </conditionalFormatting>
  <conditionalFormatting sqref="BD31">
    <cfRule type="cellIs" dxfId="2110" priority="3705" operator="lessThan">
      <formula>$C$4</formula>
    </cfRule>
  </conditionalFormatting>
  <conditionalFormatting sqref="BD32">
    <cfRule type="cellIs" dxfId="2109" priority="3706" operator="lessThan">
      <formula>$C$4</formula>
    </cfRule>
  </conditionalFormatting>
  <conditionalFormatting sqref="BD32">
    <cfRule type="cellIs" dxfId="2108" priority="3707" operator="lessThan">
      <formula>$C$4</formula>
    </cfRule>
  </conditionalFormatting>
  <conditionalFormatting sqref="BD33">
    <cfRule type="cellIs" dxfId="2107" priority="3708" operator="lessThan">
      <formula>$C$4</formula>
    </cfRule>
  </conditionalFormatting>
  <conditionalFormatting sqref="BD33">
    <cfRule type="cellIs" dxfId="2106" priority="3709" operator="lessThan">
      <formula>$C$4</formula>
    </cfRule>
  </conditionalFormatting>
  <conditionalFormatting sqref="BD34">
    <cfRule type="cellIs" dxfId="2105" priority="3710" operator="lessThan">
      <formula>$C$4</formula>
    </cfRule>
  </conditionalFormatting>
  <conditionalFormatting sqref="BD34">
    <cfRule type="cellIs" dxfId="2104" priority="3711" operator="lessThan">
      <formula>$C$4</formula>
    </cfRule>
  </conditionalFormatting>
  <conditionalFormatting sqref="BD35">
    <cfRule type="cellIs" dxfId="2103" priority="3712" operator="lessThan">
      <formula>$C$4</formula>
    </cfRule>
  </conditionalFormatting>
  <conditionalFormatting sqref="BD35">
    <cfRule type="cellIs" dxfId="2102" priority="3713" operator="lessThan">
      <formula>$C$4</formula>
    </cfRule>
  </conditionalFormatting>
  <conditionalFormatting sqref="BD36">
    <cfRule type="cellIs" dxfId="2101" priority="3714" operator="lessThan">
      <formula>$C$4</formula>
    </cfRule>
  </conditionalFormatting>
  <conditionalFormatting sqref="BD36">
    <cfRule type="cellIs" dxfId="2100" priority="3715" operator="lessThan">
      <formula>$C$4</formula>
    </cfRule>
  </conditionalFormatting>
  <conditionalFormatting sqref="BD37">
    <cfRule type="cellIs" dxfId="2099" priority="3716" operator="lessThan">
      <formula>$C$4</formula>
    </cfRule>
  </conditionalFormatting>
  <conditionalFormatting sqref="BD37">
    <cfRule type="cellIs" dxfId="2098" priority="3717" operator="lessThan">
      <formula>$C$4</formula>
    </cfRule>
  </conditionalFormatting>
  <conditionalFormatting sqref="BD38">
    <cfRule type="cellIs" dxfId="2097" priority="3718" operator="lessThan">
      <formula>$C$4</formula>
    </cfRule>
  </conditionalFormatting>
  <conditionalFormatting sqref="BD38">
    <cfRule type="cellIs" dxfId="2096" priority="3719" operator="lessThan">
      <formula>$C$4</formula>
    </cfRule>
  </conditionalFormatting>
  <conditionalFormatting sqref="BD39">
    <cfRule type="cellIs" dxfId="2095" priority="3720" operator="lessThan">
      <formula>$C$4</formula>
    </cfRule>
  </conditionalFormatting>
  <conditionalFormatting sqref="BD39">
    <cfRule type="cellIs" dxfId="2094" priority="3721" operator="lessThan">
      <formula>$C$4</formula>
    </cfRule>
  </conditionalFormatting>
  <conditionalFormatting sqref="BD40">
    <cfRule type="cellIs" dxfId="2093" priority="3722" operator="lessThan">
      <formula>$C$4</formula>
    </cfRule>
  </conditionalFormatting>
  <conditionalFormatting sqref="BD40">
    <cfRule type="cellIs" dxfId="2092" priority="3723" operator="lessThan">
      <formula>$C$4</formula>
    </cfRule>
  </conditionalFormatting>
  <conditionalFormatting sqref="BD41">
    <cfRule type="cellIs" dxfId="2091" priority="3724" operator="lessThan">
      <formula>$C$4</formula>
    </cfRule>
  </conditionalFormatting>
  <conditionalFormatting sqref="BD41">
    <cfRule type="cellIs" dxfId="2090" priority="3725" operator="lessThan">
      <formula>$C$4</formula>
    </cfRule>
  </conditionalFormatting>
  <conditionalFormatting sqref="BD42">
    <cfRule type="cellIs" dxfId="2089" priority="3726" operator="lessThan">
      <formula>$C$4</formula>
    </cfRule>
  </conditionalFormatting>
  <conditionalFormatting sqref="BD42">
    <cfRule type="cellIs" dxfId="2088" priority="3727" operator="lessThan">
      <formula>$C$4</formula>
    </cfRule>
  </conditionalFormatting>
  <conditionalFormatting sqref="BD43">
    <cfRule type="cellIs" dxfId="2087" priority="3728" operator="lessThan">
      <formula>$C$4</formula>
    </cfRule>
  </conditionalFormatting>
  <conditionalFormatting sqref="BD43">
    <cfRule type="cellIs" dxfId="2086" priority="3729" operator="lessThan">
      <formula>$C$4</formula>
    </cfRule>
  </conditionalFormatting>
  <conditionalFormatting sqref="BD44">
    <cfRule type="cellIs" dxfId="2085" priority="3730" operator="lessThan">
      <formula>$C$4</formula>
    </cfRule>
  </conditionalFormatting>
  <conditionalFormatting sqref="BD44">
    <cfRule type="cellIs" dxfId="2084" priority="3731" operator="lessThan">
      <formula>$C$4</formula>
    </cfRule>
  </conditionalFormatting>
  <conditionalFormatting sqref="BD45">
    <cfRule type="cellIs" dxfId="2083" priority="3732" operator="lessThan">
      <formula>$C$4</formula>
    </cfRule>
  </conditionalFormatting>
  <conditionalFormatting sqref="BD45">
    <cfRule type="cellIs" dxfId="2082" priority="3733" operator="lessThan">
      <formula>$C$4</formula>
    </cfRule>
  </conditionalFormatting>
  <conditionalFormatting sqref="BD46">
    <cfRule type="cellIs" dxfId="2081" priority="3734" operator="lessThan">
      <formula>$C$4</formula>
    </cfRule>
  </conditionalFormatting>
  <conditionalFormatting sqref="BD46">
    <cfRule type="cellIs" dxfId="2080" priority="3735" operator="lessThan">
      <formula>$C$4</formula>
    </cfRule>
  </conditionalFormatting>
  <conditionalFormatting sqref="BD47">
    <cfRule type="cellIs" dxfId="2079" priority="3736" operator="lessThan">
      <formula>$C$4</formula>
    </cfRule>
  </conditionalFormatting>
  <conditionalFormatting sqref="BD47">
    <cfRule type="cellIs" dxfId="2078" priority="3737" operator="lessThan">
      <formula>$C$4</formula>
    </cfRule>
  </conditionalFormatting>
  <conditionalFormatting sqref="BD48">
    <cfRule type="cellIs" dxfId="2077" priority="3738" operator="lessThan">
      <formula>$C$4</formula>
    </cfRule>
  </conditionalFormatting>
  <conditionalFormatting sqref="BD48">
    <cfRule type="cellIs" dxfId="2076" priority="3739" operator="lessThan">
      <formula>$C$4</formula>
    </cfRule>
  </conditionalFormatting>
  <conditionalFormatting sqref="BD49">
    <cfRule type="cellIs" dxfId="2075" priority="3740" operator="lessThan">
      <formula>$C$4</formula>
    </cfRule>
  </conditionalFormatting>
  <conditionalFormatting sqref="BD49">
    <cfRule type="cellIs" dxfId="2074" priority="3741" operator="lessThan">
      <formula>$C$4</formula>
    </cfRule>
  </conditionalFormatting>
  <conditionalFormatting sqref="BD50">
    <cfRule type="cellIs" dxfId="2073" priority="3742" operator="lessThan">
      <formula>$C$4</formula>
    </cfRule>
  </conditionalFormatting>
  <conditionalFormatting sqref="BD50">
    <cfRule type="cellIs" dxfId="2072" priority="3743" operator="lessThan">
      <formula>$C$4</formula>
    </cfRule>
  </conditionalFormatting>
  <conditionalFormatting sqref="BD51">
    <cfRule type="cellIs" dxfId="2071" priority="3744" operator="lessThan">
      <formula>$C$4</formula>
    </cfRule>
  </conditionalFormatting>
  <conditionalFormatting sqref="BD51">
    <cfRule type="cellIs" dxfId="2070" priority="3745" operator="lessThan">
      <formula>$C$4</formula>
    </cfRule>
  </conditionalFormatting>
  <conditionalFormatting sqref="BD52">
    <cfRule type="cellIs" dxfId="2069" priority="3746" operator="lessThan">
      <formula>$C$4</formula>
    </cfRule>
  </conditionalFormatting>
  <conditionalFormatting sqref="BD52">
    <cfRule type="cellIs" dxfId="2068" priority="3747" operator="lessThan">
      <formula>$C$4</formula>
    </cfRule>
  </conditionalFormatting>
  <conditionalFormatting sqref="BD53">
    <cfRule type="cellIs" dxfId="2067" priority="3748" operator="lessThan">
      <formula>$C$4</formula>
    </cfRule>
  </conditionalFormatting>
  <conditionalFormatting sqref="BD53">
    <cfRule type="cellIs" dxfId="2066" priority="3749" operator="lessThan">
      <formula>$C$4</formula>
    </cfRule>
  </conditionalFormatting>
  <conditionalFormatting sqref="BD54">
    <cfRule type="cellIs" dxfId="2065" priority="3750" operator="lessThan">
      <formula>$C$4</formula>
    </cfRule>
  </conditionalFormatting>
  <conditionalFormatting sqref="BD54">
    <cfRule type="cellIs" dxfId="2064" priority="3751" operator="lessThan">
      <formula>$C$4</formula>
    </cfRule>
  </conditionalFormatting>
  <conditionalFormatting sqref="BD55">
    <cfRule type="cellIs" dxfId="2063" priority="3752" operator="lessThan">
      <formula>$C$4</formula>
    </cfRule>
  </conditionalFormatting>
  <conditionalFormatting sqref="BD55">
    <cfRule type="cellIs" dxfId="2062" priority="3753" operator="lessThan">
      <formula>$C$4</formula>
    </cfRule>
  </conditionalFormatting>
  <conditionalFormatting sqref="BD56">
    <cfRule type="cellIs" dxfId="2061" priority="3754" operator="lessThan">
      <formula>$C$4</formula>
    </cfRule>
  </conditionalFormatting>
  <conditionalFormatting sqref="BD56">
    <cfRule type="cellIs" dxfId="2060" priority="3755" operator="lessThan">
      <formula>$C$4</formula>
    </cfRule>
  </conditionalFormatting>
  <conditionalFormatting sqref="BD57">
    <cfRule type="cellIs" dxfId="2059" priority="3756" operator="lessThan">
      <formula>$C$4</formula>
    </cfRule>
  </conditionalFormatting>
  <conditionalFormatting sqref="BD57">
    <cfRule type="cellIs" dxfId="2058" priority="3757" operator="lessThan">
      <formula>$C$4</formula>
    </cfRule>
  </conditionalFormatting>
  <conditionalFormatting sqref="BD58">
    <cfRule type="cellIs" dxfId="2057" priority="3758" operator="lessThan">
      <formula>$C$4</formula>
    </cfRule>
  </conditionalFormatting>
  <conditionalFormatting sqref="BD58">
    <cfRule type="cellIs" dxfId="2056" priority="3759" operator="lessThan">
      <formula>$C$4</formula>
    </cfRule>
  </conditionalFormatting>
  <conditionalFormatting sqref="BD59">
    <cfRule type="cellIs" dxfId="2055" priority="3760" operator="lessThan">
      <formula>$C$4</formula>
    </cfRule>
  </conditionalFormatting>
  <conditionalFormatting sqref="BD59">
    <cfRule type="cellIs" dxfId="2054" priority="3761" operator="lessThan">
      <formula>$C$4</formula>
    </cfRule>
  </conditionalFormatting>
  <conditionalFormatting sqref="BD60">
    <cfRule type="cellIs" dxfId="2053" priority="3762" operator="lessThan">
      <formula>$C$4</formula>
    </cfRule>
  </conditionalFormatting>
  <conditionalFormatting sqref="BD60">
    <cfRule type="cellIs" dxfId="2052" priority="3763" operator="lessThan">
      <formula>$C$4</formula>
    </cfRule>
  </conditionalFormatting>
  <conditionalFormatting sqref="BE11">
    <cfRule type="cellIs" dxfId="2051" priority="3764" operator="lessThan">
      <formula>$C$4</formula>
    </cfRule>
  </conditionalFormatting>
  <conditionalFormatting sqref="BE11">
    <cfRule type="cellIs" dxfId="2050" priority="3765" operator="lessThan">
      <formula>$C$4</formula>
    </cfRule>
  </conditionalFormatting>
  <conditionalFormatting sqref="BE12">
    <cfRule type="cellIs" dxfId="2049" priority="3766" operator="lessThan">
      <formula>$C$4</formula>
    </cfRule>
  </conditionalFormatting>
  <conditionalFormatting sqref="BE12">
    <cfRule type="cellIs" dxfId="2048" priority="3767" operator="lessThan">
      <formula>$C$4</formula>
    </cfRule>
  </conditionalFormatting>
  <conditionalFormatting sqref="BE13">
    <cfRule type="cellIs" dxfId="2047" priority="3768" operator="lessThan">
      <formula>$C$4</formula>
    </cfRule>
  </conditionalFormatting>
  <conditionalFormatting sqref="BE13">
    <cfRule type="cellIs" dxfId="2046" priority="3769" operator="lessThan">
      <formula>$C$4</formula>
    </cfRule>
  </conditionalFormatting>
  <conditionalFormatting sqref="BE14">
    <cfRule type="cellIs" dxfId="2045" priority="3770" operator="lessThan">
      <formula>$C$4</formula>
    </cfRule>
  </conditionalFormatting>
  <conditionalFormatting sqref="BE14">
    <cfRule type="cellIs" dxfId="2044" priority="3771" operator="lessThan">
      <formula>$C$4</formula>
    </cfRule>
  </conditionalFormatting>
  <conditionalFormatting sqref="BE15">
    <cfRule type="cellIs" dxfId="2043" priority="3772" operator="lessThan">
      <formula>$C$4</formula>
    </cfRule>
  </conditionalFormatting>
  <conditionalFormatting sqref="BE15">
    <cfRule type="cellIs" dxfId="2042" priority="3773" operator="lessThan">
      <formula>$C$4</formula>
    </cfRule>
  </conditionalFormatting>
  <conditionalFormatting sqref="BE16">
    <cfRule type="cellIs" dxfId="2041" priority="3774" operator="lessThan">
      <formula>$C$4</formula>
    </cfRule>
  </conditionalFormatting>
  <conditionalFormatting sqref="BE16">
    <cfRule type="cellIs" dxfId="2040" priority="3775" operator="lessThan">
      <formula>$C$4</formula>
    </cfRule>
  </conditionalFormatting>
  <conditionalFormatting sqref="BE17">
    <cfRule type="cellIs" dxfId="2039" priority="3776" operator="lessThan">
      <formula>$C$4</formula>
    </cfRule>
  </conditionalFormatting>
  <conditionalFormatting sqref="BE17">
    <cfRule type="cellIs" dxfId="2038" priority="3777" operator="lessThan">
      <formula>$C$4</formula>
    </cfRule>
  </conditionalFormatting>
  <conditionalFormatting sqref="BE18">
    <cfRule type="cellIs" dxfId="2037" priority="3778" operator="lessThan">
      <formula>$C$4</formula>
    </cfRule>
  </conditionalFormatting>
  <conditionalFormatting sqref="BE18">
    <cfRule type="cellIs" dxfId="2036" priority="3779" operator="lessThan">
      <formula>$C$4</formula>
    </cfRule>
  </conditionalFormatting>
  <conditionalFormatting sqref="BE19">
    <cfRule type="cellIs" dxfId="2035" priority="3780" operator="lessThan">
      <formula>$C$4</formula>
    </cfRule>
  </conditionalFormatting>
  <conditionalFormatting sqref="BE19">
    <cfRule type="cellIs" dxfId="2034" priority="3781" operator="lessThan">
      <formula>$C$4</formula>
    </cfRule>
  </conditionalFormatting>
  <conditionalFormatting sqref="BE20">
    <cfRule type="cellIs" dxfId="2033" priority="3782" operator="lessThan">
      <formula>$C$4</formula>
    </cfRule>
  </conditionalFormatting>
  <conditionalFormatting sqref="BE20">
    <cfRule type="cellIs" dxfId="2032" priority="3783" operator="lessThan">
      <formula>$C$4</formula>
    </cfRule>
  </conditionalFormatting>
  <conditionalFormatting sqref="BE21">
    <cfRule type="cellIs" dxfId="2031" priority="3784" operator="lessThan">
      <formula>$C$4</formula>
    </cfRule>
  </conditionalFormatting>
  <conditionalFormatting sqref="BE21">
    <cfRule type="cellIs" dxfId="2030" priority="3785" operator="lessThan">
      <formula>$C$4</formula>
    </cfRule>
  </conditionalFormatting>
  <conditionalFormatting sqref="BE22">
    <cfRule type="cellIs" dxfId="2029" priority="3786" operator="lessThan">
      <formula>$C$4</formula>
    </cfRule>
  </conditionalFormatting>
  <conditionalFormatting sqref="BE22">
    <cfRule type="cellIs" dxfId="2028" priority="3787" operator="lessThan">
      <formula>$C$4</formula>
    </cfRule>
  </conditionalFormatting>
  <conditionalFormatting sqref="BE23">
    <cfRule type="cellIs" dxfId="2027" priority="3788" operator="lessThan">
      <formula>$C$4</formula>
    </cfRule>
  </conditionalFormatting>
  <conditionalFormatting sqref="BE23">
    <cfRule type="cellIs" dxfId="2026" priority="3789" operator="lessThan">
      <formula>$C$4</formula>
    </cfRule>
  </conditionalFormatting>
  <conditionalFormatting sqref="BE24">
    <cfRule type="cellIs" dxfId="2025" priority="3790" operator="lessThan">
      <formula>$C$4</formula>
    </cfRule>
  </conditionalFormatting>
  <conditionalFormatting sqref="BE24">
    <cfRule type="cellIs" dxfId="2024" priority="3791" operator="lessThan">
      <formula>$C$4</formula>
    </cfRule>
  </conditionalFormatting>
  <conditionalFormatting sqref="BE25">
    <cfRule type="cellIs" dxfId="2023" priority="3792" operator="lessThan">
      <formula>$C$4</formula>
    </cfRule>
  </conditionalFormatting>
  <conditionalFormatting sqref="BE25">
    <cfRule type="cellIs" dxfId="2022" priority="3793" operator="lessThan">
      <formula>$C$4</formula>
    </cfRule>
  </conditionalFormatting>
  <conditionalFormatting sqref="BE26">
    <cfRule type="cellIs" dxfId="2021" priority="3794" operator="lessThan">
      <formula>$C$4</formula>
    </cfRule>
  </conditionalFormatting>
  <conditionalFormatting sqref="BE26">
    <cfRule type="cellIs" dxfId="2020" priority="3795" operator="lessThan">
      <formula>$C$4</formula>
    </cfRule>
  </conditionalFormatting>
  <conditionalFormatting sqref="BE27">
    <cfRule type="cellIs" dxfId="2019" priority="3796" operator="lessThan">
      <formula>$C$4</formula>
    </cfRule>
  </conditionalFormatting>
  <conditionalFormatting sqref="BE27">
    <cfRule type="cellIs" dxfId="2018" priority="3797" operator="lessThan">
      <formula>$C$4</formula>
    </cfRule>
  </conditionalFormatting>
  <conditionalFormatting sqref="BE28">
    <cfRule type="cellIs" dxfId="2017" priority="3798" operator="lessThan">
      <formula>$C$4</formula>
    </cfRule>
  </conditionalFormatting>
  <conditionalFormatting sqref="BE28">
    <cfRule type="cellIs" dxfId="2016" priority="3799" operator="lessThan">
      <formula>$C$4</formula>
    </cfRule>
  </conditionalFormatting>
  <conditionalFormatting sqref="BE29">
    <cfRule type="cellIs" dxfId="2015" priority="3800" operator="lessThan">
      <formula>$C$4</formula>
    </cfRule>
  </conditionalFormatting>
  <conditionalFormatting sqref="BE29">
    <cfRule type="cellIs" dxfId="2014" priority="3801" operator="lessThan">
      <formula>$C$4</formula>
    </cfRule>
  </conditionalFormatting>
  <conditionalFormatting sqref="BE30">
    <cfRule type="cellIs" dxfId="2013" priority="3802" operator="lessThan">
      <formula>$C$4</formula>
    </cfRule>
  </conditionalFormatting>
  <conditionalFormatting sqref="BE30">
    <cfRule type="cellIs" dxfId="2012" priority="3803" operator="lessThan">
      <formula>$C$4</formula>
    </cfRule>
  </conditionalFormatting>
  <conditionalFormatting sqref="BE31">
    <cfRule type="cellIs" dxfId="2011" priority="3804" operator="lessThan">
      <formula>$C$4</formula>
    </cfRule>
  </conditionalFormatting>
  <conditionalFormatting sqref="BE31">
    <cfRule type="cellIs" dxfId="2010" priority="3805" operator="lessThan">
      <formula>$C$4</formula>
    </cfRule>
  </conditionalFormatting>
  <conditionalFormatting sqref="BE32">
    <cfRule type="cellIs" dxfId="2009" priority="3806" operator="lessThan">
      <formula>$C$4</formula>
    </cfRule>
  </conditionalFormatting>
  <conditionalFormatting sqref="BE32">
    <cfRule type="cellIs" dxfId="2008" priority="3807" operator="lessThan">
      <formula>$C$4</formula>
    </cfRule>
  </conditionalFormatting>
  <conditionalFormatting sqref="BE33">
    <cfRule type="cellIs" dxfId="2007" priority="3808" operator="lessThan">
      <formula>$C$4</formula>
    </cfRule>
  </conditionalFormatting>
  <conditionalFormatting sqref="BE33">
    <cfRule type="cellIs" dxfId="2006" priority="3809" operator="lessThan">
      <formula>$C$4</formula>
    </cfRule>
  </conditionalFormatting>
  <conditionalFormatting sqref="BE34">
    <cfRule type="cellIs" dxfId="2005" priority="3810" operator="lessThan">
      <formula>$C$4</formula>
    </cfRule>
  </conditionalFormatting>
  <conditionalFormatting sqref="BE34">
    <cfRule type="cellIs" dxfId="2004" priority="3811" operator="lessThan">
      <formula>$C$4</formula>
    </cfRule>
  </conditionalFormatting>
  <conditionalFormatting sqref="BE35">
    <cfRule type="cellIs" dxfId="2003" priority="3812" operator="lessThan">
      <formula>$C$4</formula>
    </cfRule>
  </conditionalFormatting>
  <conditionalFormatting sqref="BE35">
    <cfRule type="cellIs" dxfId="2002" priority="3813" operator="lessThan">
      <formula>$C$4</formula>
    </cfRule>
  </conditionalFormatting>
  <conditionalFormatting sqref="BE36">
    <cfRule type="cellIs" dxfId="2001" priority="3814" operator="lessThan">
      <formula>$C$4</formula>
    </cfRule>
  </conditionalFormatting>
  <conditionalFormatting sqref="BE36">
    <cfRule type="cellIs" dxfId="2000" priority="3815" operator="lessThan">
      <formula>$C$4</formula>
    </cfRule>
  </conditionalFormatting>
  <conditionalFormatting sqref="BE37">
    <cfRule type="cellIs" dxfId="1999" priority="3816" operator="lessThan">
      <formula>$C$4</formula>
    </cfRule>
  </conditionalFormatting>
  <conditionalFormatting sqref="BE37">
    <cfRule type="cellIs" dxfId="1998" priority="3817" operator="lessThan">
      <formula>$C$4</formula>
    </cfRule>
  </conditionalFormatting>
  <conditionalFormatting sqref="BE38">
    <cfRule type="cellIs" dxfId="1997" priority="3818" operator="lessThan">
      <formula>$C$4</formula>
    </cfRule>
  </conditionalFormatting>
  <conditionalFormatting sqref="BE38">
    <cfRule type="cellIs" dxfId="1996" priority="3819" operator="lessThan">
      <formula>$C$4</formula>
    </cfRule>
  </conditionalFormatting>
  <conditionalFormatting sqref="BE39">
    <cfRule type="cellIs" dxfId="1995" priority="3820" operator="lessThan">
      <formula>$C$4</formula>
    </cfRule>
  </conditionalFormatting>
  <conditionalFormatting sqref="BE39">
    <cfRule type="cellIs" dxfId="1994" priority="3821" operator="lessThan">
      <formula>$C$4</formula>
    </cfRule>
  </conditionalFormatting>
  <conditionalFormatting sqref="BE40">
    <cfRule type="cellIs" dxfId="1993" priority="3822" operator="lessThan">
      <formula>$C$4</formula>
    </cfRule>
  </conditionalFormatting>
  <conditionalFormatting sqref="BE40">
    <cfRule type="cellIs" dxfId="1992" priority="3823" operator="lessThan">
      <formula>$C$4</formula>
    </cfRule>
  </conditionalFormatting>
  <conditionalFormatting sqref="BE41">
    <cfRule type="cellIs" dxfId="1991" priority="3824" operator="lessThan">
      <formula>$C$4</formula>
    </cfRule>
  </conditionalFormatting>
  <conditionalFormatting sqref="BE41">
    <cfRule type="cellIs" dxfId="1990" priority="3825" operator="lessThan">
      <formula>$C$4</formula>
    </cfRule>
  </conditionalFormatting>
  <conditionalFormatting sqref="BE42">
    <cfRule type="cellIs" dxfId="1989" priority="3826" operator="lessThan">
      <formula>$C$4</formula>
    </cfRule>
  </conditionalFormatting>
  <conditionalFormatting sqref="BE42">
    <cfRule type="cellIs" dxfId="1988" priority="3827" operator="lessThan">
      <formula>$C$4</formula>
    </cfRule>
  </conditionalFormatting>
  <conditionalFormatting sqref="BE43">
    <cfRule type="cellIs" dxfId="1987" priority="3828" operator="lessThan">
      <formula>$C$4</formula>
    </cfRule>
  </conditionalFormatting>
  <conditionalFormatting sqref="BE43">
    <cfRule type="cellIs" dxfId="1986" priority="3829" operator="lessThan">
      <formula>$C$4</formula>
    </cfRule>
  </conditionalFormatting>
  <conditionalFormatting sqref="BE44">
    <cfRule type="cellIs" dxfId="1985" priority="3830" operator="lessThan">
      <formula>$C$4</formula>
    </cfRule>
  </conditionalFormatting>
  <conditionalFormatting sqref="BE44">
    <cfRule type="cellIs" dxfId="1984" priority="3831" operator="lessThan">
      <formula>$C$4</formula>
    </cfRule>
  </conditionalFormatting>
  <conditionalFormatting sqref="BE45">
    <cfRule type="cellIs" dxfId="1983" priority="3832" operator="lessThan">
      <formula>$C$4</formula>
    </cfRule>
  </conditionalFormatting>
  <conditionalFormatting sqref="BE45">
    <cfRule type="cellIs" dxfId="1982" priority="3833" operator="lessThan">
      <formula>$C$4</formula>
    </cfRule>
  </conditionalFormatting>
  <conditionalFormatting sqref="BE46">
    <cfRule type="cellIs" dxfId="1981" priority="3834" operator="lessThan">
      <formula>$C$4</formula>
    </cfRule>
  </conditionalFormatting>
  <conditionalFormatting sqref="BE46">
    <cfRule type="cellIs" dxfId="1980" priority="3835" operator="lessThan">
      <formula>$C$4</formula>
    </cfRule>
  </conditionalFormatting>
  <conditionalFormatting sqref="BE47">
    <cfRule type="cellIs" dxfId="1979" priority="3836" operator="lessThan">
      <formula>$C$4</formula>
    </cfRule>
  </conditionalFormatting>
  <conditionalFormatting sqref="BE47">
    <cfRule type="cellIs" dxfId="1978" priority="3837" operator="lessThan">
      <formula>$C$4</formula>
    </cfRule>
  </conditionalFormatting>
  <conditionalFormatting sqref="BE48">
    <cfRule type="cellIs" dxfId="1977" priority="3838" operator="lessThan">
      <formula>$C$4</formula>
    </cfRule>
  </conditionalFormatting>
  <conditionalFormatting sqref="BE48">
    <cfRule type="cellIs" dxfId="1976" priority="3839" operator="lessThan">
      <formula>$C$4</formula>
    </cfRule>
  </conditionalFormatting>
  <conditionalFormatting sqref="BE49">
    <cfRule type="cellIs" dxfId="1975" priority="3840" operator="lessThan">
      <formula>$C$4</formula>
    </cfRule>
  </conditionalFormatting>
  <conditionalFormatting sqref="BE49">
    <cfRule type="cellIs" dxfId="1974" priority="3841" operator="lessThan">
      <formula>$C$4</formula>
    </cfRule>
  </conditionalFormatting>
  <conditionalFormatting sqref="BE50">
    <cfRule type="cellIs" dxfId="1973" priority="3842" operator="lessThan">
      <formula>$C$4</formula>
    </cfRule>
  </conditionalFormatting>
  <conditionalFormatting sqref="BE50">
    <cfRule type="cellIs" dxfId="1972" priority="3843" operator="lessThan">
      <formula>$C$4</formula>
    </cfRule>
  </conditionalFormatting>
  <conditionalFormatting sqref="BE51">
    <cfRule type="cellIs" dxfId="1971" priority="3844" operator="lessThan">
      <formula>$C$4</formula>
    </cfRule>
  </conditionalFormatting>
  <conditionalFormatting sqref="BE51">
    <cfRule type="cellIs" dxfId="1970" priority="3845" operator="lessThan">
      <formula>$C$4</formula>
    </cfRule>
  </conditionalFormatting>
  <conditionalFormatting sqref="BE52">
    <cfRule type="cellIs" dxfId="1969" priority="3846" operator="lessThan">
      <formula>$C$4</formula>
    </cfRule>
  </conditionalFormatting>
  <conditionalFormatting sqref="BE52">
    <cfRule type="cellIs" dxfId="1968" priority="3847" operator="lessThan">
      <formula>$C$4</formula>
    </cfRule>
  </conditionalFormatting>
  <conditionalFormatting sqref="BE53">
    <cfRule type="cellIs" dxfId="1967" priority="3848" operator="lessThan">
      <formula>$C$4</formula>
    </cfRule>
  </conditionalFormatting>
  <conditionalFormatting sqref="BE53">
    <cfRule type="cellIs" dxfId="1966" priority="3849" operator="lessThan">
      <formula>$C$4</formula>
    </cfRule>
  </conditionalFormatting>
  <conditionalFormatting sqref="BE54">
    <cfRule type="cellIs" dxfId="1965" priority="3850" operator="lessThan">
      <formula>$C$4</formula>
    </cfRule>
  </conditionalFormatting>
  <conditionalFormatting sqref="BE54">
    <cfRule type="cellIs" dxfId="1964" priority="3851" operator="lessThan">
      <formula>$C$4</formula>
    </cfRule>
  </conditionalFormatting>
  <conditionalFormatting sqref="BE55">
    <cfRule type="cellIs" dxfId="1963" priority="3852" operator="lessThan">
      <formula>$C$4</formula>
    </cfRule>
  </conditionalFormatting>
  <conditionalFormatting sqref="BE55">
    <cfRule type="cellIs" dxfId="1962" priority="3853" operator="lessThan">
      <formula>$C$4</formula>
    </cfRule>
  </conditionalFormatting>
  <conditionalFormatting sqref="BE56">
    <cfRule type="cellIs" dxfId="1961" priority="3854" operator="lessThan">
      <formula>$C$4</formula>
    </cfRule>
  </conditionalFormatting>
  <conditionalFormatting sqref="BE56">
    <cfRule type="cellIs" dxfId="1960" priority="3855" operator="lessThan">
      <formula>$C$4</formula>
    </cfRule>
  </conditionalFormatting>
  <conditionalFormatting sqref="BE57">
    <cfRule type="cellIs" dxfId="1959" priority="3856" operator="lessThan">
      <formula>$C$4</formula>
    </cfRule>
  </conditionalFormatting>
  <conditionalFormatting sqref="BE57">
    <cfRule type="cellIs" dxfId="1958" priority="3857" operator="lessThan">
      <formula>$C$4</formula>
    </cfRule>
  </conditionalFormatting>
  <conditionalFormatting sqref="BE58">
    <cfRule type="cellIs" dxfId="1957" priority="3858" operator="lessThan">
      <formula>$C$4</formula>
    </cfRule>
  </conditionalFormatting>
  <conditionalFormatting sqref="BE58">
    <cfRule type="cellIs" dxfId="1956" priority="3859" operator="lessThan">
      <formula>$C$4</formula>
    </cfRule>
  </conditionalFormatting>
  <conditionalFormatting sqref="BE59">
    <cfRule type="cellIs" dxfId="1955" priority="3860" operator="lessThan">
      <formula>$C$4</formula>
    </cfRule>
  </conditionalFormatting>
  <conditionalFormatting sqref="BE59">
    <cfRule type="cellIs" dxfId="1954" priority="3861" operator="lessThan">
      <formula>$C$4</formula>
    </cfRule>
  </conditionalFormatting>
  <conditionalFormatting sqref="BE60">
    <cfRule type="cellIs" dxfId="1953" priority="3862" operator="lessThan">
      <formula>$C$4</formula>
    </cfRule>
  </conditionalFormatting>
  <conditionalFormatting sqref="BE60">
    <cfRule type="cellIs" dxfId="1952" priority="3863" operator="lessThan">
      <formula>$C$4</formula>
    </cfRule>
  </conditionalFormatting>
  <conditionalFormatting sqref="BF11">
    <cfRule type="cellIs" dxfId="1951" priority="3864" operator="lessThan">
      <formula>$C$4</formula>
    </cfRule>
  </conditionalFormatting>
  <conditionalFormatting sqref="BF11">
    <cfRule type="cellIs" dxfId="1950" priority="3865" operator="lessThan">
      <formula>$C$4</formula>
    </cfRule>
  </conditionalFormatting>
  <conditionalFormatting sqref="BF12">
    <cfRule type="cellIs" dxfId="1949" priority="3866" operator="lessThan">
      <formula>$C$4</formula>
    </cfRule>
  </conditionalFormatting>
  <conditionalFormatting sqref="BF12">
    <cfRule type="cellIs" dxfId="1948" priority="3867" operator="lessThan">
      <formula>$C$4</formula>
    </cfRule>
  </conditionalFormatting>
  <conditionalFormatting sqref="BF13">
    <cfRule type="cellIs" dxfId="1947" priority="3868" operator="lessThan">
      <formula>$C$4</formula>
    </cfRule>
  </conditionalFormatting>
  <conditionalFormatting sqref="BF13">
    <cfRule type="cellIs" dxfId="1946" priority="3869" operator="lessThan">
      <formula>$C$4</formula>
    </cfRule>
  </conditionalFormatting>
  <conditionalFormatting sqref="BF14">
    <cfRule type="cellIs" dxfId="1945" priority="3870" operator="lessThan">
      <formula>$C$4</formula>
    </cfRule>
  </conditionalFormatting>
  <conditionalFormatting sqref="BF14">
    <cfRule type="cellIs" dxfId="1944" priority="3871" operator="lessThan">
      <formula>$C$4</formula>
    </cfRule>
  </conditionalFormatting>
  <conditionalFormatting sqref="BF15">
    <cfRule type="cellIs" dxfId="1943" priority="3872" operator="lessThan">
      <formula>$C$4</formula>
    </cfRule>
  </conditionalFormatting>
  <conditionalFormatting sqref="BF15">
    <cfRule type="cellIs" dxfId="1942" priority="3873" operator="lessThan">
      <formula>$C$4</formula>
    </cfRule>
  </conditionalFormatting>
  <conditionalFormatting sqref="BF16">
    <cfRule type="cellIs" dxfId="1941" priority="3874" operator="lessThan">
      <formula>$C$4</formula>
    </cfRule>
  </conditionalFormatting>
  <conditionalFormatting sqref="BF16">
    <cfRule type="cellIs" dxfId="1940" priority="3875" operator="lessThan">
      <formula>$C$4</formula>
    </cfRule>
  </conditionalFormatting>
  <conditionalFormatting sqref="BF17">
    <cfRule type="cellIs" dxfId="1939" priority="3876" operator="lessThan">
      <formula>$C$4</formula>
    </cfRule>
  </conditionalFormatting>
  <conditionalFormatting sqref="BF17">
    <cfRule type="cellIs" dxfId="1938" priority="3877" operator="lessThan">
      <formula>$C$4</formula>
    </cfRule>
  </conditionalFormatting>
  <conditionalFormatting sqref="BF18">
    <cfRule type="cellIs" dxfId="1937" priority="3878" operator="lessThan">
      <formula>$C$4</formula>
    </cfRule>
  </conditionalFormatting>
  <conditionalFormatting sqref="BF18">
    <cfRule type="cellIs" dxfId="1936" priority="3879" operator="lessThan">
      <formula>$C$4</formula>
    </cfRule>
  </conditionalFormatting>
  <conditionalFormatting sqref="BF19">
    <cfRule type="cellIs" dxfId="1935" priority="3880" operator="lessThan">
      <formula>$C$4</formula>
    </cfRule>
  </conditionalFormatting>
  <conditionalFormatting sqref="BF19">
    <cfRule type="cellIs" dxfId="1934" priority="3881" operator="lessThan">
      <formula>$C$4</formula>
    </cfRule>
  </conditionalFormatting>
  <conditionalFormatting sqref="BF20">
    <cfRule type="cellIs" dxfId="1933" priority="3882" operator="lessThan">
      <formula>$C$4</formula>
    </cfRule>
  </conditionalFormatting>
  <conditionalFormatting sqref="BF20">
    <cfRule type="cellIs" dxfId="1932" priority="3883" operator="lessThan">
      <formula>$C$4</formula>
    </cfRule>
  </conditionalFormatting>
  <conditionalFormatting sqref="BF21">
    <cfRule type="cellIs" dxfId="1931" priority="3884" operator="lessThan">
      <formula>$C$4</formula>
    </cfRule>
  </conditionalFormatting>
  <conditionalFormatting sqref="BF21">
    <cfRule type="cellIs" dxfId="1930" priority="3885" operator="lessThan">
      <formula>$C$4</formula>
    </cfRule>
  </conditionalFormatting>
  <conditionalFormatting sqref="BF22">
    <cfRule type="cellIs" dxfId="1929" priority="3886" operator="lessThan">
      <formula>$C$4</formula>
    </cfRule>
  </conditionalFormatting>
  <conditionalFormatting sqref="BF22">
    <cfRule type="cellIs" dxfId="1928" priority="3887" operator="lessThan">
      <formula>$C$4</formula>
    </cfRule>
  </conditionalFormatting>
  <conditionalFormatting sqref="BF23">
    <cfRule type="cellIs" dxfId="1927" priority="3888" operator="lessThan">
      <formula>$C$4</formula>
    </cfRule>
  </conditionalFormatting>
  <conditionalFormatting sqref="BF23">
    <cfRule type="cellIs" dxfId="1926" priority="3889" operator="lessThan">
      <formula>$C$4</formula>
    </cfRule>
  </conditionalFormatting>
  <conditionalFormatting sqref="BF24">
    <cfRule type="cellIs" dxfId="1925" priority="3890" operator="lessThan">
      <formula>$C$4</formula>
    </cfRule>
  </conditionalFormatting>
  <conditionalFormatting sqref="BF24">
    <cfRule type="cellIs" dxfId="1924" priority="3891" operator="lessThan">
      <formula>$C$4</formula>
    </cfRule>
  </conditionalFormatting>
  <conditionalFormatting sqref="BF25">
    <cfRule type="cellIs" dxfId="1923" priority="3892" operator="lessThan">
      <formula>$C$4</formula>
    </cfRule>
  </conditionalFormatting>
  <conditionalFormatting sqref="BF25">
    <cfRule type="cellIs" dxfId="1922" priority="3893" operator="lessThan">
      <formula>$C$4</formula>
    </cfRule>
  </conditionalFormatting>
  <conditionalFormatting sqref="BF26">
    <cfRule type="cellIs" dxfId="1921" priority="3894" operator="lessThan">
      <formula>$C$4</formula>
    </cfRule>
  </conditionalFormatting>
  <conditionalFormatting sqref="BF26">
    <cfRule type="cellIs" dxfId="1920" priority="3895" operator="lessThan">
      <formula>$C$4</formula>
    </cfRule>
  </conditionalFormatting>
  <conditionalFormatting sqref="BF27">
    <cfRule type="cellIs" dxfId="1919" priority="3896" operator="lessThan">
      <formula>$C$4</formula>
    </cfRule>
  </conditionalFormatting>
  <conditionalFormatting sqref="BF27">
    <cfRule type="cellIs" dxfId="1918" priority="3897" operator="lessThan">
      <formula>$C$4</formula>
    </cfRule>
  </conditionalFormatting>
  <conditionalFormatting sqref="BF28">
    <cfRule type="cellIs" dxfId="1917" priority="3898" operator="lessThan">
      <formula>$C$4</formula>
    </cfRule>
  </conditionalFormatting>
  <conditionalFormatting sqref="BF28">
    <cfRule type="cellIs" dxfId="1916" priority="3899" operator="lessThan">
      <formula>$C$4</formula>
    </cfRule>
  </conditionalFormatting>
  <conditionalFormatting sqref="BF29">
    <cfRule type="cellIs" dxfId="1915" priority="3900" operator="lessThan">
      <formula>$C$4</formula>
    </cfRule>
  </conditionalFormatting>
  <conditionalFormatting sqref="BF29">
    <cfRule type="cellIs" dxfId="1914" priority="3901" operator="lessThan">
      <formula>$C$4</formula>
    </cfRule>
  </conditionalFormatting>
  <conditionalFormatting sqref="BF30">
    <cfRule type="cellIs" dxfId="1913" priority="3902" operator="lessThan">
      <formula>$C$4</formula>
    </cfRule>
  </conditionalFormatting>
  <conditionalFormatting sqref="BF30">
    <cfRule type="cellIs" dxfId="1912" priority="3903" operator="lessThan">
      <formula>$C$4</formula>
    </cfRule>
  </conditionalFormatting>
  <conditionalFormatting sqref="BF31">
    <cfRule type="cellIs" dxfId="1911" priority="3904" operator="lessThan">
      <formula>$C$4</formula>
    </cfRule>
  </conditionalFormatting>
  <conditionalFormatting sqref="BF31">
    <cfRule type="cellIs" dxfId="1910" priority="3905" operator="lessThan">
      <formula>$C$4</formula>
    </cfRule>
  </conditionalFormatting>
  <conditionalFormatting sqref="BF32">
    <cfRule type="cellIs" dxfId="1909" priority="3906" operator="lessThan">
      <formula>$C$4</formula>
    </cfRule>
  </conditionalFormatting>
  <conditionalFormatting sqref="BF32">
    <cfRule type="cellIs" dxfId="1908" priority="3907" operator="lessThan">
      <formula>$C$4</formula>
    </cfRule>
  </conditionalFormatting>
  <conditionalFormatting sqref="BF33">
    <cfRule type="cellIs" dxfId="1907" priority="3908" operator="lessThan">
      <formula>$C$4</formula>
    </cfRule>
  </conditionalFormatting>
  <conditionalFormatting sqref="BF33">
    <cfRule type="cellIs" dxfId="1906" priority="3909" operator="lessThan">
      <formula>$C$4</formula>
    </cfRule>
  </conditionalFormatting>
  <conditionalFormatting sqref="BF34">
    <cfRule type="cellIs" dxfId="1905" priority="3910" operator="lessThan">
      <formula>$C$4</formula>
    </cfRule>
  </conditionalFormatting>
  <conditionalFormatting sqref="BF34">
    <cfRule type="cellIs" dxfId="1904" priority="3911" operator="lessThan">
      <formula>$C$4</formula>
    </cfRule>
  </conditionalFormatting>
  <conditionalFormatting sqref="BF35">
    <cfRule type="cellIs" dxfId="1903" priority="3912" operator="lessThan">
      <formula>$C$4</formula>
    </cfRule>
  </conditionalFormatting>
  <conditionalFormatting sqref="BF35">
    <cfRule type="cellIs" dxfId="1902" priority="3913" operator="lessThan">
      <formula>$C$4</formula>
    </cfRule>
  </conditionalFormatting>
  <conditionalFormatting sqref="BF36">
    <cfRule type="cellIs" dxfId="1901" priority="3914" operator="lessThan">
      <formula>$C$4</formula>
    </cfRule>
  </conditionalFormatting>
  <conditionalFormatting sqref="BF36">
    <cfRule type="cellIs" dxfId="1900" priority="3915" operator="lessThan">
      <formula>$C$4</formula>
    </cfRule>
  </conditionalFormatting>
  <conditionalFormatting sqref="BF37">
    <cfRule type="cellIs" dxfId="1899" priority="3916" operator="lessThan">
      <formula>$C$4</formula>
    </cfRule>
  </conditionalFormatting>
  <conditionalFormatting sqref="BF37">
    <cfRule type="cellIs" dxfId="1898" priority="3917" operator="lessThan">
      <formula>$C$4</formula>
    </cfRule>
  </conditionalFormatting>
  <conditionalFormatting sqref="BF38">
    <cfRule type="cellIs" dxfId="1897" priority="3918" operator="lessThan">
      <formula>$C$4</formula>
    </cfRule>
  </conditionalFormatting>
  <conditionalFormatting sqref="BF38">
    <cfRule type="cellIs" dxfId="1896" priority="3919" operator="lessThan">
      <formula>$C$4</formula>
    </cfRule>
  </conditionalFormatting>
  <conditionalFormatting sqref="BF39">
    <cfRule type="cellIs" dxfId="1895" priority="3920" operator="lessThan">
      <formula>$C$4</formula>
    </cfRule>
  </conditionalFormatting>
  <conditionalFormatting sqref="BF39">
    <cfRule type="cellIs" dxfId="1894" priority="3921" operator="lessThan">
      <formula>$C$4</formula>
    </cfRule>
  </conditionalFormatting>
  <conditionalFormatting sqref="BF40">
    <cfRule type="cellIs" dxfId="1893" priority="3922" operator="lessThan">
      <formula>$C$4</formula>
    </cfRule>
  </conditionalFormatting>
  <conditionalFormatting sqref="BF40">
    <cfRule type="cellIs" dxfId="1892" priority="3923" operator="lessThan">
      <formula>$C$4</formula>
    </cfRule>
  </conditionalFormatting>
  <conditionalFormatting sqref="BF41">
    <cfRule type="cellIs" dxfId="1891" priority="3924" operator="lessThan">
      <formula>$C$4</formula>
    </cfRule>
  </conditionalFormatting>
  <conditionalFormatting sqref="BF41">
    <cfRule type="cellIs" dxfId="1890" priority="3925" operator="lessThan">
      <formula>$C$4</formula>
    </cfRule>
  </conditionalFormatting>
  <conditionalFormatting sqref="BF42">
    <cfRule type="cellIs" dxfId="1889" priority="3926" operator="lessThan">
      <formula>$C$4</formula>
    </cfRule>
  </conditionalFormatting>
  <conditionalFormatting sqref="BF42">
    <cfRule type="cellIs" dxfId="1888" priority="3927" operator="lessThan">
      <formula>$C$4</formula>
    </cfRule>
  </conditionalFormatting>
  <conditionalFormatting sqref="BF43">
    <cfRule type="cellIs" dxfId="1887" priority="3928" operator="lessThan">
      <formula>$C$4</formula>
    </cfRule>
  </conditionalFormatting>
  <conditionalFormatting sqref="BF43">
    <cfRule type="cellIs" dxfId="1886" priority="3929" operator="lessThan">
      <formula>$C$4</formula>
    </cfRule>
  </conditionalFormatting>
  <conditionalFormatting sqref="BF44">
    <cfRule type="cellIs" dxfId="1885" priority="3930" operator="lessThan">
      <formula>$C$4</formula>
    </cfRule>
  </conditionalFormatting>
  <conditionalFormatting sqref="BF44">
    <cfRule type="cellIs" dxfId="1884" priority="3931" operator="lessThan">
      <formula>$C$4</formula>
    </cfRule>
  </conditionalFormatting>
  <conditionalFormatting sqref="BF45">
    <cfRule type="cellIs" dxfId="1883" priority="3932" operator="lessThan">
      <formula>$C$4</formula>
    </cfRule>
  </conditionalFormatting>
  <conditionalFormatting sqref="BF45">
    <cfRule type="cellIs" dxfId="1882" priority="3933" operator="lessThan">
      <formula>$C$4</formula>
    </cfRule>
  </conditionalFormatting>
  <conditionalFormatting sqref="BF46">
    <cfRule type="cellIs" dxfId="1881" priority="3934" operator="lessThan">
      <formula>$C$4</formula>
    </cfRule>
  </conditionalFormatting>
  <conditionalFormatting sqref="BF46">
    <cfRule type="cellIs" dxfId="1880" priority="3935" operator="lessThan">
      <formula>$C$4</formula>
    </cfRule>
  </conditionalFormatting>
  <conditionalFormatting sqref="BF47">
    <cfRule type="cellIs" dxfId="1879" priority="3936" operator="lessThan">
      <formula>$C$4</formula>
    </cfRule>
  </conditionalFormatting>
  <conditionalFormatting sqref="BF47">
    <cfRule type="cellIs" dxfId="1878" priority="3937" operator="lessThan">
      <formula>$C$4</formula>
    </cfRule>
  </conditionalFormatting>
  <conditionalFormatting sqref="BF48">
    <cfRule type="cellIs" dxfId="1877" priority="3938" operator="lessThan">
      <formula>$C$4</formula>
    </cfRule>
  </conditionalFormatting>
  <conditionalFormatting sqref="BF48">
    <cfRule type="cellIs" dxfId="1876" priority="3939" operator="lessThan">
      <formula>$C$4</formula>
    </cfRule>
  </conditionalFormatting>
  <conditionalFormatting sqref="BF49">
    <cfRule type="cellIs" dxfId="1875" priority="3940" operator="lessThan">
      <formula>$C$4</formula>
    </cfRule>
  </conditionalFormatting>
  <conditionalFormatting sqref="BF49">
    <cfRule type="cellIs" dxfId="1874" priority="3941" operator="lessThan">
      <formula>$C$4</formula>
    </cfRule>
  </conditionalFormatting>
  <conditionalFormatting sqref="BF50">
    <cfRule type="cellIs" dxfId="1873" priority="3942" operator="lessThan">
      <formula>$C$4</formula>
    </cfRule>
  </conditionalFormatting>
  <conditionalFormatting sqref="BF50">
    <cfRule type="cellIs" dxfId="1872" priority="3943" operator="lessThan">
      <formula>$C$4</formula>
    </cfRule>
  </conditionalFormatting>
  <conditionalFormatting sqref="BF51">
    <cfRule type="cellIs" dxfId="1871" priority="3944" operator="lessThan">
      <formula>$C$4</formula>
    </cfRule>
  </conditionalFormatting>
  <conditionalFormatting sqref="BF51">
    <cfRule type="cellIs" dxfId="1870" priority="3945" operator="lessThan">
      <formula>$C$4</formula>
    </cfRule>
  </conditionalFormatting>
  <conditionalFormatting sqref="BF52">
    <cfRule type="cellIs" dxfId="1869" priority="3946" operator="lessThan">
      <formula>$C$4</formula>
    </cfRule>
  </conditionalFormatting>
  <conditionalFormatting sqref="BF52">
    <cfRule type="cellIs" dxfId="1868" priority="3947" operator="lessThan">
      <formula>$C$4</formula>
    </cfRule>
  </conditionalFormatting>
  <conditionalFormatting sqref="BF53">
    <cfRule type="cellIs" dxfId="1867" priority="3948" operator="lessThan">
      <formula>$C$4</formula>
    </cfRule>
  </conditionalFormatting>
  <conditionalFormatting sqref="BF53">
    <cfRule type="cellIs" dxfId="1866" priority="3949" operator="lessThan">
      <formula>$C$4</formula>
    </cfRule>
  </conditionalFormatting>
  <conditionalFormatting sqref="BF54">
    <cfRule type="cellIs" dxfId="1865" priority="3950" operator="lessThan">
      <formula>$C$4</formula>
    </cfRule>
  </conditionalFormatting>
  <conditionalFormatting sqref="BF54">
    <cfRule type="cellIs" dxfId="1864" priority="3951" operator="lessThan">
      <formula>$C$4</formula>
    </cfRule>
  </conditionalFormatting>
  <conditionalFormatting sqref="BF55">
    <cfRule type="cellIs" dxfId="1863" priority="3952" operator="lessThan">
      <formula>$C$4</formula>
    </cfRule>
  </conditionalFormatting>
  <conditionalFormatting sqref="BF55">
    <cfRule type="cellIs" dxfId="1862" priority="3953" operator="lessThan">
      <formula>$C$4</formula>
    </cfRule>
  </conditionalFormatting>
  <conditionalFormatting sqref="BF56">
    <cfRule type="cellIs" dxfId="1861" priority="3954" operator="lessThan">
      <formula>$C$4</formula>
    </cfRule>
  </conditionalFormatting>
  <conditionalFormatting sqref="BF56">
    <cfRule type="cellIs" dxfId="1860" priority="3955" operator="lessThan">
      <formula>$C$4</formula>
    </cfRule>
  </conditionalFormatting>
  <conditionalFormatting sqref="BF57">
    <cfRule type="cellIs" dxfId="1859" priority="3956" operator="lessThan">
      <formula>$C$4</formula>
    </cfRule>
  </conditionalFormatting>
  <conditionalFormatting sqref="BF57">
    <cfRule type="cellIs" dxfId="1858" priority="3957" operator="lessThan">
      <formula>$C$4</formula>
    </cfRule>
  </conditionalFormatting>
  <conditionalFormatting sqref="BF58">
    <cfRule type="cellIs" dxfId="1857" priority="3958" operator="lessThan">
      <formula>$C$4</formula>
    </cfRule>
  </conditionalFormatting>
  <conditionalFormatting sqref="BF58">
    <cfRule type="cellIs" dxfId="1856" priority="3959" operator="lessThan">
      <formula>$C$4</formula>
    </cfRule>
  </conditionalFormatting>
  <conditionalFormatting sqref="BF59">
    <cfRule type="cellIs" dxfId="1855" priority="3960" operator="lessThan">
      <formula>$C$4</formula>
    </cfRule>
  </conditionalFormatting>
  <conditionalFormatting sqref="BF59">
    <cfRule type="cellIs" dxfId="1854" priority="3961" operator="lessThan">
      <formula>$C$4</formula>
    </cfRule>
  </conditionalFormatting>
  <conditionalFormatting sqref="BF60">
    <cfRule type="cellIs" dxfId="1853" priority="3962" operator="lessThan">
      <formula>$C$4</formula>
    </cfRule>
  </conditionalFormatting>
  <conditionalFormatting sqref="BF60">
    <cfRule type="cellIs" dxfId="1852" priority="3963" operator="lessThan">
      <formula>$C$4</formula>
    </cfRule>
  </conditionalFormatting>
  <conditionalFormatting sqref="BG11">
    <cfRule type="cellIs" dxfId="1851" priority="3964" operator="lessThan">
      <formula>$C$4</formula>
    </cfRule>
  </conditionalFormatting>
  <conditionalFormatting sqref="BG11">
    <cfRule type="cellIs" dxfId="1850" priority="3965" operator="lessThan">
      <formula>$C$4</formula>
    </cfRule>
  </conditionalFormatting>
  <conditionalFormatting sqref="BG12">
    <cfRule type="cellIs" dxfId="1849" priority="3966" operator="lessThan">
      <formula>$C$4</formula>
    </cfRule>
  </conditionalFormatting>
  <conditionalFormatting sqref="BG12">
    <cfRule type="cellIs" dxfId="1848" priority="3967" operator="lessThan">
      <formula>$C$4</formula>
    </cfRule>
  </conditionalFormatting>
  <conditionalFormatting sqref="BG13">
    <cfRule type="cellIs" dxfId="1847" priority="3968" operator="lessThan">
      <formula>$C$4</formula>
    </cfRule>
  </conditionalFormatting>
  <conditionalFormatting sqref="BG13">
    <cfRule type="cellIs" dxfId="1846" priority="3969" operator="lessThan">
      <formula>$C$4</formula>
    </cfRule>
  </conditionalFormatting>
  <conditionalFormatting sqref="BG14">
    <cfRule type="cellIs" dxfId="1845" priority="3970" operator="lessThan">
      <formula>$C$4</formula>
    </cfRule>
  </conditionalFormatting>
  <conditionalFormatting sqref="BG14">
    <cfRule type="cellIs" dxfId="1844" priority="3971" operator="lessThan">
      <formula>$C$4</formula>
    </cfRule>
  </conditionalFormatting>
  <conditionalFormatting sqref="BG15">
    <cfRule type="cellIs" dxfId="1843" priority="3972" operator="lessThan">
      <formula>$C$4</formula>
    </cfRule>
  </conditionalFormatting>
  <conditionalFormatting sqref="BG15">
    <cfRule type="cellIs" dxfId="1842" priority="3973" operator="lessThan">
      <formula>$C$4</formula>
    </cfRule>
  </conditionalFormatting>
  <conditionalFormatting sqref="BG16">
    <cfRule type="cellIs" dxfId="1841" priority="3974" operator="lessThan">
      <formula>$C$4</formula>
    </cfRule>
  </conditionalFormatting>
  <conditionalFormatting sqref="BG16">
    <cfRule type="cellIs" dxfId="1840" priority="3975" operator="lessThan">
      <formula>$C$4</formula>
    </cfRule>
  </conditionalFormatting>
  <conditionalFormatting sqref="BG17">
    <cfRule type="cellIs" dxfId="1839" priority="3976" operator="lessThan">
      <formula>$C$4</formula>
    </cfRule>
  </conditionalFormatting>
  <conditionalFormatting sqref="BG17">
    <cfRule type="cellIs" dxfId="1838" priority="3977" operator="lessThan">
      <formula>$C$4</formula>
    </cfRule>
  </conditionalFormatting>
  <conditionalFormatting sqref="BG18">
    <cfRule type="cellIs" dxfId="1837" priority="3978" operator="lessThan">
      <formula>$C$4</formula>
    </cfRule>
  </conditionalFormatting>
  <conditionalFormatting sqref="BG18">
    <cfRule type="cellIs" dxfId="1836" priority="3979" operator="lessThan">
      <formula>$C$4</formula>
    </cfRule>
  </conditionalFormatting>
  <conditionalFormatting sqref="BG19">
    <cfRule type="cellIs" dxfId="1835" priority="3980" operator="lessThan">
      <formula>$C$4</formula>
    </cfRule>
  </conditionalFormatting>
  <conditionalFormatting sqref="BG19">
    <cfRule type="cellIs" dxfId="1834" priority="3981" operator="lessThan">
      <formula>$C$4</formula>
    </cfRule>
  </conditionalFormatting>
  <conditionalFormatting sqref="BG20">
    <cfRule type="cellIs" dxfId="1833" priority="3982" operator="lessThan">
      <formula>$C$4</formula>
    </cfRule>
  </conditionalFormatting>
  <conditionalFormatting sqref="BG20">
    <cfRule type="cellIs" dxfId="1832" priority="3983" operator="lessThan">
      <formula>$C$4</formula>
    </cfRule>
  </conditionalFormatting>
  <conditionalFormatting sqref="BG21">
    <cfRule type="cellIs" dxfId="1831" priority="3984" operator="lessThan">
      <formula>$C$4</formula>
    </cfRule>
  </conditionalFormatting>
  <conditionalFormatting sqref="BG21">
    <cfRule type="cellIs" dxfId="1830" priority="3985" operator="lessThan">
      <formula>$C$4</formula>
    </cfRule>
  </conditionalFormatting>
  <conditionalFormatting sqref="BG22">
    <cfRule type="cellIs" dxfId="1829" priority="3986" operator="lessThan">
      <formula>$C$4</formula>
    </cfRule>
  </conditionalFormatting>
  <conditionalFormatting sqref="BG22">
    <cfRule type="cellIs" dxfId="1828" priority="3987" operator="lessThan">
      <formula>$C$4</formula>
    </cfRule>
  </conditionalFormatting>
  <conditionalFormatting sqref="BG23">
    <cfRule type="cellIs" dxfId="1827" priority="3988" operator="lessThan">
      <formula>$C$4</formula>
    </cfRule>
  </conditionalFormatting>
  <conditionalFormatting sqref="BG23">
    <cfRule type="cellIs" dxfId="1826" priority="3989" operator="lessThan">
      <formula>$C$4</formula>
    </cfRule>
  </conditionalFormatting>
  <conditionalFormatting sqref="BG24">
    <cfRule type="cellIs" dxfId="1825" priority="3990" operator="lessThan">
      <formula>$C$4</formula>
    </cfRule>
  </conditionalFormatting>
  <conditionalFormatting sqref="BG24">
    <cfRule type="cellIs" dxfId="1824" priority="3991" operator="lessThan">
      <formula>$C$4</formula>
    </cfRule>
  </conditionalFormatting>
  <conditionalFormatting sqref="BG25">
    <cfRule type="cellIs" dxfId="1823" priority="3992" operator="lessThan">
      <formula>$C$4</formula>
    </cfRule>
  </conditionalFormatting>
  <conditionalFormatting sqref="BG25">
    <cfRule type="cellIs" dxfId="1822" priority="3993" operator="lessThan">
      <formula>$C$4</formula>
    </cfRule>
  </conditionalFormatting>
  <conditionalFormatting sqref="BG26">
    <cfRule type="cellIs" dxfId="1821" priority="3994" operator="lessThan">
      <formula>$C$4</formula>
    </cfRule>
  </conditionalFormatting>
  <conditionalFormatting sqref="BG26">
    <cfRule type="cellIs" dxfId="1820" priority="3995" operator="lessThan">
      <formula>$C$4</formula>
    </cfRule>
  </conditionalFormatting>
  <conditionalFormatting sqref="BG27">
    <cfRule type="cellIs" dxfId="1819" priority="3996" operator="lessThan">
      <formula>$C$4</formula>
    </cfRule>
  </conditionalFormatting>
  <conditionalFormatting sqref="BG27">
    <cfRule type="cellIs" dxfId="1818" priority="3997" operator="lessThan">
      <formula>$C$4</formula>
    </cfRule>
  </conditionalFormatting>
  <conditionalFormatting sqref="BG28">
    <cfRule type="cellIs" dxfId="1817" priority="3998" operator="lessThan">
      <formula>$C$4</formula>
    </cfRule>
  </conditionalFormatting>
  <conditionalFormatting sqref="BG28">
    <cfRule type="cellIs" dxfId="1816" priority="3999" operator="lessThan">
      <formula>$C$4</formula>
    </cfRule>
  </conditionalFormatting>
  <conditionalFormatting sqref="BG29">
    <cfRule type="cellIs" dxfId="1815" priority="4000" operator="lessThan">
      <formula>$C$4</formula>
    </cfRule>
  </conditionalFormatting>
  <conditionalFormatting sqref="BG29">
    <cfRule type="cellIs" dxfId="1814" priority="4001" operator="lessThan">
      <formula>$C$4</formula>
    </cfRule>
  </conditionalFormatting>
  <conditionalFormatting sqref="BG30">
    <cfRule type="cellIs" dxfId="1813" priority="4002" operator="lessThan">
      <formula>$C$4</formula>
    </cfRule>
  </conditionalFormatting>
  <conditionalFormatting sqref="BG30">
    <cfRule type="cellIs" dxfId="1812" priority="4003" operator="lessThan">
      <formula>$C$4</formula>
    </cfRule>
  </conditionalFormatting>
  <conditionalFormatting sqref="BG31">
    <cfRule type="cellIs" dxfId="1811" priority="4004" operator="lessThan">
      <formula>$C$4</formula>
    </cfRule>
  </conditionalFormatting>
  <conditionalFormatting sqref="BG31">
    <cfRule type="cellIs" dxfId="1810" priority="4005" operator="lessThan">
      <formula>$C$4</formula>
    </cfRule>
  </conditionalFormatting>
  <conditionalFormatting sqref="BG32">
    <cfRule type="cellIs" dxfId="1809" priority="4006" operator="lessThan">
      <formula>$C$4</formula>
    </cfRule>
  </conditionalFormatting>
  <conditionalFormatting sqref="BG32">
    <cfRule type="cellIs" dxfId="1808" priority="4007" operator="lessThan">
      <formula>$C$4</formula>
    </cfRule>
  </conditionalFormatting>
  <conditionalFormatting sqref="BG33">
    <cfRule type="cellIs" dxfId="1807" priority="4008" operator="lessThan">
      <formula>$C$4</formula>
    </cfRule>
  </conditionalFormatting>
  <conditionalFormatting sqref="BG33">
    <cfRule type="cellIs" dxfId="1806" priority="4009" operator="lessThan">
      <formula>$C$4</formula>
    </cfRule>
  </conditionalFormatting>
  <conditionalFormatting sqref="BG34">
    <cfRule type="cellIs" dxfId="1805" priority="4010" operator="lessThan">
      <formula>$C$4</formula>
    </cfRule>
  </conditionalFormatting>
  <conditionalFormatting sqref="BG34">
    <cfRule type="cellIs" dxfId="1804" priority="4011" operator="lessThan">
      <formula>$C$4</formula>
    </cfRule>
  </conditionalFormatting>
  <conditionalFormatting sqref="BG35">
    <cfRule type="cellIs" dxfId="1803" priority="4012" operator="lessThan">
      <formula>$C$4</formula>
    </cfRule>
  </conditionalFormatting>
  <conditionalFormatting sqref="BG35">
    <cfRule type="cellIs" dxfId="1802" priority="4013" operator="lessThan">
      <formula>$C$4</formula>
    </cfRule>
  </conditionalFormatting>
  <conditionalFormatting sqref="BG36">
    <cfRule type="cellIs" dxfId="1801" priority="4014" operator="lessThan">
      <formula>$C$4</formula>
    </cfRule>
  </conditionalFormatting>
  <conditionalFormatting sqref="BG36">
    <cfRule type="cellIs" dxfId="1800" priority="4015" operator="lessThan">
      <formula>$C$4</formula>
    </cfRule>
  </conditionalFormatting>
  <conditionalFormatting sqref="BG37">
    <cfRule type="cellIs" dxfId="1799" priority="4016" operator="lessThan">
      <formula>$C$4</formula>
    </cfRule>
  </conditionalFormatting>
  <conditionalFormatting sqref="BG37">
    <cfRule type="cellIs" dxfId="1798" priority="4017" operator="lessThan">
      <formula>$C$4</formula>
    </cfRule>
  </conditionalFormatting>
  <conditionalFormatting sqref="BG38">
    <cfRule type="cellIs" dxfId="1797" priority="4018" operator="lessThan">
      <formula>$C$4</formula>
    </cfRule>
  </conditionalFormatting>
  <conditionalFormatting sqref="BG38">
    <cfRule type="cellIs" dxfId="1796" priority="4019" operator="lessThan">
      <formula>$C$4</formula>
    </cfRule>
  </conditionalFormatting>
  <conditionalFormatting sqref="BG39">
    <cfRule type="cellIs" dxfId="1795" priority="4020" operator="lessThan">
      <formula>$C$4</formula>
    </cfRule>
  </conditionalFormatting>
  <conditionalFormatting sqref="BG39">
    <cfRule type="cellIs" dxfId="1794" priority="4021" operator="lessThan">
      <formula>$C$4</formula>
    </cfRule>
  </conditionalFormatting>
  <conditionalFormatting sqref="BG40">
    <cfRule type="cellIs" dxfId="1793" priority="4022" operator="lessThan">
      <formula>$C$4</formula>
    </cfRule>
  </conditionalFormatting>
  <conditionalFormatting sqref="BG40">
    <cfRule type="cellIs" dxfId="1792" priority="4023" operator="lessThan">
      <formula>$C$4</formula>
    </cfRule>
  </conditionalFormatting>
  <conditionalFormatting sqref="BG41">
    <cfRule type="cellIs" dxfId="1791" priority="4024" operator="lessThan">
      <formula>$C$4</formula>
    </cfRule>
  </conditionalFormatting>
  <conditionalFormatting sqref="BG41">
    <cfRule type="cellIs" dxfId="1790" priority="4025" operator="lessThan">
      <formula>$C$4</formula>
    </cfRule>
  </conditionalFormatting>
  <conditionalFormatting sqref="BG42">
    <cfRule type="cellIs" dxfId="1789" priority="4026" operator="lessThan">
      <formula>$C$4</formula>
    </cfRule>
  </conditionalFormatting>
  <conditionalFormatting sqref="BG42">
    <cfRule type="cellIs" dxfId="1788" priority="4027" operator="lessThan">
      <formula>$C$4</formula>
    </cfRule>
  </conditionalFormatting>
  <conditionalFormatting sqref="BG43">
    <cfRule type="cellIs" dxfId="1787" priority="4028" operator="lessThan">
      <formula>$C$4</formula>
    </cfRule>
  </conditionalFormatting>
  <conditionalFormatting sqref="BG43">
    <cfRule type="cellIs" dxfId="1786" priority="4029" operator="lessThan">
      <formula>$C$4</formula>
    </cfRule>
  </conditionalFormatting>
  <conditionalFormatting sqref="BG44">
    <cfRule type="cellIs" dxfId="1785" priority="4030" operator="lessThan">
      <formula>$C$4</formula>
    </cfRule>
  </conditionalFormatting>
  <conditionalFormatting sqref="BG44">
    <cfRule type="cellIs" dxfId="1784" priority="4031" operator="lessThan">
      <formula>$C$4</formula>
    </cfRule>
  </conditionalFormatting>
  <conditionalFormatting sqref="BG45">
    <cfRule type="cellIs" dxfId="1783" priority="4032" operator="lessThan">
      <formula>$C$4</formula>
    </cfRule>
  </conditionalFormatting>
  <conditionalFormatting sqref="BG45">
    <cfRule type="cellIs" dxfId="1782" priority="4033" operator="lessThan">
      <formula>$C$4</formula>
    </cfRule>
  </conditionalFormatting>
  <conditionalFormatting sqref="BG46">
    <cfRule type="cellIs" dxfId="1781" priority="4034" operator="lessThan">
      <formula>$C$4</formula>
    </cfRule>
  </conditionalFormatting>
  <conditionalFormatting sqref="BG46">
    <cfRule type="cellIs" dxfId="1780" priority="4035" operator="lessThan">
      <formula>$C$4</formula>
    </cfRule>
  </conditionalFormatting>
  <conditionalFormatting sqref="BG47">
    <cfRule type="cellIs" dxfId="1779" priority="4036" operator="lessThan">
      <formula>$C$4</formula>
    </cfRule>
  </conditionalFormatting>
  <conditionalFormatting sqref="BG47">
    <cfRule type="cellIs" dxfId="1778" priority="4037" operator="lessThan">
      <formula>$C$4</formula>
    </cfRule>
  </conditionalFormatting>
  <conditionalFormatting sqref="BG48">
    <cfRule type="cellIs" dxfId="1777" priority="4038" operator="lessThan">
      <formula>$C$4</formula>
    </cfRule>
  </conditionalFormatting>
  <conditionalFormatting sqref="BG48">
    <cfRule type="cellIs" dxfId="1776" priority="4039" operator="lessThan">
      <formula>$C$4</formula>
    </cfRule>
  </conditionalFormatting>
  <conditionalFormatting sqref="BG49">
    <cfRule type="cellIs" dxfId="1775" priority="4040" operator="lessThan">
      <formula>$C$4</formula>
    </cfRule>
  </conditionalFormatting>
  <conditionalFormatting sqref="BG49">
    <cfRule type="cellIs" dxfId="1774" priority="4041" operator="lessThan">
      <formula>$C$4</formula>
    </cfRule>
  </conditionalFormatting>
  <conditionalFormatting sqref="BG50">
    <cfRule type="cellIs" dxfId="1773" priority="4042" operator="lessThan">
      <formula>$C$4</formula>
    </cfRule>
  </conditionalFormatting>
  <conditionalFormatting sqref="BG50">
    <cfRule type="cellIs" dxfId="1772" priority="4043" operator="lessThan">
      <formula>$C$4</formula>
    </cfRule>
  </conditionalFormatting>
  <conditionalFormatting sqref="BG51">
    <cfRule type="cellIs" dxfId="1771" priority="4044" operator="lessThan">
      <formula>$C$4</formula>
    </cfRule>
  </conditionalFormatting>
  <conditionalFormatting sqref="BG51">
    <cfRule type="cellIs" dxfId="1770" priority="4045" operator="lessThan">
      <formula>$C$4</formula>
    </cfRule>
  </conditionalFormatting>
  <conditionalFormatting sqref="BG52">
    <cfRule type="cellIs" dxfId="1769" priority="4046" operator="lessThan">
      <formula>$C$4</formula>
    </cfRule>
  </conditionalFormatting>
  <conditionalFormatting sqref="BG52">
    <cfRule type="cellIs" dxfId="1768" priority="4047" operator="lessThan">
      <formula>$C$4</formula>
    </cfRule>
  </conditionalFormatting>
  <conditionalFormatting sqref="BG53">
    <cfRule type="cellIs" dxfId="1767" priority="4048" operator="lessThan">
      <formula>$C$4</formula>
    </cfRule>
  </conditionalFormatting>
  <conditionalFormatting sqref="BG53">
    <cfRule type="cellIs" dxfId="1766" priority="4049" operator="lessThan">
      <formula>$C$4</formula>
    </cfRule>
  </conditionalFormatting>
  <conditionalFormatting sqref="BG54">
    <cfRule type="cellIs" dxfId="1765" priority="4050" operator="lessThan">
      <formula>$C$4</formula>
    </cfRule>
  </conditionalFormatting>
  <conditionalFormatting sqref="BG54">
    <cfRule type="cellIs" dxfId="1764" priority="4051" operator="lessThan">
      <formula>$C$4</formula>
    </cfRule>
  </conditionalFormatting>
  <conditionalFormatting sqref="BG55">
    <cfRule type="cellIs" dxfId="1763" priority="4052" operator="lessThan">
      <formula>$C$4</formula>
    </cfRule>
  </conditionalFormatting>
  <conditionalFormatting sqref="BG55">
    <cfRule type="cellIs" dxfId="1762" priority="4053" operator="lessThan">
      <formula>$C$4</formula>
    </cfRule>
  </conditionalFormatting>
  <conditionalFormatting sqref="BG56">
    <cfRule type="cellIs" dxfId="1761" priority="4054" operator="lessThan">
      <formula>$C$4</formula>
    </cfRule>
  </conditionalFormatting>
  <conditionalFormatting sqref="BG56">
    <cfRule type="cellIs" dxfId="1760" priority="4055" operator="lessThan">
      <formula>$C$4</formula>
    </cfRule>
  </conditionalFormatting>
  <conditionalFormatting sqref="BG57">
    <cfRule type="cellIs" dxfId="1759" priority="4056" operator="lessThan">
      <formula>$C$4</formula>
    </cfRule>
  </conditionalFormatting>
  <conditionalFormatting sqref="BG57">
    <cfRule type="cellIs" dxfId="1758" priority="4057" operator="lessThan">
      <formula>$C$4</formula>
    </cfRule>
  </conditionalFormatting>
  <conditionalFormatting sqref="BG58">
    <cfRule type="cellIs" dxfId="1757" priority="4058" operator="lessThan">
      <formula>$C$4</formula>
    </cfRule>
  </conditionalFormatting>
  <conditionalFormatting sqref="BG58">
    <cfRule type="cellIs" dxfId="1756" priority="4059" operator="lessThan">
      <formula>$C$4</formula>
    </cfRule>
  </conditionalFormatting>
  <conditionalFormatting sqref="BG59">
    <cfRule type="cellIs" dxfId="1755" priority="4060" operator="lessThan">
      <formula>$C$4</formula>
    </cfRule>
  </conditionalFormatting>
  <conditionalFormatting sqref="BG59">
    <cfRule type="cellIs" dxfId="1754" priority="4061" operator="lessThan">
      <formula>$C$4</formula>
    </cfRule>
  </conditionalFormatting>
  <conditionalFormatting sqref="BG60">
    <cfRule type="cellIs" dxfId="1753" priority="4062" operator="lessThan">
      <formula>$C$4</formula>
    </cfRule>
  </conditionalFormatting>
  <conditionalFormatting sqref="BG60">
    <cfRule type="cellIs" dxfId="1752" priority="4063" operator="lessThan">
      <formula>$C$4</formula>
    </cfRule>
  </conditionalFormatting>
  <conditionalFormatting sqref="BH11">
    <cfRule type="cellIs" dxfId="1751" priority="4064" operator="lessThan">
      <formula>$C$4</formula>
    </cfRule>
  </conditionalFormatting>
  <conditionalFormatting sqref="BH11">
    <cfRule type="cellIs" dxfId="1750" priority="4065" operator="lessThan">
      <formula>$C$4</formula>
    </cfRule>
  </conditionalFormatting>
  <conditionalFormatting sqref="BH12">
    <cfRule type="cellIs" dxfId="1749" priority="4066" operator="lessThan">
      <formula>$C$4</formula>
    </cfRule>
  </conditionalFormatting>
  <conditionalFormatting sqref="BH12">
    <cfRule type="cellIs" dxfId="1748" priority="4067" operator="lessThan">
      <formula>$C$4</formula>
    </cfRule>
  </conditionalFormatting>
  <conditionalFormatting sqref="BH13">
    <cfRule type="cellIs" dxfId="1747" priority="4068" operator="lessThan">
      <formula>$C$4</formula>
    </cfRule>
  </conditionalFormatting>
  <conditionalFormatting sqref="BH13">
    <cfRule type="cellIs" dxfId="1746" priority="4069" operator="lessThan">
      <formula>$C$4</formula>
    </cfRule>
  </conditionalFormatting>
  <conditionalFormatting sqref="BH14">
    <cfRule type="cellIs" dxfId="1745" priority="4070" operator="lessThan">
      <formula>$C$4</formula>
    </cfRule>
  </conditionalFormatting>
  <conditionalFormatting sqref="BH14">
    <cfRule type="cellIs" dxfId="1744" priority="4071" operator="lessThan">
      <formula>$C$4</formula>
    </cfRule>
  </conditionalFormatting>
  <conditionalFormatting sqref="BH15">
    <cfRule type="cellIs" dxfId="1743" priority="4072" operator="lessThan">
      <formula>$C$4</formula>
    </cfRule>
  </conditionalFormatting>
  <conditionalFormatting sqref="BH15">
    <cfRule type="cellIs" dxfId="1742" priority="4073" operator="lessThan">
      <formula>$C$4</formula>
    </cfRule>
  </conditionalFormatting>
  <conditionalFormatting sqref="BH16">
    <cfRule type="cellIs" dxfId="1741" priority="4074" operator="lessThan">
      <formula>$C$4</formula>
    </cfRule>
  </conditionalFormatting>
  <conditionalFormatting sqref="BH16">
    <cfRule type="cellIs" dxfId="1740" priority="4075" operator="lessThan">
      <formula>$C$4</formula>
    </cfRule>
  </conditionalFormatting>
  <conditionalFormatting sqref="BH17">
    <cfRule type="cellIs" dxfId="1739" priority="4076" operator="lessThan">
      <formula>$C$4</formula>
    </cfRule>
  </conditionalFormatting>
  <conditionalFormatting sqref="BH17">
    <cfRule type="cellIs" dxfId="1738" priority="4077" operator="lessThan">
      <formula>$C$4</formula>
    </cfRule>
  </conditionalFormatting>
  <conditionalFormatting sqref="BH18">
    <cfRule type="cellIs" dxfId="1737" priority="4078" operator="lessThan">
      <formula>$C$4</formula>
    </cfRule>
  </conditionalFormatting>
  <conditionalFormatting sqref="BH18">
    <cfRule type="cellIs" dxfId="1736" priority="4079" operator="lessThan">
      <formula>$C$4</formula>
    </cfRule>
  </conditionalFormatting>
  <conditionalFormatting sqref="BH19">
    <cfRule type="cellIs" dxfId="1735" priority="4080" operator="lessThan">
      <formula>$C$4</formula>
    </cfRule>
  </conditionalFormatting>
  <conditionalFormatting sqref="BH19">
    <cfRule type="cellIs" dxfId="1734" priority="4081" operator="lessThan">
      <formula>$C$4</formula>
    </cfRule>
  </conditionalFormatting>
  <conditionalFormatting sqref="BH20">
    <cfRule type="cellIs" dxfId="1733" priority="4082" operator="lessThan">
      <formula>$C$4</formula>
    </cfRule>
  </conditionalFormatting>
  <conditionalFormatting sqref="BH20">
    <cfRule type="cellIs" dxfId="1732" priority="4083" operator="lessThan">
      <formula>$C$4</formula>
    </cfRule>
  </conditionalFormatting>
  <conditionalFormatting sqref="BH21">
    <cfRule type="cellIs" dxfId="1731" priority="4084" operator="lessThan">
      <formula>$C$4</formula>
    </cfRule>
  </conditionalFormatting>
  <conditionalFormatting sqref="BH21">
    <cfRule type="cellIs" dxfId="1730" priority="4085" operator="lessThan">
      <formula>$C$4</formula>
    </cfRule>
  </conditionalFormatting>
  <conditionalFormatting sqref="BH22">
    <cfRule type="cellIs" dxfId="1729" priority="4086" operator="lessThan">
      <formula>$C$4</formula>
    </cfRule>
  </conditionalFormatting>
  <conditionalFormatting sqref="BH22">
    <cfRule type="cellIs" dxfId="1728" priority="4087" operator="lessThan">
      <formula>$C$4</formula>
    </cfRule>
  </conditionalFormatting>
  <conditionalFormatting sqref="BH23">
    <cfRule type="cellIs" dxfId="1727" priority="4088" operator="lessThan">
      <formula>$C$4</formula>
    </cfRule>
  </conditionalFormatting>
  <conditionalFormatting sqref="BH23">
    <cfRule type="cellIs" dxfId="1726" priority="4089" operator="lessThan">
      <formula>$C$4</formula>
    </cfRule>
  </conditionalFormatting>
  <conditionalFormatting sqref="BH24">
    <cfRule type="cellIs" dxfId="1725" priority="4090" operator="lessThan">
      <formula>$C$4</formula>
    </cfRule>
  </conditionalFormatting>
  <conditionalFormatting sqref="BH24">
    <cfRule type="cellIs" dxfId="1724" priority="4091" operator="lessThan">
      <formula>$C$4</formula>
    </cfRule>
  </conditionalFormatting>
  <conditionalFormatting sqref="BH25">
    <cfRule type="cellIs" dxfId="1723" priority="4092" operator="lessThan">
      <formula>$C$4</formula>
    </cfRule>
  </conditionalFormatting>
  <conditionalFormatting sqref="BH25">
    <cfRule type="cellIs" dxfId="1722" priority="4093" operator="lessThan">
      <formula>$C$4</formula>
    </cfRule>
  </conditionalFormatting>
  <conditionalFormatting sqref="BH26">
    <cfRule type="cellIs" dxfId="1721" priority="4094" operator="lessThan">
      <formula>$C$4</formula>
    </cfRule>
  </conditionalFormatting>
  <conditionalFormatting sqref="BH26">
    <cfRule type="cellIs" dxfId="1720" priority="4095" operator="lessThan">
      <formula>$C$4</formula>
    </cfRule>
  </conditionalFormatting>
  <conditionalFormatting sqref="BH27">
    <cfRule type="cellIs" dxfId="1719" priority="4096" operator="lessThan">
      <formula>$C$4</formula>
    </cfRule>
  </conditionalFormatting>
  <conditionalFormatting sqref="BH27">
    <cfRule type="cellIs" dxfId="1718" priority="4097" operator="lessThan">
      <formula>$C$4</formula>
    </cfRule>
  </conditionalFormatting>
  <conditionalFormatting sqref="BH28">
    <cfRule type="cellIs" dxfId="1717" priority="4098" operator="lessThan">
      <formula>$C$4</formula>
    </cfRule>
  </conditionalFormatting>
  <conditionalFormatting sqref="BH28">
    <cfRule type="cellIs" dxfId="1716" priority="4099" operator="lessThan">
      <formula>$C$4</formula>
    </cfRule>
  </conditionalFormatting>
  <conditionalFormatting sqref="BH29">
    <cfRule type="cellIs" dxfId="1715" priority="4100" operator="lessThan">
      <formula>$C$4</formula>
    </cfRule>
  </conditionalFormatting>
  <conditionalFormatting sqref="BH29">
    <cfRule type="cellIs" dxfId="1714" priority="4101" operator="lessThan">
      <formula>$C$4</formula>
    </cfRule>
  </conditionalFormatting>
  <conditionalFormatting sqref="BH30">
    <cfRule type="cellIs" dxfId="1713" priority="4102" operator="lessThan">
      <formula>$C$4</formula>
    </cfRule>
  </conditionalFormatting>
  <conditionalFormatting sqref="BH30">
    <cfRule type="cellIs" dxfId="1712" priority="4103" operator="lessThan">
      <formula>$C$4</formula>
    </cfRule>
  </conditionalFormatting>
  <conditionalFormatting sqref="BH31">
    <cfRule type="cellIs" dxfId="1711" priority="4104" operator="lessThan">
      <formula>$C$4</formula>
    </cfRule>
  </conditionalFormatting>
  <conditionalFormatting sqref="BH31">
    <cfRule type="cellIs" dxfId="1710" priority="4105" operator="lessThan">
      <formula>$C$4</formula>
    </cfRule>
  </conditionalFormatting>
  <conditionalFormatting sqref="BH32">
    <cfRule type="cellIs" dxfId="1709" priority="4106" operator="lessThan">
      <formula>$C$4</formula>
    </cfRule>
  </conditionalFormatting>
  <conditionalFormatting sqref="BH32">
    <cfRule type="cellIs" dxfId="1708" priority="4107" operator="lessThan">
      <formula>$C$4</formula>
    </cfRule>
  </conditionalFormatting>
  <conditionalFormatting sqref="BH33">
    <cfRule type="cellIs" dxfId="1707" priority="4108" operator="lessThan">
      <formula>$C$4</formula>
    </cfRule>
  </conditionalFormatting>
  <conditionalFormatting sqref="BH33">
    <cfRule type="cellIs" dxfId="1706" priority="4109" operator="lessThan">
      <formula>$C$4</formula>
    </cfRule>
  </conditionalFormatting>
  <conditionalFormatting sqref="BH34">
    <cfRule type="cellIs" dxfId="1705" priority="4110" operator="lessThan">
      <formula>$C$4</formula>
    </cfRule>
  </conditionalFormatting>
  <conditionalFormatting sqref="BH34">
    <cfRule type="cellIs" dxfId="1704" priority="4111" operator="lessThan">
      <formula>$C$4</formula>
    </cfRule>
  </conditionalFormatting>
  <conditionalFormatting sqref="BH35">
    <cfRule type="cellIs" dxfId="1703" priority="4112" operator="lessThan">
      <formula>$C$4</formula>
    </cfRule>
  </conditionalFormatting>
  <conditionalFormatting sqref="BH35">
    <cfRule type="cellIs" dxfId="1702" priority="4113" operator="lessThan">
      <formula>$C$4</formula>
    </cfRule>
  </conditionalFormatting>
  <conditionalFormatting sqref="BH36">
    <cfRule type="cellIs" dxfId="1701" priority="4114" operator="lessThan">
      <formula>$C$4</formula>
    </cfRule>
  </conditionalFormatting>
  <conditionalFormatting sqref="BH36">
    <cfRule type="cellIs" dxfId="1700" priority="4115" operator="lessThan">
      <formula>$C$4</formula>
    </cfRule>
  </conditionalFormatting>
  <conditionalFormatting sqref="BH37">
    <cfRule type="cellIs" dxfId="1699" priority="4116" operator="lessThan">
      <formula>$C$4</formula>
    </cfRule>
  </conditionalFormatting>
  <conditionalFormatting sqref="BH37">
    <cfRule type="cellIs" dxfId="1698" priority="4117" operator="lessThan">
      <formula>$C$4</formula>
    </cfRule>
  </conditionalFormatting>
  <conditionalFormatting sqref="BH38">
    <cfRule type="cellIs" dxfId="1697" priority="4118" operator="lessThan">
      <formula>$C$4</formula>
    </cfRule>
  </conditionalFormatting>
  <conditionalFormatting sqref="BH38">
    <cfRule type="cellIs" dxfId="1696" priority="4119" operator="lessThan">
      <formula>$C$4</formula>
    </cfRule>
  </conditionalFormatting>
  <conditionalFormatting sqref="BH39">
    <cfRule type="cellIs" dxfId="1695" priority="4120" operator="lessThan">
      <formula>$C$4</formula>
    </cfRule>
  </conditionalFormatting>
  <conditionalFormatting sqref="BH39">
    <cfRule type="cellIs" dxfId="1694" priority="4121" operator="lessThan">
      <formula>$C$4</formula>
    </cfRule>
  </conditionalFormatting>
  <conditionalFormatting sqref="BH40">
    <cfRule type="cellIs" dxfId="1693" priority="4122" operator="lessThan">
      <formula>$C$4</formula>
    </cfRule>
  </conditionalFormatting>
  <conditionalFormatting sqref="BH40">
    <cfRule type="cellIs" dxfId="1692" priority="4123" operator="lessThan">
      <formula>$C$4</formula>
    </cfRule>
  </conditionalFormatting>
  <conditionalFormatting sqref="BH41">
    <cfRule type="cellIs" dxfId="1691" priority="4124" operator="lessThan">
      <formula>$C$4</formula>
    </cfRule>
  </conditionalFormatting>
  <conditionalFormatting sqref="BH41">
    <cfRule type="cellIs" dxfId="1690" priority="4125" operator="lessThan">
      <formula>$C$4</formula>
    </cfRule>
  </conditionalFormatting>
  <conditionalFormatting sqref="BH42">
    <cfRule type="cellIs" dxfId="1689" priority="4126" operator="lessThan">
      <formula>$C$4</formula>
    </cfRule>
  </conditionalFormatting>
  <conditionalFormatting sqref="BH42">
    <cfRule type="cellIs" dxfId="1688" priority="4127" operator="lessThan">
      <formula>$C$4</formula>
    </cfRule>
  </conditionalFormatting>
  <conditionalFormatting sqref="BH43">
    <cfRule type="cellIs" dxfId="1687" priority="4128" operator="lessThan">
      <formula>$C$4</formula>
    </cfRule>
  </conditionalFormatting>
  <conditionalFormatting sqref="BH43">
    <cfRule type="cellIs" dxfId="1686" priority="4129" operator="lessThan">
      <formula>$C$4</formula>
    </cfRule>
  </conditionalFormatting>
  <conditionalFormatting sqref="BH44">
    <cfRule type="cellIs" dxfId="1685" priority="4130" operator="lessThan">
      <formula>$C$4</formula>
    </cfRule>
  </conditionalFormatting>
  <conditionalFormatting sqref="BH44">
    <cfRule type="cellIs" dxfId="1684" priority="4131" operator="lessThan">
      <formula>$C$4</formula>
    </cfRule>
  </conditionalFormatting>
  <conditionalFormatting sqref="BH45">
    <cfRule type="cellIs" dxfId="1683" priority="4132" operator="lessThan">
      <formula>$C$4</formula>
    </cfRule>
  </conditionalFormatting>
  <conditionalFormatting sqref="BH45">
    <cfRule type="cellIs" dxfId="1682" priority="4133" operator="lessThan">
      <formula>$C$4</formula>
    </cfRule>
  </conditionalFormatting>
  <conditionalFormatting sqref="BH46">
    <cfRule type="cellIs" dxfId="1681" priority="4134" operator="lessThan">
      <formula>$C$4</formula>
    </cfRule>
  </conditionalFormatting>
  <conditionalFormatting sqref="BH46">
    <cfRule type="cellIs" dxfId="1680" priority="4135" operator="lessThan">
      <formula>$C$4</formula>
    </cfRule>
  </conditionalFormatting>
  <conditionalFormatting sqref="BH47">
    <cfRule type="cellIs" dxfId="1679" priority="4136" operator="lessThan">
      <formula>$C$4</formula>
    </cfRule>
  </conditionalFormatting>
  <conditionalFormatting sqref="BH47">
    <cfRule type="cellIs" dxfId="1678" priority="4137" operator="lessThan">
      <formula>$C$4</formula>
    </cfRule>
  </conditionalFormatting>
  <conditionalFormatting sqref="BH48">
    <cfRule type="cellIs" dxfId="1677" priority="4138" operator="lessThan">
      <formula>$C$4</formula>
    </cfRule>
  </conditionalFormatting>
  <conditionalFormatting sqref="BH48">
    <cfRule type="cellIs" dxfId="1676" priority="4139" operator="lessThan">
      <formula>$C$4</formula>
    </cfRule>
  </conditionalFormatting>
  <conditionalFormatting sqref="BH49">
    <cfRule type="cellIs" dxfId="1675" priority="4140" operator="lessThan">
      <formula>$C$4</formula>
    </cfRule>
  </conditionalFormatting>
  <conditionalFormatting sqref="BH49">
    <cfRule type="cellIs" dxfId="1674" priority="4141" operator="lessThan">
      <formula>$C$4</formula>
    </cfRule>
  </conditionalFormatting>
  <conditionalFormatting sqref="BH50">
    <cfRule type="cellIs" dxfId="1673" priority="4142" operator="lessThan">
      <formula>$C$4</formula>
    </cfRule>
  </conditionalFormatting>
  <conditionalFormatting sqref="BH50">
    <cfRule type="cellIs" dxfId="1672" priority="4143" operator="lessThan">
      <formula>$C$4</formula>
    </cfRule>
  </conditionalFormatting>
  <conditionalFormatting sqref="BH51">
    <cfRule type="cellIs" dxfId="1671" priority="4144" operator="lessThan">
      <formula>$C$4</formula>
    </cfRule>
  </conditionalFormatting>
  <conditionalFormatting sqref="BH51">
    <cfRule type="cellIs" dxfId="1670" priority="4145" operator="lessThan">
      <formula>$C$4</formula>
    </cfRule>
  </conditionalFormatting>
  <conditionalFormatting sqref="BH52">
    <cfRule type="cellIs" dxfId="1669" priority="4146" operator="lessThan">
      <formula>$C$4</formula>
    </cfRule>
  </conditionalFormatting>
  <conditionalFormatting sqref="BH52">
    <cfRule type="cellIs" dxfId="1668" priority="4147" operator="lessThan">
      <formula>$C$4</formula>
    </cfRule>
  </conditionalFormatting>
  <conditionalFormatting sqref="BH53">
    <cfRule type="cellIs" dxfId="1667" priority="4148" operator="lessThan">
      <formula>$C$4</formula>
    </cfRule>
  </conditionalFormatting>
  <conditionalFormatting sqref="BH53">
    <cfRule type="cellIs" dxfId="1666" priority="4149" operator="lessThan">
      <formula>$C$4</formula>
    </cfRule>
  </conditionalFormatting>
  <conditionalFormatting sqref="BH54">
    <cfRule type="cellIs" dxfId="1665" priority="4150" operator="lessThan">
      <formula>$C$4</formula>
    </cfRule>
  </conditionalFormatting>
  <conditionalFormatting sqref="BH54">
    <cfRule type="cellIs" dxfId="1664" priority="4151" operator="lessThan">
      <formula>$C$4</formula>
    </cfRule>
  </conditionalFormatting>
  <conditionalFormatting sqref="BH55">
    <cfRule type="cellIs" dxfId="1663" priority="4152" operator="lessThan">
      <formula>$C$4</formula>
    </cfRule>
  </conditionalFormatting>
  <conditionalFormatting sqref="BH55">
    <cfRule type="cellIs" dxfId="1662" priority="4153" operator="lessThan">
      <formula>$C$4</formula>
    </cfRule>
  </conditionalFormatting>
  <conditionalFormatting sqref="BH56">
    <cfRule type="cellIs" dxfId="1661" priority="4154" operator="lessThan">
      <formula>$C$4</formula>
    </cfRule>
  </conditionalFormatting>
  <conditionalFormatting sqref="BH56">
    <cfRule type="cellIs" dxfId="1660" priority="4155" operator="lessThan">
      <formula>$C$4</formula>
    </cfRule>
  </conditionalFormatting>
  <conditionalFormatting sqref="BH57">
    <cfRule type="cellIs" dxfId="1659" priority="4156" operator="lessThan">
      <formula>$C$4</formula>
    </cfRule>
  </conditionalFormatting>
  <conditionalFormatting sqref="BH57">
    <cfRule type="cellIs" dxfId="1658" priority="4157" operator="lessThan">
      <formula>$C$4</formula>
    </cfRule>
  </conditionalFormatting>
  <conditionalFormatting sqref="BH58">
    <cfRule type="cellIs" dxfId="1657" priority="4158" operator="lessThan">
      <formula>$C$4</formula>
    </cfRule>
  </conditionalFormatting>
  <conditionalFormatting sqref="BH58">
    <cfRule type="cellIs" dxfId="1656" priority="4159" operator="lessThan">
      <formula>$C$4</formula>
    </cfRule>
  </conditionalFormatting>
  <conditionalFormatting sqref="BH59">
    <cfRule type="cellIs" dxfId="1655" priority="4160" operator="lessThan">
      <formula>$C$4</formula>
    </cfRule>
  </conditionalFormatting>
  <conditionalFormatting sqref="BH59">
    <cfRule type="cellIs" dxfId="1654" priority="4161" operator="lessThan">
      <formula>$C$4</formula>
    </cfRule>
  </conditionalFormatting>
  <conditionalFormatting sqref="BH60">
    <cfRule type="cellIs" dxfId="1653" priority="4162" operator="lessThan">
      <formula>$C$4</formula>
    </cfRule>
  </conditionalFormatting>
  <conditionalFormatting sqref="BH60">
    <cfRule type="cellIs" dxfId="1652" priority="4163" operator="lessThan">
      <formula>$C$4</formula>
    </cfRule>
  </conditionalFormatting>
  <conditionalFormatting sqref="BI11">
    <cfRule type="cellIs" dxfId="1651" priority="4164" operator="lessThan">
      <formula>$C$4</formula>
    </cfRule>
  </conditionalFormatting>
  <conditionalFormatting sqref="BI11">
    <cfRule type="cellIs" dxfId="1650" priority="4165" operator="lessThan">
      <formula>$C$4</formula>
    </cfRule>
  </conditionalFormatting>
  <conditionalFormatting sqref="BI12">
    <cfRule type="cellIs" dxfId="1649" priority="4166" operator="lessThan">
      <formula>$C$4</formula>
    </cfRule>
  </conditionalFormatting>
  <conditionalFormatting sqref="BI12">
    <cfRule type="cellIs" dxfId="1648" priority="4167" operator="lessThan">
      <formula>$C$4</formula>
    </cfRule>
  </conditionalFormatting>
  <conditionalFormatting sqref="BI13">
    <cfRule type="cellIs" dxfId="1647" priority="4168" operator="lessThan">
      <formula>$C$4</formula>
    </cfRule>
  </conditionalFormatting>
  <conditionalFormatting sqref="BI13">
    <cfRule type="cellIs" dxfId="1646" priority="4169" operator="lessThan">
      <formula>$C$4</formula>
    </cfRule>
  </conditionalFormatting>
  <conditionalFormatting sqref="BI14">
    <cfRule type="cellIs" dxfId="1645" priority="4170" operator="lessThan">
      <formula>$C$4</formula>
    </cfRule>
  </conditionalFormatting>
  <conditionalFormatting sqref="BI14">
    <cfRule type="cellIs" dxfId="1644" priority="4171" operator="lessThan">
      <formula>$C$4</formula>
    </cfRule>
  </conditionalFormatting>
  <conditionalFormatting sqref="BI15">
    <cfRule type="cellIs" dxfId="1643" priority="4172" operator="lessThan">
      <formula>$C$4</formula>
    </cfRule>
  </conditionalFormatting>
  <conditionalFormatting sqref="BI15">
    <cfRule type="cellIs" dxfId="1642" priority="4173" operator="lessThan">
      <formula>$C$4</formula>
    </cfRule>
  </conditionalFormatting>
  <conditionalFormatting sqref="BI16">
    <cfRule type="cellIs" dxfId="1641" priority="4174" operator="lessThan">
      <formula>$C$4</formula>
    </cfRule>
  </conditionalFormatting>
  <conditionalFormatting sqref="BI16">
    <cfRule type="cellIs" dxfId="1640" priority="4175" operator="lessThan">
      <formula>$C$4</formula>
    </cfRule>
  </conditionalFormatting>
  <conditionalFormatting sqref="BI17">
    <cfRule type="cellIs" dxfId="1639" priority="4176" operator="lessThan">
      <formula>$C$4</formula>
    </cfRule>
  </conditionalFormatting>
  <conditionalFormatting sqref="BI17">
    <cfRule type="cellIs" dxfId="1638" priority="4177" operator="lessThan">
      <formula>$C$4</formula>
    </cfRule>
  </conditionalFormatting>
  <conditionalFormatting sqref="BI18">
    <cfRule type="cellIs" dxfId="1637" priority="4178" operator="lessThan">
      <formula>$C$4</formula>
    </cfRule>
  </conditionalFormatting>
  <conditionalFormatting sqref="BI18">
    <cfRule type="cellIs" dxfId="1636" priority="4179" operator="lessThan">
      <formula>$C$4</formula>
    </cfRule>
  </conditionalFormatting>
  <conditionalFormatting sqref="BI19">
    <cfRule type="cellIs" dxfId="1635" priority="4180" operator="lessThan">
      <formula>$C$4</formula>
    </cfRule>
  </conditionalFormatting>
  <conditionalFormatting sqref="BI19">
    <cfRule type="cellIs" dxfId="1634" priority="4181" operator="lessThan">
      <formula>$C$4</formula>
    </cfRule>
  </conditionalFormatting>
  <conditionalFormatting sqref="BI20">
    <cfRule type="cellIs" dxfId="1633" priority="4182" operator="lessThan">
      <formula>$C$4</formula>
    </cfRule>
  </conditionalFormatting>
  <conditionalFormatting sqref="BI20">
    <cfRule type="cellIs" dxfId="1632" priority="4183" operator="lessThan">
      <formula>$C$4</formula>
    </cfRule>
  </conditionalFormatting>
  <conditionalFormatting sqref="BI21">
    <cfRule type="cellIs" dxfId="1631" priority="4184" operator="lessThan">
      <formula>$C$4</formula>
    </cfRule>
  </conditionalFormatting>
  <conditionalFormatting sqref="BI21">
    <cfRule type="cellIs" dxfId="1630" priority="4185" operator="lessThan">
      <formula>$C$4</formula>
    </cfRule>
  </conditionalFormatting>
  <conditionalFormatting sqref="BI22">
    <cfRule type="cellIs" dxfId="1629" priority="4186" operator="lessThan">
      <formula>$C$4</formula>
    </cfRule>
  </conditionalFormatting>
  <conditionalFormatting sqref="BI22">
    <cfRule type="cellIs" dxfId="1628" priority="4187" operator="lessThan">
      <formula>$C$4</formula>
    </cfRule>
  </conditionalFormatting>
  <conditionalFormatting sqref="BI23">
    <cfRule type="cellIs" dxfId="1627" priority="4188" operator="lessThan">
      <formula>$C$4</formula>
    </cfRule>
  </conditionalFormatting>
  <conditionalFormatting sqref="BI23">
    <cfRule type="cellIs" dxfId="1626" priority="4189" operator="lessThan">
      <formula>$C$4</formula>
    </cfRule>
  </conditionalFormatting>
  <conditionalFormatting sqref="BI24">
    <cfRule type="cellIs" dxfId="1625" priority="4190" operator="lessThan">
      <formula>$C$4</formula>
    </cfRule>
  </conditionalFormatting>
  <conditionalFormatting sqref="BI24">
    <cfRule type="cellIs" dxfId="1624" priority="4191" operator="lessThan">
      <formula>$C$4</formula>
    </cfRule>
  </conditionalFormatting>
  <conditionalFormatting sqref="BI25">
    <cfRule type="cellIs" dxfId="1623" priority="4192" operator="lessThan">
      <formula>$C$4</formula>
    </cfRule>
  </conditionalFormatting>
  <conditionalFormatting sqref="BI25">
    <cfRule type="cellIs" dxfId="1622" priority="4193" operator="lessThan">
      <formula>$C$4</formula>
    </cfRule>
  </conditionalFormatting>
  <conditionalFormatting sqref="BI26">
    <cfRule type="cellIs" dxfId="1621" priority="4194" operator="lessThan">
      <formula>$C$4</formula>
    </cfRule>
  </conditionalFormatting>
  <conditionalFormatting sqref="BI26">
    <cfRule type="cellIs" dxfId="1620" priority="4195" operator="lessThan">
      <formula>$C$4</formula>
    </cfRule>
  </conditionalFormatting>
  <conditionalFormatting sqref="BI27">
    <cfRule type="cellIs" dxfId="1619" priority="4196" operator="lessThan">
      <formula>$C$4</formula>
    </cfRule>
  </conditionalFormatting>
  <conditionalFormatting sqref="BI27">
    <cfRule type="cellIs" dxfId="1618" priority="4197" operator="lessThan">
      <formula>$C$4</formula>
    </cfRule>
  </conditionalFormatting>
  <conditionalFormatting sqref="BI28">
    <cfRule type="cellIs" dxfId="1617" priority="4198" operator="lessThan">
      <formula>$C$4</formula>
    </cfRule>
  </conditionalFormatting>
  <conditionalFormatting sqref="BI28">
    <cfRule type="cellIs" dxfId="1616" priority="4199" operator="lessThan">
      <formula>$C$4</formula>
    </cfRule>
  </conditionalFormatting>
  <conditionalFormatting sqref="BI29">
    <cfRule type="cellIs" dxfId="1615" priority="4200" operator="lessThan">
      <formula>$C$4</formula>
    </cfRule>
  </conditionalFormatting>
  <conditionalFormatting sqref="BI29">
    <cfRule type="cellIs" dxfId="1614" priority="4201" operator="lessThan">
      <formula>$C$4</formula>
    </cfRule>
  </conditionalFormatting>
  <conditionalFormatting sqref="BI30">
    <cfRule type="cellIs" dxfId="1613" priority="4202" operator="lessThan">
      <formula>$C$4</formula>
    </cfRule>
  </conditionalFormatting>
  <conditionalFormatting sqref="BI30">
    <cfRule type="cellIs" dxfId="1612" priority="4203" operator="lessThan">
      <formula>$C$4</formula>
    </cfRule>
  </conditionalFormatting>
  <conditionalFormatting sqref="BI31">
    <cfRule type="cellIs" dxfId="1611" priority="4204" operator="lessThan">
      <formula>$C$4</formula>
    </cfRule>
  </conditionalFormatting>
  <conditionalFormatting sqref="BI31">
    <cfRule type="cellIs" dxfId="1610" priority="4205" operator="lessThan">
      <formula>$C$4</formula>
    </cfRule>
  </conditionalFormatting>
  <conditionalFormatting sqref="BI32">
    <cfRule type="cellIs" dxfId="1609" priority="4206" operator="lessThan">
      <formula>$C$4</formula>
    </cfRule>
  </conditionalFormatting>
  <conditionalFormatting sqref="BI32">
    <cfRule type="cellIs" dxfId="1608" priority="4207" operator="lessThan">
      <formula>$C$4</formula>
    </cfRule>
  </conditionalFormatting>
  <conditionalFormatting sqref="BI33">
    <cfRule type="cellIs" dxfId="1607" priority="4208" operator="lessThan">
      <formula>$C$4</formula>
    </cfRule>
  </conditionalFormatting>
  <conditionalFormatting sqref="BI33">
    <cfRule type="cellIs" dxfId="1606" priority="4209" operator="lessThan">
      <formula>$C$4</formula>
    </cfRule>
  </conditionalFormatting>
  <conditionalFormatting sqref="BI34">
    <cfRule type="cellIs" dxfId="1605" priority="4210" operator="lessThan">
      <formula>$C$4</formula>
    </cfRule>
  </conditionalFormatting>
  <conditionalFormatting sqref="BI34">
    <cfRule type="cellIs" dxfId="1604" priority="4211" operator="lessThan">
      <formula>$C$4</formula>
    </cfRule>
  </conditionalFormatting>
  <conditionalFormatting sqref="BI35">
    <cfRule type="cellIs" dxfId="1603" priority="4212" operator="lessThan">
      <formula>$C$4</formula>
    </cfRule>
  </conditionalFormatting>
  <conditionalFormatting sqref="BI35">
    <cfRule type="cellIs" dxfId="1602" priority="4213" operator="lessThan">
      <formula>$C$4</formula>
    </cfRule>
  </conditionalFormatting>
  <conditionalFormatting sqref="BI36">
    <cfRule type="cellIs" dxfId="1601" priority="4214" operator="lessThan">
      <formula>$C$4</formula>
    </cfRule>
  </conditionalFormatting>
  <conditionalFormatting sqref="BI36">
    <cfRule type="cellIs" dxfId="1600" priority="4215" operator="lessThan">
      <formula>$C$4</formula>
    </cfRule>
  </conditionalFormatting>
  <conditionalFormatting sqref="BI37">
    <cfRule type="cellIs" dxfId="1599" priority="4216" operator="lessThan">
      <formula>$C$4</formula>
    </cfRule>
  </conditionalFormatting>
  <conditionalFormatting sqref="BI37">
    <cfRule type="cellIs" dxfId="1598" priority="4217" operator="lessThan">
      <formula>$C$4</formula>
    </cfRule>
  </conditionalFormatting>
  <conditionalFormatting sqref="BI38">
    <cfRule type="cellIs" dxfId="1597" priority="4218" operator="lessThan">
      <formula>$C$4</formula>
    </cfRule>
  </conditionalFormatting>
  <conditionalFormatting sqref="BI38">
    <cfRule type="cellIs" dxfId="1596" priority="4219" operator="lessThan">
      <formula>$C$4</formula>
    </cfRule>
  </conditionalFormatting>
  <conditionalFormatting sqref="BI39">
    <cfRule type="cellIs" dxfId="1595" priority="4220" operator="lessThan">
      <formula>$C$4</formula>
    </cfRule>
  </conditionalFormatting>
  <conditionalFormatting sqref="BI39">
    <cfRule type="cellIs" dxfId="1594" priority="4221" operator="lessThan">
      <formula>$C$4</formula>
    </cfRule>
  </conditionalFormatting>
  <conditionalFormatting sqref="BI40">
    <cfRule type="cellIs" dxfId="1593" priority="4222" operator="lessThan">
      <formula>$C$4</formula>
    </cfRule>
  </conditionalFormatting>
  <conditionalFormatting sqref="BI40">
    <cfRule type="cellIs" dxfId="1592" priority="4223" operator="lessThan">
      <formula>$C$4</formula>
    </cfRule>
  </conditionalFormatting>
  <conditionalFormatting sqref="BI41">
    <cfRule type="cellIs" dxfId="1591" priority="4224" operator="lessThan">
      <formula>$C$4</formula>
    </cfRule>
  </conditionalFormatting>
  <conditionalFormatting sqref="BI41">
    <cfRule type="cellIs" dxfId="1590" priority="4225" operator="lessThan">
      <formula>$C$4</formula>
    </cfRule>
  </conditionalFormatting>
  <conditionalFormatting sqref="BI42">
    <cfRule type="cellIs" dxfId="1589" priority="4226" operator="lessThan">
      <formula>$C$4</formula>
    </cfRule>
  </conditionalFormatting>
  <conditionalFormatting sqref="BI42">
    <cfRule type="cellIs" dxfId="1588" priority="4227" operator="lessThan">
      <formula>$C$4</formula>
    </cfRule>
  </conditionalFormatting>
  <conditionalFormatting sqref="BI43">
    <cfRule type="cellIs" dxfId="1587" priority="4228" operator="lessThan">
      <formula>$C$4</formula>
    </cfRule>
  </conditionalFormatting>
  <conditionalFormatting sqref="BI43">
    <cfRule type="cellIs" dxfId="1586" priority="4229" operator="lessThan">
      <formula>$C$4</formula>
    </cfRule>
  </conditionalFormatting>
  <conditionalFormatting sqref="BI44">
    <cfRule type="cellIs" dxfId="1585" priority="4230" operator="lessThan">
      <formula>$C$4</formula>
    </cfRule>
  </conditionalFormatting>
  <conditionalFormatting sqref="BI44">
    <cfRule type="cellIs" dxfId="1584" priority="4231" operator="lessThan">
      <formula>$C$4</formula>
    </cfRule>
  </conditionalFormatting>
  <conditionalFormatting sqref="BI45">
    <cfRule type="cellIs" dxfId="1583" priority="4232" operator="lessThan">
      <formula>$C$4</formula>
    </cfRule>
  </conditionalFormatting>
  <conditionalFormatting sqref="BI45">
    <cfRule type="cellIs" dxfId="1582" priority="4233" operator="lessThan">
      <formula>$C$4</formula>
    </cfRule>
  </conditionalFormatting>
  <conditionalFormatting sqref="BI46">
    <cfRule type="cellIs" dxfId="1581" priority="4234" operator="lessThan">
      <formula>$C$4</formula>
    </cfRule>
  </conditionalFormatting>
  <conditionalFormatting sqref="BI46">
    <cfRule type="cellIs" dxfId="1580" priority="4235" operator="lessThan">
      <formula>$C$4</formula>
    </cfRule>
  </conditionalFormatting>
  <conditionalFormatting sqref="BI47">
    <cfRule type="cellIs" dxfId="1579" priority="4236" operator="lessThan">
      <formula>$C$4</formula>
    </cfRule>
  </conditionalFormatting>
  <conditionalFormatting sqref="BI47">
    <cfRule type="cellIs" dxfId="1578" priority="4237" operator="lessThan">
      <formula>$C$4</formula>
    </cfRule>
  </conditionalFormatting>
  <conditionalFormatting sqref="BI48">
    <cfRule type="cellIs" dxfId="1577" priority="4238" operator="lessThan">
      <formula>$C$4</formula>
    </cfRule>
  </conditionalFormatting>
  <conditionalFormatting sqref="BI48">
    <cfRule type="cellIs" dxfId="1576" priority="4239" operator="lessThan">
      <formula>$C$4</formula>
    </cfRule>
  </conditionalFormatting>
  <conditionalFormatting sqref="BI49">
    <cfRule type="cellIs" dxfId="1575" priority="4240" operator="lessThan">
      <formula>$C$4</formula>
    </cfRule>
  </conditionalFormatting>
  <conditionalFormatting sqref="BI49">
    <cfRule type="cellIs" dxfId="1574" priority="4241" operator="lessThan">
      <formula>$C$4</formula>
    </cfRule>
  </conditionalFormatting>
  <conditionalFormatting sqref="BI50">
    <cfRule type="cellIs" dxfId="1573" priority="4242" operator="lessThan">
      <formula>$C$4</formula>
    </cfRule>
  </conditionalFormatting>
  <conditionalFormatting sqref="BI50">
    <cfRule type="cellIs" dxfId="1572" priority="4243" operator="lessThan">
      <formula>$C$4</formula>
    </cfRule>
  </conditionalFormatting>
  <conditionalFormatting sqref="BI51">
    <cfRule type="cellIs" dxfId="1571" priority="4244" operator="lessThan">
      <formula>$C$4</formula>
    </cfRule>
  </conditionalFormatting>
  <conditionalFormatting sqref="BI51">
    <cfRule type="cellIs" dxfId="1570" priority="4245" operator="lessThan">
      <formula>$C$4</formula>
    </cfRule>
  </conditionalFormatting>
  <conditionalFormatting sqref="BI52">
    <cfRule type="cellIs" dxfId="1569" priority="4246" operator="lessThan">
      <formula>$C$4</formula>
    </cfRule>
  </conditionalFormatting>
  <conditionalFormatting sqref="BI52">
    <cfRule type="cellIs" dxfId="1568" priority="4247" operator="lessThan">
      <formula>$C$4</formula>
    </cfRule>
  </conditionalFormatting>
  <conditionalFormatting sqref="BI53">
    <cfRule type="cellIs" dxfId="1567" priority="4248" operator="lessThan">
      <formula>$C$4</formula>
    </cfRule>
  </conditionalFormatting>
  <conditionalFormatting sqref="BI53">
    <cfRule type="cellIs" dxfId="1566" priority="4249" operator="lessThan">
      <formula>$C$4</formula>
    </cfRule>
  </conditionalFormatting>
  <conditionalFormatting sqref="BI54">
    <cfRule type="cellIs" dxfId="1565" priority="4250" operator="lessThan">
      <formula>$C$4</formula>
    </cfRule>
  </conditionalFormatting>
  <conditionalFormatting sqref="BI54">
    <cfRule type="cellIs" dxfId="1564" priority="4251" operator="lessThan">
      <formula>$C$4</formula>
    </cfRule>
  </conditionalFormatting>
  <conditionalFormatting sqref="BI55">
    <cfRule type="cellIs" dxfId="1563" priority="4252" operator="lessThan">
      <formula>$C$4</formula>
    </cfRule>
  </conditionalFormatting>
  <conditionalFormatting sqref="BI55">
    <cfRule type="cellIs" dxfId="1562" priority="4253" operator="lessThan">
      <formula>$C$4</formula>
    </cfRule>
  </conditionalFormatting>
  <conditionalFormatting sqref="BI56">
    <cfRule type="cellIs" dxfId="1561" priority="4254" operator="lessThan">
      <formula>$C$4</formula>
    </cfRule>
  </conditionalFormatting>
  <conditionalFormatting sqref="BI56">
    <cfRule type="cellIs" dxfId="1560" priority="4255" operator="lessThan">
      <formula>$C$4</formula>
    </cfRule>
  </conditionalFormatting>
  <conditionalFormatting sqref="BI57">
    <cfRule type="cellIs" dxfId="1559" priority="4256" operator="lessThan">
      <formula>$C$4</formula>
    </cfRule>
  </conditionalFormatting>
  <conditionalFormatting sqref="BI57">
    <cfRule type="cellIs" dxfId="1558" priority="4257" operator="lessThan">
      <formula>$C$4</formula>
    </cfRule>
  </conditionalFormatting>
  <conditionalFormatting sqref="BI58">
    <cfRule type="cellIs" dxfId="1557" priority="4258" operator="lessThan">
      <formula>$C$4</formula>
    </cfRule>
  </conditionalFormatting>
  <conditionalFormatting sqref="BI58">
    <cfRule type="cellIs" dxfId="1556" priority="4259" operator="lessThan">
      <formula>$C$4</formula>
    </cfRule>
  </conditionalFormatting>
  <conditionalFormatting sqref="BI59">
    <cfRule type="cellIs" dxfId="1555" priority="4260" operator="lessThan">
      <formula>$C$4</formula>
    </cfRule>
  </conditionalFormatting>
  <conditionalFormatting sqref="BI59">
    <cfRule type="cellIs" dxfId="1554" priority="4261" operator="lessThan">
      <formula>$C$4</formula>
    </cfRule>
  </conditionalFormatting>
  <conditionalFormatting sqref="BI60">
    <cfRule type="cellIs" dxfId="1553" priority="4262" operator="lessThan">
      <formula>$C$4</formula>
    </cfRule>
  </conditionalFormatting>
  <conditionalFormatting sqref="BI60">
    <cfRule type="cellIs" dxfId="1552" priority="4263" operator="lessThan">
      <formula>$C$4</formula>
    </cfRule>
  </conditionalFormatting>
  <conditionalFormatting sqref="BJ11">
    <cfRule type="cellIs" dxfId="1551" priority="4264" operator="lessThan">
      <formula>$C$4</formula>
    </cfRule>
  </conditionalFormatting>
  <conditionalFormatting sqref="BJ11">
    <cfRule type="cellIs" dxfId="1550" priority="4265" operator="lessThan">
      <formula>$C$4</formula>
    </cfRule>
  </conditionalFormatting>
  <conditionalFormatting sqref="BJ12">
    <cfRule type="cellIs" dxfId="1549" priority="4266" operator="lessThan">
      <formula>$C$4</formula>
    </cfRule>
  </conditionalFormatting>
  <conditionalFormatting sqref="BJ12">
    <cfRule type="cellIs" dxfId="1548" priority="4267" operator="lessThan">
      <formula>$C$4</formula>
    </cfRule>
  </conditionalFormatting>
  <conditionalFormatting sqref="BJ13">
    <cfRule type="cellIs" dxfId="1547" priority="4268" operator="lessThan">
      <formula>$C$4</formula>
    </cfRule>
  </conditionalFormatting>
  <conditionalFormatting sqref="BJ13">
    <cfRule type="cellIs" dxfId="1546" priority="4269" operator="lessThan">
      <formula>$C$4</formula>
    </cfRule>
  </conditionalFormatting>
  <conditionalFormatting sqref="BJ14">
    <cfRule type="cellIs" dxfId="1545" priority="4270" operator="lessThan">
      <formula>$C$4</formula>
    </cfRule>
  </conditionalFormatting>
  <conditionalFormatting sqref="BJ14">
    <cfRule type="cellIs" dxfId="1544" priority="4271" operator="lessThan">
      <formula>$C$4</formula>
    </cfRule>
  </conditionalFormatting>
  <conditionalFormatting sqref="BJ15">
    <cfRule type="cellIs" dxfId="1543" priority="4272" operator="lessThan">
      <formula>$C$4</formula>
    </cfRule>
  </conditionalFormatting>
  <conditionalFormatting sqref="BJ15">
    <cfRule type="cellIs" dxfId="1542" priority="4273" operator="lessThan">
      <formula>$C$4</formula>
    </cfRule>
  </conditionalFormatting>
  <conditionalFormatting sqref="BJ16">
    <cfRule type="cellIs" dxfId="1541" priority="4274" operator="lessThan">
      <formula>$C$4</formula>
    </cfRule>
  </conditionalFormatting>
  <conditionalFormatting sqref="BJ16">
    <cfRule type="cellIs" dxfId="1540" priority="4275" operator="lessThan">
      <formula>$C$4</formula>
    </cfRule>
  </conditionalFormatting>
  <conditionalFormatting sqref="BJ17">
    <cfRule type="cellIs" dxfId="1539" priority="4276" operator="lessThan">
      <formula>$C$4</formula>
    </cfRule>
  </conditionalFormatting>
  <conditionalFormatting sqref="BJ17">
    <cfRule type="cellIs" dxfId="1538" priority="4277" operator="lessThan">
      <formula>$C$4</formula>
    </cfRule>
  </conditionalFormatting>
  <conditionalFormatting sqref="BJ18">
    <cfRule type="cellIs" dxfId="1537" priority="4278" operator="lessThan">
      <formula>$C$4</formula>
    </cfRule>
  </conditionalFormatting>
  <conditionalFormatting sqref="BJ18">
    <cfRule type="cellIs" dxfId="1536" priority="4279" operator="lessThan">
      <formula>$C$4</formula>
    </cfRule>
  </conditionalFormatting>
  <conditionalFormatting sqref="BJ19">
    <cfRule type="cellIs" dxfId="1535" priority="4280" operator="lessThan">
      <formula>$C$4</formula>
    </cfRule>
  </conditionalFormatting>
  <conditionalFormatting sqref="BJ19">
    <cfRule type="cellIs" dxfId="1534" priority="4281" operator="lessThan">
      <formula>$C$4</formula>
    </cfRule>
  </conditionalFormatting>
  <conditionalFormatting sqref="BJ20">
    <cfRule type="cellIs" dxfId="1533" priority="4282" operator="lessThan">
      <formula>$C$4</formula>
    </cfRule>
  </conditionalFormatting>
  <conditionalFormatting sqref="BJ20">
    <cfRule type="cellIs" dxfId="1532" priority="4283" operator="lessThan">
      <formula>$C$4</formula>
    </cfRule>
  </conditionalFormatting>
  <conditionalFormatting sqref="BJ21">
    <cfRule type="cellIs" dxfId="1531" priority="4284" operator="lessThan">
      <formula>$C$4</formula>
    </cfRule>
  </conditionalFormatting>
  <conditionalFormatting sqref="BJ21">
    <cfRule type="cellIs" dxfId="1530" priority="4285" operator="lessThan">
      <formula>$C$4</formula>
    </cfRule>
  </conditionalFormatting>
  <conditionalFormatting sqref="BJ22">
    <cfRule type="cellIs" dxfId="1529" priority="4286" operator="lessThan">
      <formula>$C$4</formula>
    </cfRule>
  </conditionalFormatting>
  <conditionalFormatting sqref="BJ22">
    <cfRule type="cellIs" dxfId="1528" priority="4287" operator="lessThan">
      <formula>$C$4</formula>
    </cfRule>
  </conditionalFormatting>
  <conditionalFormatting sqref="BJ23">
    <cfRule type="cellIs" dxfId="1527" priority="4288" operator="lessThan">
      <formula>$C$4</formula>
    </cfRule>
  </conditionalFormatting>
  <conditionalFormatting sqref="BJ23">
    <cfRule type="cellIs" dxfId="1526" priority="4289" operator="lessThan">
      <formula>$C$4</formula>
    </cfRule>
  </conditionalFormatting>
  <conditionalFormatting sqref="BJ24">
    <cfRule type="cellIs" dxfId="1525" priority="4290" operator="lessThan">
      <formula>$C$4</formula>
    </cfRule>
  </conditionalFormatting>
  <conditionalFormatting sqref="BJ24">
    <cfRule type="cellIs" dxfId="1524" priority="4291" operator="lessThan">
      <formula>$C$4</formula>
    </cfRule>
  </conditionalFormatting>
  <conditionalFormatting sqref="BJ25">
    <cfRule type="cellIs" dxfId="1523" priority="4292" operator="lessThan">
      <formula>$C$4</formula>
    </cfRule>
  </conditionalFormatting>
  <conditionalFormatting sqref="BJ25">
    <cfRule type="cellIs" dxfId="1522" priority="4293" operator="lessThan">
      <formula>$C$4</formula>
    </cfRule>
  </conditionalFormatting>
  <conditionalFormatting sqref="BJ26">
    <cfRule type="cellIs" dxfId="1521" priority="4294" operator="lessThan">
      <formula>$C$4</formula>
    </cfRule>
  </conditionalFormatting>
  <conditionalFormatting sqref="BJ26">
    <cfRule type="cellIs" dxfId="1520" priority="4295" operator="lessThan">
      <formula>$C$4</formula>
    </cfRule>
  </conditionalFormatting>
  <conditionalFormatting sqref="BJ27">
    <cfRule type="cellIs" dxfId="1519" priority="4296" operator="lessThan">
      <formula>$C$4</formula>
    </cfRule>
  </conditionalFormatting>
  <conditionalFormatting sqref="BJ27">
    <cfRule type="cellIs" dxfId="1518" priority="4297" operator="lessThan">
      <formula>$C$4</formula>
    </cfRule>
  </conditionalFormatting>
  <conditionalFormatting sqref="BJ28">
    <cfRule type="cellIs" dxfId="1517" priority="4298" operator="lessThan">
      <formula>$C$4</formula>
    </cfRule>
  </conditionalFormatting>
  <conditionalFormatting sqref="BJ28">
    <cfRule type="cellIs" dxfId="1516" priority="4299" operator="lessThan">
      <formula>$C$4</formula>
    </cfRule>
  </conditionalFormatting>
  <conditionalFormatting sqref="BJ29">
    <cfRule type="cellIs" dxfId="1515" priority="4300" operator="lessThan">
      <formula>$C$4</formula>
    </cfRule>
  </conditionalFormatting>
  <conditionalFormatting sqref="BJ29">
    <cfRule type="cellIs" dxfId="1514" priority="4301" operator="lessThan">
      <formula>$C$4</formula>
    </cfRule>
  </conditionalFormatting>
  <conditionalFormatting sqref="BJ30">
    <cfRule type="cellIs" dxfId="1513" priority="4302" operator="lessThan">
      <formula>$C$4</formula>
    </cfRule>
  </conditionalFormatting>
  <conditionalFormatting sqref="BJ30">
    <cfRule type="cellIs" dxfId="1512" priority="4303" operator="lessThan">
      <formula>$C$4</formula>
    </cfRule>
  </conditionalFormatting>
  <conditionalFormatting sqref="BJ31">
    <cfRule type="cellIs" dxfId="1511" priority="4304" operator="lessThan">
      <formula>$C$4</formula>
    </cfRule>
  </conditionalFormatting>
  <conditionalFormatting sqref="BJ31">
    <cfRule type="cellIs" dxfId="1510" priority="4305" operator="lessThan">
      <formula>$C$4</formula>
    </cfRule>
  </conditionalFormatting>
  <conditionalFormatting sqref="BJ32">
    <cfRule type="cellIs" dxfId="1509" priority="4306" operator="lessThan">
      <formula>$C$4</formula>
    </cfRule>
  </conditionalFormatting>
  <conditionalFormatting sqref="BJ32">
    <cfRule type="cellIs" dxfId="1508" priority="4307" operator="lessThan">
      <formula>$C$4</formula>
    </cfRule>
  </conditionalFormatting>
  <conditionalFormatting sqref="BJ33">
    <cfRule type="cellIs" dxfId="1507" priority="4308" operator="lessThan">
      <formula>$C$4</formula>
    </cfRule>
  </conditionalFormatting>
  <conditionalFormatting sqref="BJ33">
    <cfRule type="cellIs" dxfId="1506" priority="4309" operator="lessThan">
      <formula>$C$4</formula>
    </cfRule>
  </conditionalFormatting>
  <conditionalFormatting sqref="BJ34">
    <cfRule type="cellIs" dxfId="1505" priority="4310" operator="lessThan">
      <formula>$C$4</formula>
    </cfRule>
  </conditionalFormatting>
  <conditionalFormatting sqref="BJ34">
    <cfRule type="cellIs" dxfId="1504" priority="4311" operator="lessThan">
      <formula>$C$4</formula>
    </cfRule>
  </conditionalFormatting>
  <conditionalFormatting sqref="BJ35">
    <cfRule type="cellIs" dxfId="1503" priority="4312" operator="lessThan">
      <formula>$C$4</formula>
    </cfRule>
  </conditionalFormatting>
  <conditionalFormatting sqref="BJ35">
    <cfRule type="cellIs" dxfId="1502" priority="4313" operator="lessThan">
      <formula>$C$4</formula>
    </cfRule>
  </conditionalFormatting>
  <conditionalFormatting sqref="BJ36">
    <cfRule type="cellIs" dxfId="1501" priority="4314" operator="lessThan">
      <formula>$C$4</formula>
    </cfRule>
  </conditionalFormatting>
  <conditionalFormatting sqref="BJ36">
    <cfRule type="cellIs" dxfId="1500" priority="4315" operator="lessThan">
      <formula>$C$4</formula>
    </cfRule>
  </conditionalFormatting>
  <conditionalFormatting sqref="BJ37">
    <cfRule type="cellIs" dxfId="1499" priority="4316" operator="lessThan">
      <formula>$C$4</formula>
    </cfRule>
  </conditionalFormatting>
  <conditionalFormatting sqref="BJ37">
    <cfRule type="cellIs" dxfId="1498" priority="4317" operator="lessThan">
      <formula>$C$4</formula>
    </cfRule>
  </conditionalFormatting>
  <conditionalFormatting sqref="BJ38">
    <cfRule type="cellIs" dxfId="1497" priority="4318" operator="lessThan">
      <formula>$C$4</formula>
    </cfRule>
  </conditionalFormatting>
  <conditionalFormatting sqref="BJ38">
    <cfRule type="cellIs" dxfId="1496" priority="4319" operator="lessThan">
      <formula>$C$4</formula>
    </cfRule>
  </conditionalFormatting>
  <conditionalFormatting sqref="BJ39">
    <cfRule type="cellIs" dxfId="1495" priority="4320" operator="lessThan">
      <formula>$C$4</formula>
    </cfRule>
  </conditionalFormatting>
  <conditionalFormatting sqref="BJ39">
    <cfRule type="cellIs" dxfId="1494" priority="4321" operator="lessThan">
      <formula>$C$4</formula>
    </cfRule>
  </conditionalFormatting>
  <conditionalFormatting sqref="BJ40">
    <cfRule type="cellIs" dxfId="1493" priority="4322" operator="lessThan">
      <formula>$C$4</formula>
    </cfRule>
  </conditionalFormatting>
  <conditionalFormatting sqref="BJ40">
    <cfRule type="cellIs" dxfId="1492" priority="4323" operator="lessThan">
      <formula>$C$4</formula>
    </cfRule>
  </conditionalFormatting>
  <conditionalFormatting sqref="BJ41">
    <cfRule type="cellIs" dxfId="1491" priority="4324" operator="lessThan">
      <formula>$C$4</formula>
    </cfRule>
  </conditionalFormatting>
  <conditionalFormatting sqref="BJ41">
    <cfRule type="cellIs" dxfId="1490" priority="4325" operator="lessThan">
      <formula>$C$4</formula>
    </cfRule>
  </conditionalFormatting>
  <conditionalFormatting sqref="BJ42">
    <cfRule type="cellIs" dxfId="1489" priority="4326" operator="lessThan">
      <formula>$C$4</formula>
    </cfRule>
  </conditionalFormatting>
  <conditionalFormatting sqref="BJ42">
    <cfRule type="cellIs" dxfId="1488" priority="4327" operator="lessThan">
      <formula>$C$4</formula>
    </cfRule>
  </conditionalFormatting>
  <conditionalFormatting sqref="BJ43">
    <cfRule type="cellIs" dxfId="1487" priority="4328" operator="lessThan">
      <formula>$C$4</formula>
    </cfRule>
  </conditionalFormatting>
  <conditionalFormatting sqref="BJ43">
    <cfRule type="cellIs" dxfId="1486" priority="4329" operator="lessThan">
      <formula>$C$4</formula>
    </cfRule>
  </conditionalFormatting>
  <conditionalFormatting sqref="BJ44">
    <cfRule type="cellIs" dxfId="1485" priority="4330" operator="lessThan">
      <formula>$C$4</formula>
    </cfRule>
  </conditionalFormatting>
  <conditionalFormatting sqref="BJ44">
    <cfRule type="cellIs" dxfId="1484" priority="4331" operator="lessThan">
      <formula>$C$4</formula>
    </cfRule>
  </conditionalFormatting>
  <conditionalFormatting sqref="BJ45">
    <cfRule type="cellIs" dxfId="1483" priority="4332" operator="lessThan">
      <formula>$C$4</formula>
    </cfRule>
  </conditionalFormatting>
  <conditionalFormatting sqref="BJ45">
    <cfRule type="cellIs" dxfId="1482" priority="4333" operator="lessThan">
      <formula>$C$4</formula>
    </cfRule>
  </conditionalFormatting>
  <conditionalFormatting sqref="BJ46">
    <cfRule type="cellIs" dxfId="1481" priority="4334" operator="lessThan">
      <formula>$C$4</formula>
    </cfRule>
  </conditionalFormatting>
  <conditionalFormatting sqref="BJ46">
    <cfRule type="cellIs" dxfId="1480" priority="4335" operator="lessThan">
      <formula>$C$4</formula>
    </cfRule>
  </conditionalFormatting>
  <conditionalFormatting sqref="BJ47">
    <cfRule type="cellIs" dxfId="1479" priority="4336" operator="lessThan">
      <formula>$C$4</formula>
    </cfRule>
  </conditionalFormatting>
  <conditionalFormatting sqref="BJ47">
    <cfRule type="cellIs" dxfId="1478" priority="4337" operator="lessThan">
      <formula>$C$4</formula>
    </cfRule>
  </conditionalFormatting>
  <conditionalFormatting sqref="BJ48">
    <cfRule type="cellIs" dxfId="1477" priority="4338" operator="lessThan">
      <formula>$C$4</formula>
    </cfRule>
  </conditionalFormatting>
  <conditionalFormatting sqref="BJ48">
    <cfRule type="cellIs" dxfId="1476" priority="4339" operator="lessThan">
      <formula>$C$4</formula>
    </cfRule>
  </conditionalFormatting>
  <conditionalFormatting sqref="BJ49">
    <cfRule type="cellIs" dxfId="1475" priority="4340" operator="lessThan">
      <formula>$C$4</formula>
    </cfRule>
  </conditionalFormatting>
  <conditionalFormatting sqref="BJ49">
    <cfRule type="cellIs" dxfId="1474" priority="4341" operator="lessThan">
      <formula>$C$4</formula>
    </cfRule>
  </conditionalFormatting>
  <conditionalFormatting sqref="BJ50">
    <cfRule type="cellIs" dxfId="1473" priority="4342" operator="lessThan">
      <formula>$C$4</formula>
    </cfRule>
  </conditionalFormatting>
  <conditionalFormatting sqref="BJ50">
    <cfRule type="cellIs" dxfId="1472" priority="4343" operator="lessThan">
      <formula>$C$4</formula>
    </cfRule>
  </conditionalFormatting>
  <conditionalFormatting sqref="BJ51">
    <cfRule type="cellIs" dxfId="1471" priority="4344" operator="lessThan">
      <formula>$C$4</formula>
    </cfRule>
  </conditionalFormatting>
  <conditionalFormatting sqref="BJ51">
    <cfRule type="cellIs" dxfId="1470" priority="4345" operator="lessThan">
      <formula>$C$4</formula>
    </cfRule>
  </conditionalFormatting>
  <conditionalFormatting sqref="BJ52">
    <cfRule type="cellIs" dxfId="1469" priority="4346" operator="lessThan">
      <formula>$C$4</formula>
    </cfRule>
  </conditionalFormatting>
  <conditionalFormatting sqref="BJ52">
    <cfRule type="cellIs" dxfId="1468" priority="4347" operator="lessThan">
      <formula>$C$4</formula>
    </cfRule>
  </conditionalFormatting>
  <conditionalFormatting sqref="BJ53">
    <cfRule type="cellIs" dxfId="1467" priority="4348" operator="lessThan">
      <formula>$C$4</formula>
    </cfRule>
  </conditionalFormatting>
  <conditionalFormatting sqref="BJ53">
    <cfRule type="cellIs" dxfId="1466" priority="4349" operator="lessThan">
      <formula>$C$4</formula>
    </cfRule>
  </conditionalFormatting>
  <conditionalFormatting sqref="BJ54">
    <cfRule type="cellIs" dxfId="1465" priority="4350" operator="lessThan">
      <formula>$C$4</formula>
    </cfRule>
  </conditionalFormatting>
  <conditionalFormatting sqref="BJ54">
    <cfRule type="cellIs" dxfId="1464" priority="4351" operator="lessThan">
      <formula>$C$4</formula>
    </cfRule>
  </conditionalFormatting>
  <conditionalFormatting sqref="BJ55">
    <cfRule type="cellIs" dxfId="1463" priority="4352" operator="lessThan">
      <formula>$C$4</formula>
    </cfRule>
  </conditionalFormatting>
  <conditionalFormatting sqref="BJ55">
    <cfRule type="cellIs" dxfId="1462" priority="4353" operator="lessThan">
      <formula>$C$4</formula>
    </cfRule>
  </conditionalFormatting>
  <conditionalFormatting sqref="BJ56">
    <cfRule type="cellIs" dxfId="1461" priority="4354" operator="lessThan">
      <formula>$C$4</formula>
    </cfRule>
  </conditionalFormatting>
  <conditionalFormatting sqref="BJ56">
    <cfRule type="cellIs" dxfId="1460" priority="4355" operator="lessThan">
      <formula>$C$4</formula>
    </cfRule>
  </conditionalFormatting>
  <conditionalFormatting sqref="BJ57">
    <cfRule type="cellIs" dxfId="1459" priority="4356" operator="lessThan">
      <formula>$C$4</formula>
    </cfRule>
  </conditionalFormatting>
  <conditionalFormatting sqref="BJ57">
    <cfRule type="cellIs" dxfId="1458" priority="4357" operator="lessThan">
      <formula>$C$4</formula>
    </cfRule>
  </conditionalFormatting>
  <conditionalFormatting sqref="BJ58">
    <cfRule type="cellIs" dxfId="1457" priority="4358" operator="lessThan">
      <formula>$C$4</formula>
    </cfRule>
  </conditionalFormatting>
  <conditionalFormatting sqref="BJ58">
    <cfRule type="cellIs" dxfId="1456" priority="4359" operator="lessThan">
      <formula>$C$4</formula>
    </cfRule>
  </conditionalFormatting>
  <conditionalFormatting sqref="BJ59">
    <cfRule type="cellIs" dxfId="1455" priority="4360" operator="lessThan">
      <formula>$C$4</formula>
    </cfRule>
  </conditionalFormatting>
  <conditionalFormatting sqref="BJ59">
    <cfRule type="cellIs" dxfId="1454" priority="4361" operator="lessThan">
      <formula>$C$4</formula>
    </cfRule>
  </conditionalFormatting>
  <conditionalFormatting sqref="BJ60">
    <cfRule type="cellIs" dxfId="1453" priority="4362" operator="lessThan">
      <formula>$C$4</formula>
    </cfRule>
  </conditionalFormatting>
  <conditionalFormatting sqref="BJ60">
    <cfRule type="cellIs" dxfId="1452" priority="4363" operator="lessThan">
      <formula>$C$4</formula>
    </cfRule>
  </conditionalFormatting>
  <conditionalFormatting sqref="BK11">
    <cfRule type="cellIs" dxfId="1451" priority="4364" operator="lessThan">
      <formula>$C$4</formula>
    </cfRule>
  </conditionalFormatting>
  <conditionalFormatting sqref="BK11">
    <cfRule type="cellIs" dxfId="1450" priority="4365" operator="lessThan">
      <formula>$C$4</formula>
    </cfRule>
  </conditionalFormatting>
  <conditionalFormatting sqref="BK12">
    <cfRule type="cellIs" dxfId="1449" priority="4366" operator="lessThan">
      <formula>$C$4</formula>
    </cfRule>
  </conditionalFormatting>
  <conditionalFormatting sqref="BK12">
    <cfRule type="cellIs" dxfId="1448" priority="4367" operator="lessThan">
      <formula>$C$4</formula>
    </cfRule>
  </conditionalFormatting>
  <conditionalFormatting sqref="BK13">
    <cfRule type="cellIs" dxfId="1447" priority="4368" operator="lessThan">
      <formula>$C$4</formula>
    </cfRule>
  </conditionalFormatting>
  <conditionalFormatting sqref="BK13">
    <cfRule type="cellIs" dxfId="1446" priority="4369" operator="lessThan">
      <formula>$C$4</formula>
    </cfRule>
  </conditionalFormatting>
  <conditionalFormatting sqref="BK14">
    <cfRule type="cellIs" dxfId="1445" priority="4370" operator="lessThan">
      <formula>$C$4</formula>
    </cfRule>
  </conditionalFormatting>
  <conditionalFormatting sqref="BK14">
    <cfRule type="cellIs" dxfId="1444" priority="4371" operator="lessThan">
      <formula>$C$4</formula>
    </cfRule>
  </conditionalFormatting>
  <conditionalFormatting sqref="BK15">
    <cfRule type="cellIs" dxfId="1443" priority="4372" operator="lessThan">
      <formula>$C$4</formula>
    </cfRule>
  </conditionalFormatting>
  <conditionalFormatting sqref="BK15">
    <cfRule type="cellIs" dxfId="1442" priority="4373" operator="lessThan">
      <formula>$C$4</formula>
    </cfRule>
  </conditionalFormatting>
  <conditionalFormatting sqref="BK16">
    <cfRule type="cellIs" dxfId="1441" priority="4374" operator="lessThan">
      <formula>$C$4</formula>
    </cfRule>
  </conditionalFormatting>
  <conditionalFormatting sqref="BK16">
    <cfRule type="cellIs" dxfId="1440" priority="4375" operator="lessThan">
      <formula>$C$4</formula>
    </cfRule>
  </conditionalFormatting>
  <conditionalFormatting sqref="BK17">
    <cfRule type="cellIs" dxfId="1439" priority="4376" operator="lessThan">
      <formula>$C$4</formula>
    </cfRule>
  </conditionalFormatting>
  <conditionalFormatting sqref="BK17">
    <cfRule type="cellIs" dxfId="1438" priority="4377" operator="lessThan">
      <formula>$C$4</formula>
    </cfRule>
  </conditionalFormatting>
  <conditionalFormatting sqref="BK18">
    <cfRule type="cellIs" dxfId="1437" priority="4378" operator="lessThan">
      <formula>$C$4</formula>
    </cfRule>
  </conditionalFormatting>
  <conditionalFormatting sqref="BK18">
    <cfRule type="cellIs" dxfId="1436" priority="4379" operator="lessThan">
      <formula>$C$4</formula>
    </cfRule>
  </conditionalFormatting>
  <conditionalFormatting sqref="BK19">
    <cfRule type="cellIs" dxfId="1435" priority="4380" operator="lessThan">
      <formula>$C$4</formula>
    </cfRule>
  </conditionalFormatting>
  <conditionalFormatting sqref="BK19">
    <cfRule type="cellIs" dxfId="1434" priority="4381" operator="lessThan">
      <formula>$C$4</formula>
    </cfRule>
  </conditionalFormatting>
  <conditionalFormatting sqref="BK20">
    <cfRule type="cellIs" dxfId="1433" priority="4382" operator="lessThan">
      <formula>$C$4</formula>
    </cfRule>
  </conditionalFormatting>
  <conditionalFormatting sqref="BK20">
    <cfRule type="cellIs" dxfId="1432" priority="4383" operator="lessThan">
      <formula>$C$4</formula>
    </cfRule>
  </conditionalFormatting>
  <conditionalFormatting sqref="BK21">
    <cfRule type="cellIs" dxfId="1431" priority="4384" operator="lessThan">
      <formula>$C$4</formula>
    </cfRule>
  </conditionalFormatting>
  <conditionalFormatting sqref="BK21">
    <cfRule type="cellIs" dxfId="1430" priority="4385" operator="lessThan">
      <formula>$C$4</formula>
    </cfRule>
  </conditionalFormatting>
  <conditionalFormatting sqref="BK22">
    <cfRule type="cellIs" dxfId="1429" priority="4386" operator="lessThan">
      <formula>$C$4</formula>
    </cfRule>
  </conditionalFormatting>
  <conditionalFormatting sqref="BK22">
    <cfRule type="cellIs" dxfId="1428" priority="4387" operator="lessThan">
      <formula>$C$4</formula>
    </cfRule>
  </conditionalFormatting>
  <conditionalFormatting sqref="BK23">
    <cfRule type="cellIs" dxfId="1427" priority="4388" operator="lessThan">
      <formula>$C$4</formula>
    </cfRule>
  </conditionalFormatting>
  <conditionalFormatting sqref="BK23">
    <cfRule type="cellIs" dxfId="1426" priority="4389" operator="lessThan">
      <formula>$C$4</formula>
    </cfRule>
  </conditionalFormatting>
  <conditionalFormatting sqref="BK24">
    <cfRule type="cellIs" dxfId="1425" priority="4390" operator="lessThan">
      <formula>$C$4</formula>
    </cfRule>
  </conditionalFormatting>
  <conditionalFormatting sqref="BK24">
    <cfRule type="cellIs" dxfId="1424" priority="4391" operator="lessThan">
      <formula>$C$4</formula>
    </cfRule>
  </conditionalFormatting>
  <conditionalFormatting sqref="BK25">
    <cfRule type="cellIs" dxfId="1423" priority="4392" operator="lessThan">
      <formula>$C$4</formula>
    </cfRule>
  </conditionalFormatting>
  <conditionalFormatting sqref="BK25">
    <cfRule type="cellIs" dxfId="1422" priority="4393" operator="lessThan">
      <formula>$C$4</formula>
    </cfRule>
  </conditionalFormatting>
  <conditionalFormatting sqref="BK26">
    <cfRule type="cellIs" dxfId="1421" priority="4394" operator="lessThan">
      <formula>$C$4</formula>
    </cfRule>
  </conditionalFormatting>
  <conditionalFormatting sqref="BK26">
    <cfRule type="cellIs" dxfId="1420" priority="4395" operator="lessThan">
      <formula>$C$4</formula>
    </cfRule>
  </conditionalFormatting>
  <conditionalFormatting sqref="BK27">
    <cfRule type="cellIs" dxfId="1419" priority="4396" operator="lessThan">
      <formula>$C$4</formula>
    </cfRule>
  </conditionalFormatting>
  <conditionalFormatting sqref="BK27">
    <cfRule type="cellIs" dxfId="1418" priority="4397" operator="lessThan">
      <formula>$C$4</formula>
    </cfRule>
  </conditionalFormatting>
  <conditionalFormatting sqref="BK28">
    <cfRule type="cellIs" dxfId="1417" priority="4398" operator="lessThan">
      <formula>$C$4</formula>
    </cfRule>
  </conditionalFormatting>
  <conditionalFormatting sqref="BK28">
    <cfRule type="cellIs" dxfId="1416" priority="4399" operator="lessThan">
      <formula>$C$4</formula>
    </cfRule>
  </conditionalFormatting>
  <conditionalFormatting sqref="BK29">
    <cfRule type="cellIs" dxfId="1415" priority="4400" operator="lessThan">
      <formula>$C$4</formula>
    </cfRule>
  </conditionalFormatting>
  <conditionalFormatting sqref="BK29">
    <cfRule type="cellIs" dxfId="1414" priority="4401" operator="lessThan">
      <formula>$C$4</formula>
    </cfRule>
  </conditionalFormatting>
  <conditionalFormatting sqref="BK30">
    <cfRule type="cellIs" dxfId="1413" priority="4402" operator="lessThan">
      <formula>$C$4</formula>
    </cfRule>
  </conditionalFormatting>
  <conditionalFormatting sqref="BK30">
    <cfRule type="cellIs" dxfId="1412" priority="4403" operator="lessThan">
      <formula>$C$4</formula>
    </cfRule>
  </conditionalFormatting>
  <conditionalFormatting sqref="BK31">
    <cfRule type="cellIs" dxfId="1411" priority="4404" operator="lessThan">
      <formula>$C$4</formula>
    </cfRule>
  </conditionalFormatting>
  <conditionalFormatting sqref="BK31">
    <cfRule type="cellIs" dxfId="1410" priority="4405" operator="lessThan">
      <formula>$C$4</formula>
    </cfRule>
  </conditionalFormatting>
  <conditionalFormatting sqref="BK32">
    <cfRule type="cellIs" dxfId="1409" priority="4406" operator="lessThan">
      <formula>$C$4</formula>
    </cfRule>
  </conditionalFormatting>
  <conditionalFormatting sqref="BK32">
    <cfRule type="cellIs" dxfId="1408" priority="4407" operator="lessThan">
      <formula>$C$4</formula>
    </cfRule>
  </conditionalFormatting>
  <conditionalFormatting sqref="BK33">
    <cfRule type="cellIs" dxfId="1407" priority="4408" operator="lessThan">
      <formula>$C$4</formula>
    </cfRule>
  </conditionalFormatting>
  <conditionalFormatting sqref="BK33">
    <cfRule type="cellIs" dxfId="1406" priority="4409" operator="lessThan">
      <formula>$C$4</formula>
    </cfRule>
  </conditionalFormatting>
  <conditionalFormatting sqref="BK34">
    <cfRule type="cellIs" dxfId="1405" priority="4410" operator="lessThan">
      <formula>$C$4</formula>
    </cfRule>
  </conditionalFormatting>
  <conditionalFormatting sqref="BK34">
    <cfRule type="cellIs" dxfId="1404" priority="4411" operator="lessThan">
      <formula>$C$4</formula>
    </cfRule>
  </conditionalFormatting>
  <conditionalFormatting sqref="BK35">
    <cfRule type="cellIs" dxfId="1403" priority="4412" operator="lessThan">
      <formula>$C$4</formula>
    </cfRule>
  </conditionalFormatting>
  <conditionalFormatting sqref="BK35">
    <cfRule type="cellIs" dxfId="1402" priority="4413" operator="lessThan">
      <formula>$C$4</formula>
    </cfRule>
  </conditionalFormatting>
  <conditionalFormatting sqref="BK36">
    <cfRule type="cellIs" dxfId="1401" priority="4414" operator="lessThan">
      <formula>$C$4</formula>
    </cfRule>
  </conditionalFormatting>
  <conditionalFormatting sqref="BK36">
    <cfRule type="cellIs" dxfId="1400" priority="4415" operator="lessThan">
      <formula>$C$4</formula>
    </cfRule>
  </conditionalFormatting>
  <conditionalFormatting sqref="BK37">
    <cfRule type="cellIs" dxfId="1399" priority="4416" operator="lessThan">
      <formula>$C$4</formula>
    </cfRule>
  </conditionalFormatting>
  <conditionalFormatting sqref="BK37">
    <cfRule type="cellIs" dxfId="1398" priority="4417" operator="lessThan">
      <formula>$C$4</formula>
    </cfRule>
  </conditionalFormatting>
  <conditionalFormatting sqref="BK38">
    <cfRule type="cellIs" dxfId="1397" priority="4418" operator="lessThan">
      <formula>$C$4</formula>
    </cfRule>
  </conditionalFormatting>
  <conditionalFormatting sqref="BK38">
    <cfRule type="cellIs" dxfId="1396" priority="4419" operator="lessThan">
      <formula>$C$4</formula>
    </cfRule>
  </conditionalFormatting>
  <conditionalFormatting sqref="BK39">
    <cfRule type="cellIs" dxfId="1395" priority="4420" operator="lessThan">
      <formula>$C$4</formula>
    </cfRule>
  </conditionalFormatting>
  <conditionalFormatting sqref="BK39">
    <cfRule type="cellIs" dxfId="1394" priority="4421" operator="lessThan">
      <formula>$C$4</formula>
    </cfRule>
  </conditionalFormatting>
  <conditionalFormatting sqref="BK40">
    <cfRule type="cellIs" dxfId="1393" priority="4422" operator="lessThan">
      <formula>$C$4</formula>
    </cfRule>
  </conditionalFormatting>
  <conditionalFormatting sqref="BK40">
    <cfRule type="cellIs" dxfId="1392" priority="4423" operator="lessThan">
      <formula>$C$4</formula>
    </cfRule>
  </conditionalFormatting>
  <conditionalFormatting sqref="BK41">
    <cfRule type="cellIs" dxfId="1391" priority="4424" operator="lessThan">
      <formula>$C$4</formula>
    </cfRule>
  </conditionalFormatting>
  <conditionalFormatting sqref="BK41">
    <cfRule type="cellIs" dxfId="1390" priority="4425" operator="lessThan">
      <formula>$C$4</formula>
    </cfRule>
  </conditionalFormatting>
  <conditionalFormatting sqref="BK42">
    <cfRule type="cellIs" dxfId="1389" priority="4426" operator="lessThan">
      <formula>$C$4</formula>
    </cfRule>
  </conditionalFormatting>
  <conditionalFormatting sqref="BK42">
    <cfRule type="cellIs" dxfId="1388" priority="4427" operator="lessThan">
      <formula>$C$4</formula>
    </cfRule>
  </conditionalFormatting>
  <conditionalFormatting sqref="BK43">
    <cfRule type="cellIs" dxfId="1387" priority="4428" operator="lessThan">
      <formula>$C$4</formula>
    </cfRule>
  </conditionalFormatting>
  <conditionalFormatting sqref="BK43">
    <cfRule type="cellIs" dxfId="1386" priority="4429" operator="lessThan">
      <formula>$C$4</formula>
    </cfRule>
  </conditionalFormatting>
  <conditionalFormatting sqref="BK44">
    <cfRule type="cellIs" dxfId="1385" priority="4430" operator="lessThan">
      <formula>$C$4</formula>
    </cfRule>
  </conditionalFormatting>
  <conditionalFormatting sqref="BK44">
    <cfRule type="cellIs" dxfId="1384" priority="4431" operator="lessThan">
      <formula>$C$4</formula>
    </cfRule>
  </conditionalFormatting>
  <conditionalFormatting sqref="BK45">
    <cfRule type="cellIs" dxfId="1383" priority="4432" operator="lessThan">
      <formula>$C$4</formula>
    </cfRule>
  </conditionalFormatting>
  <conditionalFormatting sqref="BK45">
    <cfRule type="cellIs" dxfId="1382" priority="4433" operator="lessThan">
      <formula>$C$4</formula>
    </cfRule>
  </conditionalFormatting>
  <conditionalFormatting sqref="BK46">
    <cfRule type="cellIs" dxfId="1381" priority="4434" operator="lessThan">
      <formula>$C$4</formula>
    </cfRule>
  </conditionalFormatting>
  <conditionalFormatting sqref="BK46">
    <cfRule type="cellIs" dxfId="1380" priority="4435" operator="lessThan">
      <formula>$C$4</formula>
    </cfRule>
  </conditionalFormatting>
  <conditionalFormatting sqref="BK47">
    <cfRule type="cellIs" dxfId="1379" priority="4436" operator="lessThan">
      <formula>$C$4</formula>
    </cfRule>
  </conditionalFormatting>
  <conditionalFormatting sqref="BK47">
    <cfRule type="cellIs" dxfId="1378" priority="4437" operator="lessThan">
      <formula>$C$4</formula>
    </cfRule>
  </conditionalFormatting>
  <conditionalFormatting sqref="BK48">
    <cfRule type="cellIs" dxfId="1377" priority="4438" operator="lessThan">
      <formula>$C$4</formula>
    </cfRule>
  </conditionalFormatting>
  <conditionalFormatting sqref="BK48">
    <cfRule type="cellIs" dxfId="1376" priority="4439" operator="lessThan">
      <formula>$C$4</formula>
    </cfRule>
  </conditionalFormatting>
  <conditionalFormatting sqref="BK49">
    <cfRule type="cellIs" dxfId="1375" priority="4440" operator="lessThan">
      <formula>$C$4</formula>
    </cfRule>
  </conditionalFormatting>
  <conditionalFormatting sqref="BK49">
    <cfRule type="cellIs" dxfId="1374" priority="4441" operator="lessThan">
      <formula>$C$4</formula>
    </cfRule>
  </conditionalFormatting>
  <conditionalFormatting sqref="BK50">
    <cfRule type="cellIs" dxfId="1373" priority="4442" operator="lessThan">
      <formula>$C$4</formula>
    </cfRule>
  </conditionalFormatting>
  <conditionalFormatting sqref="BK50">
    <cfRule type="cellIs" dxfId="1372" priority="4443" operator="lessThan">
      <formula>$C$4</formula>
    </cfRule>
  </conditionalFormatting>
  <conditionalFormatting sqref="BK51">
    <cfRule type="cellIs" dxfId="1371" priority="4444" operator="lessThan">
      <formula>$C$4</formula>
    </cfRule>
  </conditionalFormatting>
  <conditionalFormatting sqref="BK51">
    <cfRule type="cellIs" dxfId="1370" priority="4445" operator="lessThan">
      <formula>$C$4</formula>
    </cfRule>
  </conditionalFormatting>
  <conditionalFormatting sqref="BK52">
    <cfRule type="cellIs" dxfId="1369" priority="4446" operator="lessThan">
      <formula>$C$4</formula>
    </cfRule>
  </conditionalFormatting>
  <conditionalFormatting sqref="BK52">
    <cfRule type="cellIs" dxfId="1368" priority="4447" operator="lessThan">
      <formula>$C$4</formula>
    </cfRule>
  </conditionalFormatting>
  <conditionalFormatting sqref="BK53">
    <cfRule type="cellIs" dxfId="1367" priority="4448" operator="lessThan">
      <formula>$C$4</formula>
    </cfRule>
  </conditionalFormatting>
  <conditionalFormatting sqref="BK53">
    <cfRule type="cellIs" dxfId="1366" priority="4449" operator="lessThan">
      <formula>$C$4</formula>
    </cfRule>
  </conditionalFormatting>
  <conditionalFormatting sqref="BK54">
    <cfRule type="cellIs" dxfId="1365" priority="4450" operator="lessThan">
      <formula>$C$4</formula>
    </cfRule>
  </conditionalFormatting>
  <conditionalFormatting sqref="BK54">
    <cfRule type="cellIs" dxfId="1364" priority="4451" operator="lessThan">
      <formula>$C$4</formula>
    </cfRule>
  </conditionalFormatting>
  <conditionalFormatting sqref="BK55">
    <cfRule type="cellIs" dxfId="1363" priority="4452" operator="lessThan">
      <formula>$C$4</formula>
    </cfRule>
  </conditionalFormatting>
  <conditionalFormatting sqref="BK55">
    <cfRule type="cellIs" dxfId="1362" priority="4453" operator="lessThan">
      <formula>$C$4</formula>
    </cfRule>
  </conditionalFormatting>
  <conditionalFormatting sqref="BK56">
    <cfRule type="cellIs" dxfId="1361" priority="4454" operator="lessThan">
      <formula>$C$4</formula>
    </cfRule>
  </conditionalFormatting>
  <conditionalFormatting sqref="BK56">
    <cfRule type="cellIs" dxfId="1360" priority="4455" operator="lessThan">
      <formula>$C$4</formula>
    </cfRule>
  </conditionalFormatting>
  <conditionalFormatting sqref="BK57">
    <cfRule type="cellIs" dxfId="1359" priority="4456" operator="lessThan">
      <formula>$C$4</formula>
    </cfRule>
  </conditionalFormatting>
  <conditionalFormatting sqref="BK57">
    <cfRule type="cellIs" dxfId="1358" priority="4457" operator="lessThan">
      <formula>$C$4</formula>
    </cfRule>
  </conditionalFormatting>
  <conditionalFormatting sqref="BK58">
    <cfRule type="cellIs" dxfId="1357" priority="4458" operator="lessThan">
      <formula>$C$4</formula>
    </cfRule>
  </conditionalFormatting>
  <conditionalFormatting sqref="BK58">
    <cfRule type="cellIs" dxfId="1356" priority="4459" operator="lessThan">
      <formula>$C$4</formula>
    </cfRule>
  </conditionalFormatting>
  <conditionalFormatting sqref="BK59">
    <cfRule type="cellIs" dxfId="1355" priority="4460" operator="lessThan">
      <formula>$C$4</formula>
    </cfRule>
  </conditionalFormatting>
  <conditionalFormatting sqref="BK59">
    <cfRule type="cellIs" dxfId="1354" priority="4461" operator="lessThan">
      <formula>$C$4</formula>
    </cfRule>
  </conditionalFormatting>
  <conditionalFormatting sqref="BK60">
    <cfRule type="cellIs" dxfId="1353" priority="4462" operator="lessThan">
      <formula>$C$4</formula>
    </cfRule>
  </conditionalFormatting>
  <conditionalFormatting sqref="BK60">
    <cfRule type="cellIs" dxfId="1352" priority="4463" operator="lessThan">
      <formula>$C$4</formula>
    </cfRule>
  </conditionalFormatting>
  <conditionalFormatting sqref="BL11">
    <cfRule type="cellIs" dxfId="1351" priority="4464" operator="lessThan">
      <formula>$C$4</formula>
    </cfRule>
  </conditionalFormatting>
  <conditionalFormatting sqref="BL11">
    <cfRule type="cellIs" dxfId="1350" priority="4465" operator="lessThan">
      <formula>$C$4</formula>
    </cfRule>
  </conditionalFormatting>
  <conditionalFormatting sqref="BL12">
    <cfRule type="cellIs" dxfId="1349" priority="4466" operator="lessThan">
      <formula>$C$4</formula>
    </cfRule>
  </conditionalFormatting>
  <conditionalFormatting sqref="BL12">
    <cfRule type="cellIs" dxfId="1348" priority="4467" operator="lessThan">
      <formula>$C$4</formula>
    </cfRule>
  </conditionalFormatting>
  <conditionalFormatting sqref="BL13">
    <cfRule type="cellIs" dxfId="1347" priority="4468" operator="lessThan">
      <formula>$C$4</formula>
    </cfRule>
  </conditionalFormatting>
  <conditionalFormatting sqref="BL13">
    <cfRule type="cellIs" dxfId="1346" priority="4469" operator="lessThan">
      <formula>$C$4</formula>
    </cfRule>
  </conditionalFormatting>
  <conditionalFormatting sqref="BL14">
    <cfRule type="cellIs" dxfId="1345" priority="4470" operator="lessThan">
      <formula>$C$4</formula>
    </cfRule>
  </conditionalFormatting>
  <conditionalFormatting sqref="BL14">
    <cfRule type="cellIs" dxfId="1344" priority="4471" operator="lessThan">
      <formula>$C$4</formula>
    </cfRule>
  </conditionalFormatting>
  <conditionalFormatting sqref="BL15">
    <cfRule type="cellIs" dxfId="1343" priority="4472" operator="lessThan">
      <formula>$C$4</formula>
    </cfRule>
  </conditionalFormatting>
  <conditionalFormatting sqref="BL15">
    <cfRule type="cellIs" dxfId="1342" priority="4473" operator="lessThan">
      <formula>$C$4</formula>
    </cfRule>
  </conditionalFormatting>
  <conditionalFormatting sqref="BL16">
    <cfRule type="cellIs" dxfId="1341" priority="4474" operator="lessThan">
      <formula>$C$4</formula>
    </cfRule>
  </conditionalFormatting>
  <conditionalFormatting sqref="BL16">
    <cfRule type="cellIs" dxfId="1340" priority="4475" operator="lessThan">
      <formula>$C$4</formula>
    </cfRule>
  </conditionalFormatting>
  <conditionalFormatting sqref="BL17">
    <cfRule type="cellIs" dxfId="1339" priority="4476" operator="lessThan">
      <formula>$C$4</formula>
    </cfRule>
  </conditionalFormatting>
  <conditionalFormatting sqref="BL17">
    <cfRule type="cellIs" dxfId="1338" priority="4477" operator="lessThan">
      <formula>$C$4</formula>
    </cfRule>
  </conditionalFormatting>
  <conditionalFormatting sqref="BL18">
    <cfRule type="cellIs" dxfId="1337" priority="4478" operator="lessThan">
      <formula>$C$4</formula>
    </cfRule>
  </conditionalFormatting>
  <conditionalFormatting sqref="BL18">
    <cfRule type="cellIs" dxfId="1336" priority="4479" operator="lessThan">
      <formula>$C$4</formula>
    </cfRule>
  </conditionalFormatting>
  <conditionalFormatting sqref="BL19">
    <cfRule type="cellIs" dxfId="1335" priority="4480" operator="lessThan">
      <formula>$C$4</formula>
    </cfRule>
  </conditionalFormatting>
  <conditionalFormatting sqref="BL19">
    <cfRule type="cellIs" dxfId="1334" priority="4481" operator="lessThan">
      <formula>$C$4</formula>
    </cfRule>
  </conditionalFormatting>
  <conditionalFormatting sqref="BL20">
    <cfRule type="cellIs" dxfId="1333" priority="4482" operator="lessThan">
      <formula>$C$4</formula>
    </cfRule>
  </conditionalFormatting>
  <conditionalFormatting sqref="BL20">
    <cfRule type="cellIs" dxfId="1332" priority="4483" operator="lessThan">
      <formula>$C$4</formula>
    </cfRule>
  </conditionalFormatting>
  <conditionalFormatting sqref="BL21">
    <cfRule type="cellIs" dxfId="1331" priority="4484" operator="lessThan">
      <formula>$C$4</formula>
    </cfRule>
  </conditionalFormatting>
  <conditionalFormatting sqref="BL21">
    <cfRule type="cellIs" dxfId="1330" priority="4485" operator="lessThan">
      <formula>$C$4</formula>
    </cfRule>
  </conditionalFormatting>
  <conditionalFormatting sqref="BL22">
    <cfRule type="cellIs" dxfId="1329" priority="4486" operator="lessThan">
      <formula>$C$4</formula>
    </cfRule>
  </conditionalFormatting>
  <conditionalFormatting sqref="BL22">
    <cfRule type="cellIs" dxfId="1328" priority="4487" operator="lessThan">
      <formula>$C$4</formula>
    </cfRule>
  </conditionalFormatting>
  <conditionalFormatting sqref="BL23">
    <cfRule type="cellIs" dxfId="1327" priority="4488" operator="lessThan">
      <formula>$C$4</formula>
    </cfRule>
  </conditionalFormatting>
  <conditionalFormatting sqref="BL23">
    <cfRule type="cellIs" dxfId="1326" priority="4489" operator="lessThan">
      <formula>$C$4</formula>
    </cfRule>
  </conditionalFormatting>
  <conditionalFormatting sqref="BL24">
    <cfRule type="cellIs" dxfId="1325" priority="4490" operator="lessThan">
      <formula>$C$4</formula>
    </cfRule>
  </conditionalFormatting>
  <conditionalFormatting sqref="BL24">
    <cfRule type="cellIs" dxfId="1324" priority="4491" operator="lessThan">
      <formula>$C$4</formula>
    </cfRule>
  </conditionalFormatting>
  <conditionalFormatting sqref="BL25">
    <cfRule type="cellIs" dxfId="1323" priority="4492" operator="lessThan">
      <formula>$C$4</formula>
    </cfRule>
  </conditionalFormatting>
  <conditionalFormatting sqref="BL25">
    <cfRule type="cellIs" dxfId="1322" priority="4493" operator="lessThan">
      <formula>$C$4</formula>
    </cfRule>
  </conditionalFormatting>
  <conditionalFormatting sqref="BL26">
    <cfRule type="cellIs" dxfId="1321" priority="4494" operator="lessThan">
      <formula>$C$4</formula>
    </cfRule>
  </conditionalFormatting>
  <conditionalFormatting sqref="BL26">
    <cfRule type="cellIs" dxfId="1320" priority="4495" operator="lessThan">
      <formula>$C$4</formula>
    </cfRule>
  </conditionalFormatting>
  <conditionalFormatting sqref="BL27">
    <cfRule type="cellIs" dxfId="1319" priority="4496" operator="lessThan">
      <formula>$C$4</formula>
    </cfRule>
  </conditionalFormatting>
  <conditionalFormatting sqref="BL27">
    <cfRule type="cellIs" dxfId="1318" priority="4497" operator="lessThan">
      <formula>$C$4</formula>
    </cfRule>
  </conditionalFormatting>
  <conditionalFormatting sqref="BL28">
    <cfRule type="cellIs" dxfId="1317" priority="4498" operator="lessThan">
      <formula>$C$4</formula>
    </cfRule>
  </conditionalFormatting>
  <conditionalFormatting sqref="BL28">
    <cfRule type="cellIs" dxfId="1316" priority="4499" operator="lessThan">
      <formula>$C$4</formula>
    </cfRule>
  </conditionalFormatting>
  <conditionalFormatting sqref="BL29">
    <cfRule type="cellIs" dxfId="1315" priority="4500" operator="lessThan">
      <formula>$C$4</formula>
    </cfRule>
  </conditionalFormatting>
  <conditionalFormatting sqref="BL29">
    <cfRule type="cellIs" dxfId="1314" priority="4501" operator="lessThan">
      <formula>$C$4</formula>
    </cfRule>
  </conditionalFormatting>
  <conditionalFormatting sqref="BL30">
    <cfRule type="cellIs" dxfId="1313" priority="4502" operator="lessThan">
      <formula>$C$4</formula>
    </cfRule>
  </conditionalFormatting>
  <conditionalFormatting sqref="BL30">
    <cfRule type="cellIs" dxfId="1312" priority="4503" operator="lessThan">
      <formula>$C$4</formula>
    </cfRule>
  </conditionalFormatting>
  <conditionalFormatting sqref="BL31">
    <cfRule type="cellIs" dxfId="1311" priority="4504" operator="lessThan">
      <formula>$C$4</formula>
    </cfRule>
  </conditionalFormatting>
  <conditionalFormatting sqref="BL31">
    <cfRule type="cellIs" dxfId="1310" priority="4505" operator="lessThan">
      <formula>$C$4</formula>
    </cfRule>
  </conditionalFormatting>
  <conditionalFormatting sqref="BL32">
    <cfRule type="cellIs" dxfId="1309" priority="4506" operator="lessThan">
      <formula>$C$4</formula>
    </cfRule>
  </conditionalFormatting>
  <conditionalFormatting sqref="BL32">
    <cfRule type="cellIs" dxfId="1308" priority="4507" operator="lessThan">
      <formula>$C$4</formula>
    </cfRule>
  </conditionalFormatting>
  <conditionalFormatting sqref="BL33">
    <cfRule type="cellIs" dxfId="1307" priority="4508" operator="lessThan">
      <formula>$C$4</formula>
    </cfRule>
  </conditionalFormatting>
  <conditionalFormatting sqref="BL33">
    <cfRule type="cellIs" dxfId="1306" priority="4509" operator="lessThan">
      <formula>$C$4</formula>
    </cfRule>
  </conditionalFormatting>
  <conditionalFormatting sqref="BL34">
    <cfRule type="cellIs" dxfId="1305" priority="4510" operator="lessThan">
      <formula>$C$4</formula>
    </cfRule>
  </conditionalFormatting>
  <conditionalFormatting sqref="BL34">
    <cfRule type="cellIs" dxfId="1304" priority="4511" operator="lessThan">
      <formula>$C$4</formula>
    </cfRule>
  </conditionalFormatting>
  <conditionalFormatting sqref="BL35">
    <cfRule type="cellIs" dxfId="1303" priority="4512" operator="lessThan">
      <formula>$C$4</formula>
    </cfRule>
  </conditionalFormatting>
  <conditionalFormatting sqref="BL35">
    <cfRule type="cellIs" dxfId="1302" priority="4513" operator="lessThan">
      <formula>$C$4</formula>
    </cfRule>
  </conditionalFormatting>
  <conditionalFormatting sqref="BL36">
    <cfRule type="cellIs" dxfId="1301" priority="4514" operator="lessThan">
      <formula>$C$4</formula>
    </cfRule>
  </conditionalFormatting>
  <conditionalFormatting sqref="BL36">
    <cfRule type="cellIs" dxfId="1300" priority="4515" operator="lessThan">
      <formula>$C$4</formula>
    </cfRule>
  </conditionalFormatting>
  <conditionalFormatting sqref="BL37">
    <cfRule type="cellIs" dxfId="1299" priority="4516" operator="lessThan">
      <formula>$C$4</formula>
    </cfRule>
  </conditionalFormatting>
  <conditionalFormatting sqref="BL37">
    <cfRule type="cellIs" dxfId="1298" priority="4517" operator="lessThan">
      <formula>$C$4</formula>
    </cfRule>
  </conditionalFormatting>
  <conditionalFormatting sqref="BL38">
    <cfRule type="cellIs" dxfId="1297" priority="4518" operator="lessThan">
      <formula>$C$4</formula>
    </cfRule>
  </conditionalFormatting>
  <conditionalFormatting sqref="BL38">
    <cfRule type="cellIs" dxfId="1296" priority="4519" operator="lessThan">
      <formula>$C$4</formula>
    </cfRule>
  </conditionalFormatting>
  <conditionalFormatting sqref="BL39">
    <cfRule type="cellIs" dxfId="1295" priority="4520" operator="lessThan">
      <formula>$C$4</formula>
    </cfRule>
  </conditionalFormatting>
  <conditionalFormatting sqref="BL39">
    <cfRule type="cellIs" dxfId="1294" priority="4521" operator="lessThan">
      <formula>$C$4</formula>
    </cfRule>
  </conditionalFormatting>
  <conditionalFormatting sqref="BL40">
    <cfRule type="cellIs" dxfId="1293" priority="4522" operator="lessThan">
      <formula>$C$4</formula>
    </cfRule>
  </conditionalFormatting>
  <conditionalFormatting sqref="BL40">
    <cfRule type="cellIs" dxfId="1292" priority="4523" operator="lessThan">
      <formula>$C$4</formula>
    </cfRule>
  </conditionalFormatting>
  <conditionalFormatting sqref="BL41">
    <cfRule type="cellIs" dxfId="1291" priority="4524" operator="lessThan">
      <formula>$C$4</formula>
    </cfRule>
  </conditionalFormatting>
  <conditionalFormatting sqref="BL41">
    <cfRule type="cellIs" dxfId="1290" priority="4525" operator="lessThan">
      <formula>$C$4</formula>
    </cfRule>
  </conditionalFormatting>
  <conditionalFormatting sqref="BL42">
    <cfRule type="cellIs" dxfId="1289" priority="4526" operator="lessThan">
      <formula>$C$4</formula>
    </cfRule>
  </conditionalFormatting>
  <conditionalFormatting sqref="BL42">
    <cfRule type="cellIs" dxfId="1288" priority="4527" operator="lessThan">
      <formula>$C$4</formula>
    </cfRule>
  </conditionalFormatting>
  <conditionalFormatting sqref="BL43">
    <cfRule type="cellIs" dxfId="1287" priority="4528" operator="lessThan">
      <formula>$C$4</formula>
    </cfRule>
  </conditionalFormatting>
  <conditionalFormatting sqref="BL43">
    <cfRule type="cellIs" dxfId="1286" priority="4529" operator="lessThan">
      <formula>$C$4</formula>
    </cfRule>
  </conditionalFormatting>
  <conditionalFormatting sqref="BL44">
    <cfRule type="cellIs" dxfId="1285" priority="4530" operator="lessThan">
      <formula>$C$4</formula>
    </cfRule>
  </conditionalFormatting>
  <conditionalFormatting sqref="BL44">
    <cfRule type="cellIs" dxfId="1284" priority="4531" operator="lessThan">
      <formula>$C$4</formula>
    </cfRule>
  </conditionalFormatting>
  <conditionalFormatting sqref="BL45">
    <cfRule type="cellIs" dxfId="1283" priority="4532" operator="lessThan">
      <formula>$C$4</formula>
    </cfRule>
  </conditionalFormatting>
  <conditionalFormatting sqref="BL45">
    <cfRule type="cellIs" dxfId="1282" priority="4533" operator="lessThan">
      <formula>$C$4</formula>
    </cfRule>
  </conditionalFormatting>
  <conditionalFormatting sqref="BL46">
    <cfRule type="cellIs" dxfId="1281" priority="4534" operator="lessThan">
      <formula>$C$4</formula>
    </cfRule>
  </conditionalFormatting>
  <conditionalFormatting sqref="BL46">
    <cfRule type="cellIs" dxfId="1280" priority="4535" operator="lessThan">
      <formula>$C$4</formula>
    </cfRule>
  </conditionalFormatting>
  <conditionalFormatting sqref="BL47">
    <cfRule type="cellIs" dxfId="1279" priority="4536" operator="lessThan">
      <formula>$C$4</formula>
    </cfRule>
  </conditionalFormatting>
  <conditionalFormatting sqref="BL47">
    <cfRule type="cellIs" dxfId="1278" priority="4537" operator="lessThan">
      <formula>$C$4</formula>
    </cfRule>
  </conditionalFormatting>
  <conditionalFormatting sqref="BL48">
    <cfRule type="cellIs" dxfId="1277" priority="4538" operator="lessThan">
      <formula>$C$4</formula>
    </cfRule>
  </conditionalFormatting>
  <conditionalFormatting sqref="BL48">
    <cfRule type="cellIs" dxfId="1276" priority="4539" operator="lessThan">
      <formula>$C$4</formula>
    </cfRule>
  </conditionalFormatting>
  <conditionalFormatting sqref="BL49">
    <cfRule type="cellIs" dxfId="1275" priority="4540" operator="lessThan">
      <formula>$C$4</formula>
    </cfRule>
  </conditionalFormatting>
  <conditionalFormatting sqref="BL49">
    <cfRule type="cellIs" dxfId="1274" priority="4541" operator="lessThan">
      <formula>$C$4</formula>
    </cfRule>
  </conditionalFormatting>
  <conditionalFormatting sqref="BL50">
    <cfRule type="cellIs" dxfId="1273" priority="4542" operator="lessThan">
      <formula>$C$4</formula>
    </cfRule>
  </conditionalFormatting>
  <conditionalFormatting sqref="BL50">
    <cfRule type="cellIs" dxfId="1272" priority="4543" operator="lessThan">
      <formula>$C$4</formula>
    </cfRule>
  </conditionalFormatting>
  <conditionalFormatting sqref="BL51">
    <cfRule type="cellIs" dxfId="1271" priority="4544" operator="lessThan">
      <formula>$C$4</formula>
    </cfRule>
  </conditionalFormatting>
  <conditionalFormatting sqref="BL51">
    <cfRule type="cellIs" dxfId="1270" priority="4545" operator="lessThan">
      <formula>$C$4</formula>
    </cfRule>
  </conditionalFormatting>
  <conditionalFormatting sqref="BL52">
    <cfRule type="cellIs" dxfId="1269" priority="4546" operator="lessThan">
      <formula>$C$4</formula>
    </cfRule>
  </conditionalFormatting>
  <conditionalFormatting sqref="BL52">
    <cfRule type="cellIs" dxfId="1268" priority="4547" operator="lessThan">
      <formula>$C$4</formula>
    </cfRule>
  </conditionalFormatting>
  <conditionalFormatting sqref="BL53">
    <cfRule type="cellIs" dxfId="1267" priority="4548" operator="lessThan">
      <formula>$C$4</formula>
    </cfRule>
  </conditionalFormatting>
  <conditionalFormatting sqref="BL53">
    <cfRule type="cellIs" dxfId="1266" priority="4549" operator="lessThan">
      <formula>$C$4</formula>
    </cfRule>
  </conditionalFormatting>
  <conditionalFormatting sqref="BL54">
    <cfRule type="cellIs" dxfId="1265" priority="4550" operator="lessThan">
      <formula>$C$4</formula>
    </cfRule>
  </conditionalFormatting>
  <conditionalFormatting sqref="BL54">
    <cfRule type="cellIs" dxfId="1264" priority="4551" operator="lessThan">
      <formula>$C$4</formula>
    </cfRule>
  </conditionalFormatting>
  <conditionalFormatting sqref="BL55">
    <cfRule type="cellIs" dxfId="1263" priority="4552" operator="lessThan">
      <formula>$C$4</formula>
    </cfRule>
  </conditionalFormatting>
  <conditionalFormatting sqref="BL55">
    <cfRule type="cellIs" dxfId="1262" priority="4553" operator="lessThan">
      <formula>$C$4</formula>
    </cfRule>
  </conditionalFormatting>
  <conditionalFormatting sqref="BL56">
    <cfRule type="cellIs" dxfId="1261" priority="4554" operator="lessThan">
      <formula>$C$4</formula>
    </cfRule>
  </conditionalFormatting>
  <conditionalFormatting sqref="BL56">
    <cfRule type="cellIs" dxfId="1260" priority="4555" operator="lessThan">
      <formula>$C$4</formula>
    </cfRule>
  </conditionalFormatting>
  <conditionalFormatting sqref="BL57">
    <cfRule type="cellIs" dxfId="1259" priority="4556" operator="lessThan">
      <formula>$C$4</formula>
    </cfRule>
  </conditionalFormatting>
  <conditionalFormatting sqref="BL57">
    <cfRule type="cellIs" dxfId="1258" priority="4557" operator="lessThan">
      <formula>$C$4</formula>
    </cfRule>
  </conditionalFormatting>
  <conditionalFormatting sqref="BL58">
    <cfRule type="cellIs" dxfId="1257" priority="4558" operator="lessThan">
      <formula>$C$4</formula>
    </cfRule>
  </conditionalFormatting>
  <conditionalFormatting sqref="BL58">
    <cfRule type="cellIs" dxfId="1256" priority="4559" operator="lessThan">
      <formula>$C$4</formula>
    </cfRule>
  </conditionalFormatting>
  <conditionalFormatting sqref="BL59">
    <cfRule type="cellIs" dxfId="1255" priority="4560" operator="lessThan">
      <formula>$C$4</formula>
    </cfRule>
  </conditionalFormatting>
  <conditionalFormatting sqref="BL59">
    <cfRule type="cellIs" dxfId="1254" priority="4561" operator="lessThan">
      <formula>$C$4</formula>
    </cfRule>
  </conditionalFormatting>
  <conditionalFormatting sqref="BL60">
    <cfRule type="cellIs" dxfId="1253" priority="4562" operator="lessThan">
      <formula>$C$4</formula>
    </cfRule>
  </conditionalFormatting>
  <conditionalFormatting sqref="BL60">
    <cfRule type="cellIs" dxfId="1252" priority="4563" operator="lessThan">
      <formula>$C$4</formula>
    </cfRule>
  </conditionalFormatting>
  <conditionalFormatting sqref="BM11">
    <cfRule type="cellIs" dxfId="1251" priority="4564" operator="lessThan">
      <formula>$C$4</formula>
    </cfRule>
  </conditionalFormatting>
  <conditionalFormatting sqref="BM11">
    <cfRule type="cellIs" dxfId="1250" priority="4565" operator="lessThan">
      <formula>$C$4</formula>
    </cfRule>
  </conditionalFormatting>
  <conditionalFormatting sqref="BM12">
    <cfRule type="cellIs" dxfId="1249" priority="4566" operator="lessThan">
      <formula>$C$4</formula>
    </cfRule>
  </conditionalFormatting>
  <conditionalFormatting sqref="BM12">
    <cfRule type="cellIs" dxfId="1248" priority="4567" operator="lessThan">
      <formula>$C$4</formula>
    </cfRule>
  </conditionalFormatting>
  <conditionalFormatting sqref="BM13">
    <cfRule type="cellIs" dxfId="1247" priority="4568" operator="lessThan">
      <formula>$C$4</formula>
    </cfRule>
  </conditionalFormatting>
  <conditionalFormatting sqref="BM13">
    <cfRule type="cellIs" dxfId="1246" priority="4569" operator="lessThan">
      <formula>$C$4</formula>
    </cfRule>
  </conditionalFormatting>
  <conditionalFormatting sqref="BM14">
    <cfRule type="cellIs" dxfId="1245" priority="4570" operator="lessThan">
      <formula>$C$4</formula>
    </cfRule>
  </conditionalFormatting>
  <conditionalFormatting sqref="BM14">
    <cfRule type="cellIs" dxfId="1244" priority="4571" operator="lessThan">
      <formula>$C$4</formula>
    </cfRule>
  </conditionalFormatting>
  <conditionalFormatting sqref="BM15">
    <cfRule type="cellIs" dxfId="1243" priority="4572" operator="lessThan">
      <formula>$C$4</formula>
    </cfRule>
  </conditionalFormatting>
  <conditionalFormatting sqref="BM15">
    <cfRule type="cellIs" dxfId="1242" priority="4573" operator="lessThan">
      <formula>$C$4</formula>
    </cfRule>
  </conditionalFormatting>
  <conditionalFormatting sqref="BM16">
    <cfRule type="cellIs" dxfId="1241" priority="4574" operator="lessThan">
      <formula>$C$4</formula>
    </cfRule>
  </conditionalFormatting>
  <conditionalFormatting sqref="BM16">
    <cfRule type="cellIs" dxfId="1240" priority="4575" operator="lessThan">
      <formula>$C$4</formula>
    </cfRule>
  </conditionalFormatting>
  <conditionalFormatting sqref="BM17">
    <cfRule type="cellIs" dxfId="1239" priority="4576" operator="lessThan">
      <formula>$C$4</formula>
    </cfRule>
  </conditionalFormatting>
  <conditionalFormatting sqref="BM17">
    <cfRule type="cellIs" dxfId="1238" priority="4577" operator="lessThan">
      <formula>$C$4</formula>
    </cfRule>
  </conditionalFormatting>
  <conditionalFormatting sqref="BM18">
    <cfRule type="cellIs" dxfId="1237" priority="4578" operator="lessThan">
      <formula>$C$4</formula>
    </cfRule>
  </conditionalFormatting>
  <conditionalFormatting sqref="BM18">
    <cfRule type="cellIs" dxfId="1236" priority="4579" operator="lessThan">
      <formula>$C$4</formula>
    </cfRule>
  </conditionalFormatting>
  <conditionalFormatting sqref="BM19">
    <cfRule type="cellIs" dxfId="1235" priority="4580" operator="lessThan">
      <formula>$C$4</formula>
    </cfRule>
  </conditionalFormatting>
  <conditionalFormatting sqref="BM19">
    <cfRule type="cellIs" dxfId="1234" priority="4581" operator="lessThan">
      <formula>$C$4</formula>
    </cfRule>
  </conditionalFormatting>
  <conditionalFormatting sqref="BM20">
    <cfRule type="cellIs" dxfId="1233" priority="4582" operator="lessThan">
      <formula>$C$4</formula>
    </cfRule>
  </conditionalFormatting>
  <conditionalFormatting sqref="BM20">
    <cfRule type="cellIs" dxfId="1232" priority="4583" operator="lessThan">
      <formula>$C$4</formula>
    </cfRule>
  </conditionalFormatting>
  <conditionalFormatting sqref="BM21">
    <cfRule type="cellIs" dxfId="1231" priority="4584" operator="lessThan">
      <formula>$C$4</formula>
    </cfRule>
  </conditionalFormatting>
  <conditionalFormatting sqref="BM21">
    <cfRule type="cellIs" dxfId="1230" priority="4585" operator="lessThan">
      <formula>$C$4</formula>
    </cfRule>
  </conditionalFormatting>
  <conditionalFormatting sqref="BM22">
    <cfRule type="cellIs" dxfId="1229" priority="4586" operator="lessThan">
      <formula>$C$4</formula>
    </cfRule>
  </conditionalFormatting>
  <conditionalFormatting sqref="BM22">
    <cfRule type="cellIs" dxfId="1228" priority="4587" operator="lessThan">
      <formula>$C$4</formula>
    </cfRule>
  </conditionalFormatting>
  <conditionalFormatting sqref="BM23">
    <cfRule type="cellIs" dxfId="1227" priority="4588" operator="lessThan">
      <formula>$C$4</formula>
    </cfRule>
  </conditionalFormatting>
  <conditionalFormatting sqref="BM23">
    <cfRule type="cellIs" dxfId="1226" priority="4589" operator="lessThan">
      <formula>$C$4</formula>
    </cfRule>
  </conditionalFormatting>
  <conditionalFormatting sqref="BM24">
    <cfRule type="cellIs" dxfId="1225" priority="4590" operator="lessThan">
      <formula>$C$4</formula>
    </cfRule>
  </conditionalFormatting>
  <conditionalFormatting sqref="BM24">
    <cfRule type="cellIs" dxfId="1224" priority="4591" operator="lessThan">
      <formula>$C$4</formula>
    </cfRule>
  </conditionalFormatting>
  <conditionalFormatting sqref="BM25">
    <cfRule type="cellIs" dxfId="1223" priority="4592" operator="lessThan">
      <formula>$C$4</formula>
    </cfRule>
  </conditionalFormatting>
  <conditionalFormatting sqref="BM25">
    <cfRule type="cellIs" dxfId="1222" priority="4593" operator="lessThan">
      <formula>$C$4</formula>
    </cfRule>
  </conditionalFormatting>
  <conditionalFormatting sqref="BM26">
    <cfRule type="cellIs" dxfId="1221" priority="4594" operator="lessThan">
      <formula>$C$4</formula>
    </cfRule>
  </conditionalFormatting>
  <conditionalFormatting sqref="BM26">
    <cfRule type="cellIs" dxfId="1220" priority="4595" operator="lessThan">
      <formula>$C$4</formula>
    </cfRule>
  </conditionalFormatting>
  <conditionalFormatting sqref="BM27">
    <cfRule type="cellIs" dxfId="1219" priority="4596" operator="lessThan">
      <formula>$C$4</formula>
    </cfRule>
  </conditionalFormatting>
  <conditionalFormatting sqref="BM27">
    <cfRule type="cellIs" dxfId="1218" priority="4597" operator="lessThan">
      <formula>$C$4</formula>
    </cfRule>
  </conditionalFormatting>
  <conditionalFormatting sqref="BM28">
    <cfRule type="cellIs" dxfId="1217" priority="4598" operator="lessThan">
      <formula>$C$4</formula>
    </cfRule>
  </conditionalFormatting>
  <conditionalFormatting sqref="BM28">
    <cfRule type="cellIs" dxfId="1216" priority="4599" operator="lessThan">
      <formula>$C$4</formula>
    </cfRule>
  </conditionalFormatting>
  <conditionalFormatting sqref="BM29">
    <cfRule type="cellIs" dxfId="1215" priority="4600" operator="lessThan">
      <formula>$C$4</formula>
    </cfRule>
  </conditionalFormatting>
  <conditionalFormatting sqref="BM29">
    <cfRule type="cellIs" dxfId="1214" priority="4601" operator="lessThan">
      <formula>$C$4</formula>
    </cfRule>
  </conditionalFormatting>
  <conditionalFormatting sqref="BM30">
    <cfRule type="cellIs" dxfId="1213" priority="4602" operator="lessThan">
      <formula>$C$4</formula>
    </cfRule>
  </conditionalFormatting>
  <conditionalFormatting sqref="BM30">
    <cfRule type="cellIs" dxfId="1212" priority="4603" operator="lessThan">
      <formula>$C$4</formula>
    </cfRule>
  </conditionalFormatting>
  <conditionalFormatting sqref="BM31">
    <cfRule type="cellIs" dxfId="1211" priority="4604" operator="lessThan">
      <formula>$C$4</formula>
    </cfRule>
  </conditionalFormatting>
  <conditionalFormatting sqref="BM31">
    <cfRule type="cellIs" dxfId="1210" priority="4605" operator="lessThan">
      <formula>$C$4</formula>
    </cfRule>
  </conditionalFormatting>
  <conditionalFormatting sqref="BM32">
    <cfRule type="cellIs" dxfId="1209" priority="4606" operator="lessThan">
      <formula>$C$4</formula>
    </cfRule>
  </conditionalFormatting>
  <conditionalFormatting sqref="BM32">
    <cfRule type="cellIs" dxfId="1208" priority="4607" operator="lessThan">
      <formula>$C$4</formula>
    </cfRule>
  </conditionalFormatting>
  <conditionalFormatting sqref="BM33">
    <cfRule type="cellIs" dxfId="1207" priority="4608" operator="lessThan">
      <formula>$C$4</formula>
    </cfRule>
  </conditionalFormatting>
  <conditionalFormatting sqref="BM33">
    <cfRule type="cellIs" dxfId="1206" priority="4609" operator="lessThan">
      <formula>$C$4</formula>
    </cfRule>
  </conditionalFormatting>
  <conditionalFormatting sqref="BM34">
    <cfRule type="cellIs" dxfId="1205" priority="4610" operator="lessThan">
      <formula>$C$4</formula>
    </cfRule>
  </conditionalFormatting>
  <conditionalFormatting sqref="BM34">
    <cfRule type="cellIs" dxfId="1204" priority="4611" operator="lessThan">
      <formula>$C$4</formula>
    </cfRule>
  </conditionalFormatting>
  <conditionalFormatting sqref="BM35">
    <cfRule type="cellIs" dxfId="1203" priority="4612" operator="lessThan">
      <formula>$C$4</formula>
    </cfRule>
  </conditionalFormatting>
  <conditionalFormatting sqref="BM35">
    <cfRule type="cellIs" dxfId="1202" priority="4613" operator="lessThan">
      <formula>$C$4</formula>
    </cfRule>
  </conditionalFormatting>
  <conditionalFormatting sqref="BM36">
    <cfRule type="cellIs" dxfId="1201" priority="4614" operator="lessThan">
      <formula>$C$4</formula>
    </cfRule>
  </conditionalFormatting>
  <conditionalFormatting sqref="BM36">
    <cfRule type="cellIs" dxfId="1200" priority="4615" operator="lessThan">
      <formula>$C$4</formula>
    </cfRule>
  </conditionalFormatting>
  <conditionalFormatting sqref="BM37">
    <cfRule type="cellIs" dxfId="1199" priority="4616" operator="lessThan">
      <formula>$C$4</formula>
    </cfRule>
  </conditionalFormatting>
  <conditionalFormatting sqref="BM37">
    <cfRule type="cellIs" dxfId="1198" priority="4617" operator="lessThan">
      <formula>$C$4</formula>
    </cfRule>
  </conditionalFormatting>
  <conditionalFormatting sqref="BM38">
    <cfRule type="cellIs" dxfId="1197" priority="4618" operator="lessThan">
      <formula>$C$4</formula>
    </cfRule>
  </conditionalFormatting>
  <conditionalFormatting sqref="BM38">
    <cfRule type="cellIs" dxfId="1196" priority="4619" operator="lessThan">
      <formula>$C$4</formula>
    </cfRule>
  </conditionalFormatting>
  <conditionalFormatting sqref="BM39">
    <cfRule type="cellIs" dxfId="1195" priority="4620" operator="lessThan">
      <formula>$C$4</formula>
    </cfRule>
  </conditionalFormatting>
  <conditionalFormatting sqref="BM39">
    <cfRule type="cellIs" dxfId="1194" priority="4621" operator="lessThan">
      <formula>$C$4</formula>
    </cfRule>
  </conditionalFormatting>
  <conditionalFormatting sqref="BM40">
    <cfRule type="cellIs" dxfId="1193" priority="4622" operator="lessThan">
      <formula>$C$4</formula>
    </cfRule>
  </conditionalFormatting>
  <conditionalFormatting sqref="BM40">
    <cfRule type="cellIs" dxfId="1192" priority="4623" operator="lessThan">
      <formula>$C$4</formula>
    </cfRule>
  </conditionalFormatting>
  <conditionalFormatting sqref="BM41">
    <cfRule type="cellIs" dxfId="1191" priority="4624" operator="lessThan">
      <formula>$C$4</formula>
    </cfRule>
  </conditionalFormatting>
  <conditionalFormatting sqref="BM41">
    <cfRule type="cellIs" dxfId="1190" priority="4625" operator="lessThan">
      <formula>$C$4</formula>
    </cfRule>
  </conditionalFormatting>
  <conditionalFormatting sqref="BM42">
    <cfRule type="cellIs" dxfId="1189" priority="4626" operator="lessThan">
      <formula>$C$4</formula>
    </cfRule>
  </conditionalFormatting>
  <conditionalFormatting sqref="BM42">
    <cfRule type="cellIs" dxfId="1188" priority="4627" operator="lessThan">
      <formula>$C$4</formula>
    </cfRule>
  </conditionalFormatting>
  <conditionalFormatting sqref="BM43">
    <cfRule type="cellIs" dxfId="1187" priority="4628" operator="lessThan">
      <formula>$C$4</formula>
    </cfRule>
  </conditionalFormatting>
  <conditionalFormatting sqref="BM43">
    <cfRule type="cellIs" dxfId="1186" priority="4629" operator="lessThan">
      <formula>$C$4</formula>
    </cfRule>
  </conditionalFormatting>
  <conditionalFormatting sqref="BM44">
    <cfRule type="cellIs" dxfId="1185" priority="4630" operator="lessThan">
      <formula>$C$4</formula>
    </cfRule>
  </conditionalFormatting>
  <conditionalFormatting sqref="BM44">
    <cfRule type="cellIs" dxfId="1184" priority="4631" operator="lessThan">
      <formula>$C$4</formula>
    </cfRule>
  </conditionalFormatting>
  <conditionalFormatting sqref="BM45">
    <cfRule type="cellIs" dxfId="1183" priority="4632" operator="lessThan">
      <formula>$C$4</formula>
    </cfRule>
  </conditionalFormatting>
  <conditionalFormatting sqref="BM45">
    <cfRule type="cellIs" dxfId="1182" priority="4633" operator="lessThan">
      <formula>$C$4</formula>
    </cfRule>
  </conditionalFormatting>
  <conditionalFormatting sqref="BM46">
    <cfRule type="cellIs" dxfId="1181" priority="4634" operator="lessThan">
      <formula>$C$4</formula>
    </cfRule>
  </conditionalFormatting>
  <conditionalFormatting sqref="BM46">
    <cfRule type="cellIs" dxfId="1180" priority="4635" operator="lessThan">
      <formula>$C$4</formula>
    </cfRule>
  </conditionalFormatting>
  <conditionalFormatting sqref="BM47">
    <cfRule type="cellIs" dxfId="1179" priority="4636" operator="lessThan">
      <formula>$C$4</formula>
    </cfRule>
  </conditionalFormatting>
  <conditionalFormatting sqref="BM47">
    <cfRule type="cellIs" dxfId="1178" priority="4637" operator="lessThan">
      <formula>$C$4</formula>
    </cfRule>
  </conditionalFormatting>
  <conditionalFormatting sqref="BM48">
    <cfRule type="cellIs" dxfId="1177" priority="4638" operator="lessThan">
      <formula>$C$4</formula>
    </cfRule>
  </conditionalFormatting>
  <conditionalFormatting sqref="BM48">
    <cfRule type="cellIs" dxfId="1176" priority="4639" operator="lessThan">
      <formula>$C$4</formula>
    </cfRule>
  </conditionalFormatting>
  <conditionalFormatting sqref="BM49">
    <cfRule type="cellIs" dxfId="1175" priority="4640" operator="lessThan">
      <formula>$C$4</formula>
    </cfRule>
  </conditionalFormatting>
  <conditionalFormatting sqref="BM49">
    <cfRule type="cellIs" dxfId="1174" priority="4641" operator="lessThan">
      <formula>$C$4</formula>
    </cfRule>
  </conditionalFormatting>
  <conditionalFormatting sqref="BM50">
    <cfRule type="cellIs" dxfId="1173" priority="4642" operator="lessThan">
      <formula>$C$4</formula>
    </cfRule>
  </conditionalFormatting>
  <conditionalFormatting sqref="BM50">
    <cfRule type="cellIs" dxfId="1172" priority="4643" operator="lessThan">
      <formula>$C$4</formula>
    </cfRule>
  </conditionalFormatting>
  <conditionalFormatting sqref="BM51">
    <cfRule type="cellIs" dxfId="1171" priority="4644" operator="lessThan">
      <formula>$C$4</formula>
    </cfRule>
  </conditionalFormatting>
  <conditionalFormatting sqref="BM51">
    <cfRule type="cellIs" dxfId="1170" priority="4645" operator="lessThan">
      <formula>$C$4</formula>
    </cfRule>
  </conditionalFormatting>
  <conditionalFormatting sqref="BM52">
    <cfRule type="cellIs" dxfId="1169" priority="4646" operator="lessThan">
      <formula>$C$4</formula>
    </cfRule>
  </conditionalFormatting>
  <conditionalFormatting sqref="BM52">
    <cfRule type="cellIs" dxfId="1168" priority="4647" operator="lessThan">
      <formula>$C$4</formula>
    </cfRule>
  </conditionalFormatting>
  <conditionalFormatting sqref="BM53">
    <cfRule type="cellIs" dxfId="1167" priority="4648" operator="lessThan">
      <formula>$C$4</formula>
    </cfRule>
  </conditionalFormatting>
  <conditionalFormatting sqref="BM53">
    <cfRule type="cellIs" dxfId="1166" priority="4649" operator="lessThan">
      <formula>$C$4</formula>
    </cfRule>
  </conditionalFormatting>
  <conditionalFormatting sqref="BM54">
    <cfRule type="cellIs" dxfId="1165" priority="4650" operator="lessThan">
      <formula>$C$4</formula>
    </cfRule>
  </conditionalFormatting>
  <conditionalFormatting sqref="BM54">
    <cfRule type="cellIs" dxfId="1164" priority="4651" operator="lessThan">
      <formula>$C$4</formula>
    </cfRule>
  </conditionalFormatting>
  <conditionalFormatting sqref="BM55">
    <cfRule type="cellIs" dxfId="1163" priority="4652" operator="lessThan">
      <formula>$C$4</formula>
    </cfRule>
  </conditionalFormatting>
  <conditionalFormatting sqref="BM55">
    <cfRule type="cellIs" dxfId="1162" priority="4653" operator="lessThan">
      <formula>$C$4</formula>
    </cfRule>
  </conditionalFormatting>
  <conditionalFormatting sqref="BM56">
    <cfRule type="cellIs" dxfId="1161" priority="4654" operator="lessThan">
      <formula>$C$4</formula>
    </cfRule>
  </conditionalFormatting>
  <conditionalFormatting sqref="BM56">
    <cfRule type="cellIs" dxfId="1160" priority="4655" operator="lessThan">
      <formula>$C$4</formula>
    </cfRule>
  </conditionalFormatting>
  <conditionalFormatting sqref="BM57">
    <cfRule type="cellIs" dxfId="1159" priority="4656" operator="lessThan">
      <formula>$C$4</formula>
    </cfRule>
  </conditionalFormatting>
  <conditionalFormatting sqref="BM57">
    <cfRule type="cellIs" dxfId="1158" priority="4657" operator="lessThan">
      <formula>$C$4</formula>
    </cfRule>
  </conditionalFormatting>
  <conditionalFormatting sqref="BM58">
    <cfRule type="cellIs" dxfId="1157" priority="4658" operator="lessThan">
      <formula>$C$4</formula>
    </cfRule>
  </conditionalFormatting>
  <conditionalFormatting sqref="BM58">
    <cfRule type="cellIs" dxfId="1156" priority="4659" operator="lessThan">
      <formula>$C$4</formula>
    </cfRule>
  </conditionalFormatting>
  <conditionalFormatting sqref="BM59">
    <cfRule type="cellIs" dxfId="1155" priority="4660" operator="lessThan">
      <formula>$C$4</formula>
    </cfRule>
  </conditionalFormatting>
  <conditionalFormatting sqref="BM59">
    <cfRule type="cellIs" dxfId="1154" priority="4661" operator="lessThan">
      <formula>$C$4</formula>
    </cfRule>
  </conditionalFormatting>
  <conditionalFormatting sqref="BM60">
    <cfRule type="cellIs" dxfId="1153" priority="4662" operator="lessThan">
      <formula>$C$4</formula>
    </cfRule>
  </conditionalFormatting>
  <conditionalFormatting sqref="BM60">
    <cfRule type="cellIs" dxfId="1152" priority="4663" operator="lessThan">
      <formula>$C$4</formula>
    </cfRule>
  </conditionalFormatting>
  <conditionalFormatting sqref="BN11">
    <cfRule type="cellIs" dxfId="1151" priority="4664" operator="lessThan">
      <formula>$C$4</formula>
    </cfRule>
  </conditionalFormatting>
  <conditionalFormatting sqref="BN11">
    <cfRule type="cellIs" dxfId="1150" priority="4665" operator="lessThan">
      <formula>$C$4</formula>
    </cfRule>
  </conditionalFormatting>
  <conditionalFormatting sqref="BN12">
    <cfRule type="cellIs" dxfId="1149" priority="4666" operator="lessThan">
      <formula>$C$4</formula>
    </cfRule>
  </conditionalFormatting>
  <conditionalFormatting sqref="BN12">
    <cfRule type="cellIs" dxfId="1148" priority="4667" operator="lessThan">
      <formula>$C$4</formula>
    </cfRule>
  </conditionalFormatting>
  <conditionalFormatting sqref="BN13">
    <cfRule type="cellIs" dxfId="1147" priority="4668" operator="lessThan">
      <formula>$C$4</formula>
    </cfRule>
  </conditionalFormatting>
  <conditionalFormatting sqref="BN13">
    <cfRule type="cellIs" dxfId="1146" priority="4669" operator="lessThan">
      <formula>$C$4</formula>
    </cfRule>
  </conditionalFormatting>
  <conditionalFormatting sqref="BN14">
    <cfRule type="cellIs" dxfId="1145" priority="4670" operator="lessThan">
      <formula>$C$4</formula>
    </cfRule>
  </conditionalFormatting>
  <conditionalFormatting sqref="BN14">
    <cfRule type="cellIs" dxfId="1144" priority="4671" operator="lessThan">
      <formula>$C$4</formula>
    </cfRule>
  </conditionalFormatting>
  <conditionalFormatting sqref="BN15">
    <cfRule type="cellIs" dxfId="1143" priority="4672" operator="lessThan">
      <formula>$C$4</formula>
    </cfRule>
  </conditionalFormatting>
  <conditionalFormatting sqref="BN15">
    <cfRule type="cellIs" dxfId="1142" priority="4673" operator="lessThan">
      <formula>$C$4</formula>
    </cfRule>
  </conditionalFormatting>
  <conditionalFormatting sqref="BN16">
    <cfRule type="cellIs" dxfId="1141" priority="4674" operator="lessThan">
      <formula>$C$4</formula>
    </cfRule>
  </conditionalFormatting>
  <conditionalFormatting sqref="BN16">
    <cfRule type="cellIs" dxfId="1140" priority="4675" operator="lessThan">
      <formula>$C$4</formula>
    </cfRule>
  </conditionalFormatting>
  <conditionalFormatting sqref="BN17">
    <cfRule type="cellIs" dxfId="1139" priority="4676" operator="lessThan">
      <formula>$C$4</formula>
    </cfRule>
  </conditionalFormatting>
  <conditionalFormatting sqref="BN17">
    <cfRule type="cellIs" dxfId="1138" priority="4677" operator="lessThan">
      <formula>$C$4</formula>
    </cfRule>
  </conditionalFormatting>
  <conditionalFormatting sqref="BN18">
    <cfRule type="cellIs" dxfId="1137" priority="4678" operator="lessThan">
      <formula>$C$4</formula>
    </cfRule>
  </conditionalFormatting>
  <conditionalFormatting sqref="BN18">
    <cfRule type="cellIs" dxfId="1136" priority="4679" operator="lessThan">
      <formula>$C$4</formula>
    </cfRule>
  </conditionalFormatting>
  <conditionalFormatting sqref="BN19">
    <cfRule type="cellIs" dxfId="1135" priority="4680" operator="lessThan">
      <formula>$C$4</formula>
    </cfRule>
  </conditionalFormatting>
  <conditionalFormatting sqref="BN19">
    <cfRule type="cellIs" dxfId="1134" priority="4681" operator="lessThan">
      <formula>$C$4</formula>
    </cfRule>
  </conditionalFormatting>
  <conditionalFormatting sqref="BN20">
    <cfRule type="cellIs" dxfId="1133" priority="4682" operator="lessThan">
      <formula>$C$4</formula>
    </cfRule>
  </conditionalFormatting>
  <conditionalFormatting sqref="BN20">
    <cfRule type="cellIs" dxfId="1132" priority="4683" operator="lessThan">
      <formula>$C$4</formula>
    </cfRule>
  </conditionalFormatting>
  <conditionalFormatting sqref="BN21">
    <cfRule type="cellIs" dxfId="1131" priority="4684" operator="lessThan">
      <formula>$C$4</formula>
    </cfRule>
  </conditionalFormatting>
  <conditionalFormatting sqref="BN21">
    <cfRule type="cellIs" dxfId="1130" priority="4685" operator="lessThan">
      <formula>$C$4</formula>
    </cfRule>
  </conditionalFormatting>
  <conditionalFormatting sqref="BN22">
    <cfRule type="cellIs" dxfId="1129" priority="4686" operator="lessThan">
      <formula>$C$4</formula>
    </cfRule>
  </conditionalFormatting>
  <conditionalFormatting sqref="BN22">
    <cfRule type="cellIs" dxfId="1128" priority="4687" operator="lessThan">
      <formula>$C$4</formula>
    </cfRule>
  </conditionalFormatting>
  <conditionalFormatting sqref="BN23">
    <cfRule type="cellIs" dxfId="1127" priority="4688" operator="lessThan">
      <formula>$C$4</formula>
    </cfRule>
  </conditionalFormatting>
  <conditionalFormatting sqref="BN23">
    <cfRule type="cellIs" dxfId="1126" priority="4689" operator="lessThan">
      <formula>$C$4</formula>
    </cfRule>
  </conditionalFormatting>
  <conditionalFormatting sqref="BN24">
    <cfRule type="cellIs" dxfId="1125" priority="4690" operator="lessThan">
      <formula>$C$4</formula>
    </cfRule>
  </conditionalFormatting>
  <conditionalFormatting sqref="BN24">
    <cfRule type="cellIs" dxfId="1124" priority="4691" operator="lessThan">
      <formula>$C$4</formula>
    </cfRule>
  </conditionalFormatting>
  <conditionalFormatting sqref="BN25">
    <cfRule type="cellIs" dxfId="1123" priority="4692" operator="lessThan">
      <formula>$C$4</formula>
    </cfRule>
  </conditionalFormatting>
  <conditionalFormatting sqref="BN25">
    <cfRule type="cellIs" dxfId="1122" priority="4693" operator="lessThan">
      <formula>$C$4</formula>
    </cfRule>
  </conditionalFormatting>
  <conditionalFormatting sqref="BN26">
    <cfRule type="cellIs" dxfId="1121" priority="4694" operator="lessThan">
      <formula>$C$4</formula>
    </cfRule>
  </conditionalFormatting>
  <conditionalFormatting sqref="BN26">
    <cfRule type="cellIs" dxfId="1120" priority="4695" operator="lessThan">
      <formula>$C$4</formula>
    </cfRule>
  </conditionalFormatting>
  <conditionalFormatting sqref="BN27">
    <cfRule type="cellIs" dxfId="1119" priority="4696" operator="lessThan">
      <formula>$C$4</formula>
    </cfRule>
  </conditionalFormatting>
  <conditionalFormatting sqref="BN27">
    <cfRule type="cellIs" dxfId="1118" priority="4697" operator="lessThan">
      <formula>$C$4</formula>
    </cfRule>
  </conditionalFormatting>
  <conditionalFormatting sqref="BN28">
    <cfRule type="cellIs" dxfId="1117" priority="4698" operator="lessThan">
      <formula>$C$4</formula>
    </cfRule>
  </conditionalFormatting>
  <conditionalFormatting sqref="BN28">
    <cfRule type="cellIs" dxfId="1116" priority="4699" operator="lessThan">
      <formula>$C$4</formula>
    </cfRule>
  </conditionalFormatting>
  <conditionalFormatting sqref="BN29">
    <cfRule type="cellIs" dxfId="1115" priority="4700" operator="lessThan">
      <formula>$C$4</formula>
    </cfRule>
  </conditionalFormatting>
  <conditionalFormatting sqref="BN29">
    <cfRule type="cellIs" dxfId="1114" priority="4701" operator="lessThan">
      <formula>$C$4</formula>
    </cfRule>
  </conditionalFormatting>
  <conditionalFormatting sqref="BN30">
    <cfRule type="cellIs" dxfId="1113" priority="4702" operator="lessThan">
      <formula>$C$4</formula>
    </cfRule>
  </conditionalFormatting>
  <conditionalFormatting sqref="BN30">
    <cfRule type="cellIs" dxfId="1112" priority="4703" operator="lessThan">
      <formula>$C$4</formula>
    </cfRule>
  </conditionalFormatting>
  <conditionalFormatting sqref="BN31">
    <cfRule type="cellIs" dxfId="1111" priority="4704" operator="lessThan">
      <formula>$C$4</formula>
    </cfRule>
  </conditionalFormatting>
  <conditionalFormatting sqref="BN31">
    <cfRule type="cellIs" dxfId="1110" priority="4705" operator="lessThan">
      <formula>$C$4</formula>
    </cfRule>
  </conditionalFormatting>
  <conditionalFormatting sqref="BN32">
    <cfRule type="cellIs" dxfId="1109" priority="4706" operator="lessThan">
      <formula>$C$4</formula>
    </cfRule>
  </conditionalFormatting>
  <conditionalFormatting sqref="BN32">
    <cfRule type="cellIs" dxfId="1108" priority="4707" operator="lessThan">
      <formula>$C$4</formula>
    </cfRule>
  </conditionalFormatting>
  <conditionalFormatting sqref="BN33">
    <cfRule type="cellIs" dxfId="1107" priority="4708" operator="lessThan">
      <formula>$C$4</formula>
    </cfRule>
  </conditionalFormatting>
  <conditionalFormatting sqref="BN33">
    <cfRule type="cellIs" dxfId="1106" priority="4709" operator="lessThan">
      <formula>$C$4</formula>
    </cfRule>
  </conditionalFormatting>
  <conditionalFormatting sqref="BN34">
    <cfRule type="cellIs" dxfId="1105" priority="4710" operator="lessThan">
      <formula>$C$4</formula>
    </cfRule>
  </conditionalFormatting>
  <conditionalFormatting sqref="BN34">
    <cfRule type="cellIs" dxfId="1104" priority="4711" operator="lessThan">
      <formula>$C$4</formula>
    </cfRule>
  </conditionalFormatting>
  <conditionalFormatting sqref="BN35">
    <cfRule type="cellIs" dxfId="1103" priority="4712" operator="lessThan">
      <formula>$C$4</formula>
    </cfRule>
  </conditionalFormatting>
  <conditionalFormatting sqref="BN35">
    <cfRule type="cellIs" dxfId="1102" priority="4713" operator="lessThan">
      <formula>$C$4</formula>
    </cfRule>
  </conditionalFormatting>
  <conditionalFormatting sqref="BN36">
    <cfRule type="cellIs" dxfId="1101" priority="4714" operator="lessThan">
      <formula>$C$4</formula>
    </cfRule>
  </conditionalFormatting>
  <conditionalFormatting sqref="BN36">
    <cfRule type="cellIs" dxfId="1100" priority="4715" operator="lessThan">
      <formula>$C$4</formula>
    </cfRule>
  </conditionalFormatting>
  <conditionalFormatting sqref="BN37">
    <cfRule type="cellIs" dxfId="1099" priority="4716" operator="lessThan">
      <formula>$C$4</formula>
    </cfRule>
  </conditionalFormatting>
  <conditionalFormatting sqref="BN37">
    <cfRule type="cellIs" dxfId="1098" priority="4717" operator="lessThan">
      <formula>$C$4</formula>
    </cfRule>
  </conditionalFormatting>
  <conditionalFormatting sqref="BN38">
    <cfRule type="cellIs" dxfId="1097" priority="4718" operator="lessThan">
      <formula>$C$4</formula>
    </cfRule>
  </conditionalFormatting>
  <conditionalFormatting sqref="BN38">
    <cfRule type="cellIs" dxfId="1096" priority="4719" operator="lessThan">
      <formula>$C$4</formula>
    </cfRule>
  </conditionalFormatting>
  <conditionalFormatting sqref="BN39">
    <cfRule type="cellIs" dxfId="1095" priority="4720" operator="lessThan">
      <formula>$C$4</formula>
    </cfRule>
  </conditionalFormatting>
  <conditionalFormatting sqref="BN39">
    <cfRule type="cellIs" dxfId="1094" priority="4721" operator="lessThan">
      <formula>$C$4</formula>
    </cfRule>
  </conditionalFormatting>
  <conditionalFormatting sqref="BN40">
    <cfRule type="cellIs" dxfId="1093" priority="4722" operator="lessThan">
      <formula>$C$4</formula>
    </cfRule>
  </conditionalFormatting>
  <conditionalFormatting sqref="BN40">
    <cfRule type="cellIs" dxfId="1092" priority="4723" operator="lessThan">
      <formula>$C$4</formula>
    </cfRule>
  </conditionalFormatting>
  <conditionalFormatting sqref="BN41">
    <cfRule type="cellIs" dxfId="1091" priority="4724" operator="lessThan">
      <formula>$C$4</formula>
    </cfRule>
  </conditionalFormatting>
  <conditionalFormatting sqref="BN41">
    <cfRule type="cellIs" dxfId="1090" priority="4725" operator="lessThan">
      <formula>$C$4</formula>
    </cfRule>
  </conditionalFormatting>
  <conditionalFormatting sqref="BN42">
    <cfRule type="cellIs" dxfId="1089" priority="4726" operator="lessThan">
      <formula>$C$4</formula>
    </cfRule>
  </conditionalFormatting>
  <conditionalFormatting sqref="BN42">
    <cfRule type="cellIs" dxfId="1088" priority="4727" operator="lessThan">
      <formula>$C$4</formula>
    </cfRule>
  </conditionalFormatting>
  <conditionalFormatting sqref="BN43">
    <cfRule type="cellIs" dxfId="1087" priority="4728" operator="lessThan">
      <formula>$C$4</formula>
    </cfRule>
  </conditionalFormatting>
  <conditionalFormatting sqref="BN43">
    <cfRule type="cellIs" dxfId="1086" priority="4729" operator="lessThan">
      <formula>$C$4</formula>
    </cfRule>
  </conditionalFormatting>
  <conditionalFormatting sqref="BN44">
    <cfRule type="cellIs" dxfId="1085" priority="4730" operator="lessThan">
      <formula>$C$4</formula>
    </cfRule>
  </conditionalFormatting>
  <conditionalFormatting sqref="BN44">
    <cfRule type="cellIs" dxfId="1084" priority="4731" operator="lessThan">
      <formula>$C$4</formula>
    </cfRule>
  </conditionalFormatting>
  <conditionalFormatting sqref="BN45">
    <cfRule type="cellIs" dxfId="1083" priority="4732" operator="lessThan">
      <formula>$C$4</formula>
    </cfRule>
  </conditionalFormatting>
  <conditionalFormatting sqref="BN45">
    <cfRule type="cellIs" dxfId="1082" priority="4733" operator="lessThan">
      <formula>$C$4</formula>
    </cfRule>
  </conditionalFormatting>
  <conditionalFormatting sqref="BN46">
    <cfRule type="cellIs" dxfId="1081" priority="4734" operator="lessThan">
      <formula>$C$4</formula>
    </cfRule>
  </conditionalFormatting>
  <conditionalFormatting sqref="BN46">
    <cfRule type="cellIs" dxfId="1080" priority="4735" operator="lessThan">
      <formula>$C$4</formula>
    </cfRule>
  </conditionalFormatting>
  <conditionalFormatting sqref="BN47">
    <cfRule type="cellIs" dxfId="1079" priority="4736" operator="lessThan">
      <formula>$C$4</formula>
    </cfRule>
  </conditionalFormatting>
  <conditionalFormatting sqref="BN47">
    <cfRule type="cellIs" dxfId="1078" priority="4737" operator="lessThan">
      <formula>$C$4</formula>
    </cfRule>
  </conditionalFormatting>
  <conditionalFormatting sqref="BN48">
    <cfRule type="cellIs" dxfId="1077" priority="4738" operator="lessThan">
      <formula>$C$4</formula>
    </cfRule>
  </conditionalFormatting>
  <conditionalFormatting sqref="BN48">
    <cfRule type="cellIs" dxfId="1076" priority="4739" operator="lessThan">
      <formula>$C$4</formula>
    </cfRule>
  </conditionalFormatting>
  <conditionalFormatting sqref="BN49">
    <cfRule type="cellIs" dxfId="1075" priority="4740" operator="lessThan">
      <formula>$C$4</formula>
    </cfRule>
  </conditionalFormatting>
  <conditionalFormatting sqref="BN49">
    <cfRule type="cellIs" dxfId="1074" priority="4741" operator="lessThan">
      <formula>$C$4</formula>
    </cfRule>
  </conditionalFormatting>
  <conditionalFormatting sqref="BN50">
    <cfRule type="cellIs" dxfId="1073" priority="4742" operator="lessThan">
      <formula>$C$4</formula>
    </cfRule>
  </conditionalFormatting>
  <conditionalFormatting sqref="BN50">
    <cfRule type="cellIs" dxfId="1072" priority="4743" operator="lessThan">
      <formula>$C$4</formula>
    </cfRule>
  </conditionalFormatting>
  <conditionalFormatting sqref="BN51">
    <cfRule type="cellIs" dxfId="1071" priority="4744" operator="lessThan">
      <formula>$C$4</formula>
    </cfRule>
  </conditionalFormatting>
  <conditionalFormatting sqref="BN51">
    <cfRule type="cellIs" dxfId="1070" priority="4745" operator="lessThan">
      <formula>$C$4</formula>
    </cfRule>
  </conditionalFormatting>
  <conditionalFormatting sqref="BN52">
    <cfRule type="cellIs" dxfId="1069" priority="4746" operator="lessThan">
      <formula>$C$4</formula>
    </cfRule>
  </conditionalFormatting>
  <conditionalFormatting sqref="BN52">
    <cfRule type="cellIs" dxfId="1068" priority="4747" operator="lessThan">
      <formula>$C$4</formula>
    </cfRule>
  </conditionalFormatting>
  <conditionalFormatting sqref="BN53">
    <cfRule type="cellIs" dxfId="1067" priority="4748" operator="lessThan">
      <formula>$C$4</formula>
    </cfRule>
  </conditionalFormatting>
  <conditionalFormatting sqref="BN53">
    <cfRule type="cellIs" dxfId="1066" priority="4749" operator="lessThan">
      <formula>$C$4</formula>
    </cfRule>
  </conditionalFormatting>
  <conditionalFormatting sqref="BN54">
    <cfRule type="cellIs" dxfId="1065" priority="4750" operator="lessThan">
      <formula>$C$4</formula>
    </cfRule>
  </conditionalFormatting>
  <conditionalFormatting sqref="BN54">
    <cfRule type="cellIs" dxfId="1064" priority="4751" operator="lessThan">
      <formula>$C$4</formula>
    </cfRule>
  </conditionalFormatting>
  <conditionalFormatting sqref="BN55">
    <cfRule type="cellIs" dxfId="1063" priority="4752" operator="lessThan">
      <formula>$C$4</formula>
    </cfRule>
  </conditionalFormatting>
  <conditionalFormatting sqref="BN55">
    <cfRule type="cellIs" dxfId="1062" priority="4753" operator="lessThan">
      <formula>$C$4</formula>
    </cfRule>
  </conditionalFormatting>
  <conditionalFormatting sqref="BN56">
    <cfRule type="cellIs" dxfId="1061" priority="4754" operator="lessThan">
      <formula>$C$4</formula>
    </cfRule>
  </conditionalFormatting>
  <conditionalFormatting sqref="BN56">
    <cfRule type="cellIs" dxfId="1060" priority="4755" operator="lessThan">
      <formula>$C$4</formula>
    </cfRule>
  </conditionalFormatting>
  <conditionalFormatting sqref="BN57">
    <cfRule type="cellIs" dxfId="1059" priority="4756" operator="lessThan">
      <formula>$C$4</formula>
    </cfRule>
  </conditionalFormatting>
  <conditionalFormatting sqref="BN57">
    <cfRule type="cellIs" dxfId="1058" priority="4757" operator="lessThan">
      <formula>$C$4</formula>
    </cfRule>
  </conditionalFormatting>
  <conditionalFormatting sqref="BN58">
    <cfRule type="cellIs" dxfId="1057" priority="4758" operator="lessThan">
      <formula>$C$4</formula>
    </cfRule>
  </conditionalFormatting>
  <conditionalFormatting sqref="BN58">
    <cfRule type="cellIs" dxfId="1056" priority="4759" operator="lessThan">
      <formula>$C$4</formula>
    </cfRule>
  </conditionalFormatting>
  <conditionalFormatting sqref="BN59">
    <cfRule type="cellIs" dxfId="1055" priority="4760" operator="lessThan">
      <formula>$C$4</formula>
    </cfRule>
  </conditionalFormatting>
  <conditionalFormatting sqref="BN59">
    <cfRule type="cellIs" dxfId="1054" priority="4761" operator="lessThan">
      <formula>$C$4</formula>
    </cfRule>
  </conditionalFormatting>
  <conditionalFormatting sqref="BN60">
    <cfRule type="cellIs" dxfId="1053" priority="4762" operator="lessThan">
      <formula>$C$4</formula>
    </cfRule>
  </conditionalFormatting>
  <conditionalFormatting sqref="BN60">
    <cfRule type="cellIs" dxfId="1052" priority="4763" operator="lessThan">
      <formula>$C$4</formula>
    </cfRule>
  </conditionalFormatting>
  <conditionalFormatting sqref="BO11">
    <cfRule type="cellIs" dxfId="1051" priority="4764" operator="lessThan">
      <formula>$C$4</formula>
    </cfRule>
  </conditionalFormatting>
  <conditionalFormatting sqref="BO11">
    <cfRule type="cellIs" dxfId="1050" priority="4765" operator="lessThan">
      <formula>$C$4</formula>
    </cfRule>
  </conditionalFormatting>
  <conditionalFormatting sqref="BO12">
    <cfRule type="cellIs" dxfId="1049" priority="4766" operator="lessThan">
      <formula>$C$4</formula>
    </cfRule>
  </conditionalFormatting>
  <conditionalFormatting sqref="BO12">
    <cfRule type="cellIs" dxfId="1048" priority="4767" operator="lessThan">
      <formula>$C$4</formula>
    </cfRule>
  </conditionalFormatting>
  <conditionalFormatting sqref="BO13">
    <cfRule type="cellIs" dxfId="1047" priority="4768" operator="lessThan">
      <formula>$C$4</formula>
    </cfRule>
  </conditionalFormatting>
  <conditionalFormatting sqref="BO13">
    <cfRule type="cellIs" dxfId="1046" priority="4769" operator="lessThan">
      <formula>$C$4</formula>
    </cfRule>
  </conditionalFormatting>
  <conditionalFormatting sqref="BO14">
    <cfRule type="cellIs" dxfId="1045" priority="4770" operator="lessThan">
      <formula>$C$4</formula>
    </cfRule>
  </conditionalFormatting>
  <conditionalFormatting sqref="BO14">
    <cfRule type="cellIs" dxfId="1044" priority="4771" operator="lessThan">
      <formula>$C$4</formula>
    </cfRule>
  </conditionalFormatting>
  <conditionalFormatting sqref="BO15">
    <cfRule type="cellIs" dxfId="1043" priority="4772" operator="lessThan">
      <formula>$C$4</formula>
    </cfRule>
  </conditionalFormatting>
  <conditionalFormatting sqref="BO15">
    <cfRule type="cellIs" dxfId="1042" priority="4773" operator="lessThan">
      <formula>$C$4</formula>
    </cfRule>
  </conditionalFormatting>
  <conditionalFormatting sqref="BO16">
    <cfRule type="cellIs" dxfId="1041" priority="4774" operator="lessThan">
      <formula>$C$4</formula>
    </cfRule>
  </conditionalFormatting>
  <conditionalFormatting sqref="BO16">
    <cfRule type="cellIs" dxfId="1040" priority="4775" operator="lessThan">
      <formula>$C$4</formula>
    </cfRule>
  </conditionalFormatting>
  <conditionalFormatting sqref="BO17">
    <cfRule type="cellIs" dxfId="1039" priority="4776" operator="lessThan">
      <formula>$C$4</formula>
    </cfRule>
  </conditionalFormatting>
  <conditionalFormatting sqref="BO17">
    <cfRule type="cellIs" dxfId="1038" priority="4777" operator="lessThan">
      <formula>$C$4</formula>
    </cfRule>
  </conditionalFormatting>
  <conditionalFormatting sqref="BO18">
    <cfRule type="cellIs" dxfId="1037" priority="4778" operator="lessThan">
      <formula>$C$4</formula>
    </cfRule>
  </conditionalFormatting>
  <conditionalFormatting sqref="BO18">
    <cfRule type="cellIs" dxfId="1036" priority="4779" operator="lessThan">
      <formula>$C$4</formula>
    </cfRule>
  </conditionalFormatting>
  <conditionalFormatting sqref="BO19">
    <cfRule type="cellIs" dxfId="1035" priority="4780" operator="lessThan">
      <formula>$C$4</formula>
    </cfRule>
  </conditionalFormatting>
  <conditionalFormatting sqref="BO19">
    <cfRule type="cellIs" dxfId="1034" priority="4781" operator="lessThan">
      <formula>$C$4</formula>
    </cfRule>
  </conditionalFormatting>
  <conditionalFormatting sqref="BO20">
    <cfRule type="cellIs" dxfId="1033" priority="4782" operator="lessThan">
      <formula>$C$4</formula>
    </cfRule>
  </conditionalFormatting>
  <conditionalFormatting sqref="BO20">
    <cfRule type="cellIs" dxfId="1032" priority="4783" operator="lessThan">
      <formula>$C$4</formula>
    </cfRule>
  </conditionalFormatting>
  <conditionalFormatting sqref="BO21">
    <cfRule type="cellIs" dxfId="1031" priority="4784" operator="lessThan">
      <formula>$C$4</formula>
    </cfRule>
  </conditionalFormatting>
  <conditionalFormatting sqref="BO21">
    <cfRule type="cellIs" dxfId="1030" priority="4785" operator="lessThan">
      <formula>$C$4</formula>
    </cfRule>
  </conditionalFormatting>
  <conditionalFormatting sqref="BO22">
    <cfRule type="cellIs" dxfId="1029" priority="4786" operator="lessThan">
      <formula>$C$4</formula>
    </cfRule>
  </conditionalFormatting>
  <conditionalFormatting sqref="BO22">
    <cfRule type="cellIs" dxfId="1028" priority="4787" operator="lessThan">
      <formula>$C$4</formula>
    </cfRule>
  </conditionalFormatting>
  <conditionalFormatting sqref="BO23">
    <cfRule type="cellIs" dxfId="1027" priority="4788" operator="lessThan">
      <formula>$C$4</formula>
    </cfRule>
  </conditionalFormatting>
  <conditionalFormatting sqref="BO23">
    <cfRule type="cellIs" dxfId="1026" priority="4789" operator="lessThan">
      <formula>$C$4</formula>
    </cfRule>
  </conditionalFormatting>
  <conditionalFormatting sqref="BO24">
    <cfRule type="cellIs" dxfId="1025" priority="4790" operator="lessThan">
      <formula>$C$4</formula>
    </cfRule>
  </conditionalFormatting>
  <conditionalFormatting sqref="BO24">
    <cfRule type="cellIs" dxfId="1024" priority="4791" operator="lessThan">
      <formula>$C$4</formula>
    </cfRule>
  </conditionalFormatting>
  <conditionalFormatting sqref="BO25">
    <cfRule type="cellIs" dxfId="1023" priority="4792" operator="lessThan">
      <formula>$C$4</formula>
    </cfRule>
  </conditionalFormatting>
  <conditionalFormatting sqref="BO25">
    <cfRule type="cellIs" dxfId="1022" priority="4793" operator="lessThan">
      <formula>$C$4</formula>
    </cfRule>
  </conditionalFormatting>
  <conditionalFormatting sqref="BO26">
    <cfRule type="cellIs" dxfId="1021" priority="4794" operator="lessThan">
      <formula>$C$4</formula>
    </cfRule>
  </conditionalFormatting>
  <conditionalFormatting sqref="BO26">
    <cfRule type="cellIs" dxfId="1020" priority="4795" operator="lessThan">
      <formula>$C$4</formula>
    </cfRule>
  </conditionalFormatting>
  <conditionalFormatting sqref="BO27">
    <cfRule type="cellIs" dxfId="1019" priority="4796" operator="lessThan">
      <formula>$C$4</formula>
    </cfRule>
  </conditionalFormatting>
  <conditionalFormatting sqref="BO27">
    <cfRule type="cellIs" dxfId="1018" priority="4797" operator="lessThan">
      <formula>$C$4</formula>
    </cfRule>
  </conditionalFormatting>
  <conditionalFormatting sqref="BO28">
    <cfRule type="cellIs" dxfId="1017" priority="4798" operator="lessThan">
      <formula>$C$4</formula>
    </cfRule>
  </conditionalFormatting>
  <conditionalFormatting sqref="BO28">
    <cfRule type="cellIs" dxfId="1016" priority="4799" operator="lessThan">
      <formula>$C$4</formula>
    </cfRule>
  </conditionalFormatting>
  <conditionalFormatting sqref="BO29">
    <cfRule type="cellIs" dxfId="1015" priority="4800" operator="lessThan">
      <formula>$C$4</formula>
    </cfRule>
  </conditionalFormatting>
  <conditionalFormatting sqref="BO29">
    <cfRule type="cellIs" dxfId="1014" priority="4801" operator="lessThan">
      <formula>$C$4</formula>
    </cfRule>
  </conditionalFormatting>
  <conditionalFormatting sqref="BO30">
    <cfRule type="cellIs" dxfId="1013" priority="4802" operator="lessThan">
      <formula>$C$4</formula>
    </cfRule>
  </conditionalFormatting>
  <conditionalFormatting sqref="BO30">
    <cfRule type="cellIs" dxfId="1012" priority="4803" operator="lessThan">
      <formula>$C$4</formula>
    </cfRule>
  </conditionalFormatting>
  <conditionalFormatting sqref="BO31">
    <cfRule type="cellIs" dxfId="1011" priority="4804" operator="lessThan">
      <formula>$C$4</formula>
    </cfRule>
  </conditionalFormatting>
  <conditionalFormatting sqref="BO31">
    <cfRule type="cellIs" dxfId="1010" priority="4805" operator="lessThan">
      <formula>$C$4</formula>
    </cfRule>
  </conditionalFormatting>
  <conditionalFormatting sqref="BO32">
    <cfRule type="cellIs" dxfId="1009" priority="4806" operator="lessThan">
      <formula>$C$4</formula>
    </cfRule>
  </conditionalFormatting>
  <conditionalFormatting sqref="BO32">
    <cfRule type="cellIs" dxfId="1008" priority="4807" operator="lessThan">
      <formula>$C$4</formula>
    </cfRule>
  </conditionalFormatting>
  <conditionalFormatting sqref="BO33">
    <cfRule type="cellIs" dxfId="1007" priority="4808" operator="lessThan">
      <formula>$C$4</formula>
    </cfRule>
  </conditionalFormatting>
  <conditionalFormatting sqref="BO33">
    <cfRule type="cellIs" dxfId="1006" priority="4809" operator="lessThan">
      <formula>$C$4</formula>
    </cfRule>
  </conditionalFormatting>
  <conditionalFormatting sqref="BO34">
    <cfRule type="cellIs" dxfId="1005" priority="4810" operator="lessThan">
      <formula>$C$4</formula>
    </cfRule>
  </conditionalFormatting>
  <conditionalFormatting sqref="BO34">
    <cfRule type="cellIs" dxfId="1004" priority="4811" operator="lessThan">
      <formula>$C$4</formula>
    </cfRule>
  </conditionalFormatting>
  <conditionalFormatting sqref="BO35">
    <cfRule type="cellIs" dxfId="1003" priority="4812" operator="lessThan">
      <formula>$C$4</formula>
    </cfRule>
  </conditionalFormatting>
  <conditionalFormatting sqref="BO35">
    <cfRule type="cellIs" dxfId="1002" priority="4813" operator="lessThan">
      <formula>$C$4</formula>
    </cfRule>
  </conditionalFormatting>
  <conditionalFormatting sqref="BO36">
    <cfRule type="cellIs" dxfId="1001" priority="4814" operator="lessThan">
      <formula>$C$4</formula>
    </cfRule>
  </conditionalFormatting>
  <conditionalFormatting sqref="BO36">
    <cfRule type="cellIs" dxfId="1000" priority="4815" operator="lessThan">
      <formula>$C$4</formula>
    </cfRule>
  </conditionalFormatting>
  <conditionalFormatting sqref="BO37">
    <cfRule type="cellIs" dxfId="999" priority="4816" operator="lessThan">
      <formula>$C$4</formula>
    </cfRule>
  </conditionalFormatting>
  <conditionalFormatting sqref="BO37">
    <cfRule type="cellIs" dxfId="998" priority="4817" operator="lessThan">
      <formula>$C$4</formula>
    </cfRule>
  </conditionalFormatting>
  <conditionalFormatting sqref="BO38">
    <cfRule type="cellIs" dxfId="997" priority="4818" operator="lessThan">
      <formula>$C$4</formula>
    </cfRule>
  </conditionalFormatting>
  <conditionalFormatting sqref="BO38">
    <cfRule type="cellIs" dxfId="996" priority="4819" operator="lessThan">
      <formula>$C$4</formula>
    </cfRule>
  </conditionalFormatting>
  <conditionalFormatting sqref="BO39">
    <cfRule type="cellIs" dxfId="995" priority="4820" operator="lessThan">
      <formula>$C$4</formula>
    </cfRule>
  </conditionalFormatting>
  <conditionalFormatting sqref="BO39">
    <cfRule type="cellIs" dxfId="994" priority="4821" operator="lessThan">
      <formula>$C$4</formula>
    </cfRule>
  </conditionalFormatting>
  <conditionalFormatting sqref="BO40">
    <cfRule type="cellIs" dxfId="993" priority="4822" operator="lessThan">
      <formula>$C$4</formula>
    </cfRule>
  </conditionalFormatting>
  <conditionalFormatting sqref="BO40">
    <cfRule type="cellIs" dxfId="992" priority="4823" operator="lessThan">
      <formula>$C$4</formula>
    </cfRule>
  </conditionalFormatting>
  <conditionalFormatting sqref="BO41">
    <cfRule type="cellIs" dxfId="991" priority="4824" operator="lessThan">
      <formula>$C$4</formula>
    </cfRule>
  </conditionalFormatting>
  <conditionalFormatting sqref="BO41">
    <cfRule type="cellIs" dxfId="990" priority="4825" operator="lessThan">
      <formula>$C$4</formula>
    </cfRule>
  </conditionalFormatting>
  <conditionalFormatting sqref="BO42">
    <cfRule type="cellIs" dxfId="989" priority="4826" operator="lessThan">
      <formula>$C$4</formula>
    </cfRule>
  </conditionalFormatting>
  <conditionalFormatting sqref="BO42">
    <cfRule type="cellIs" dxfId="988" priority="4827" operator="lessThan">
      <formula>$C$4</formula>
    </cfRule>
  </conditionalFormatting>
  <conditionalFormatting sqref="BO43">
    <cfRule type="cellIs" dxfId="987" priority="4828" operator="lessThan">
      <formula>$C$4</formula>
    </cfRule>
  </conditionalFormatting>
  <conditionalFormatting sqref="BO43">
    <cfRule type="cellIs" dxfId="986" priority="4829" operator="lessThan">
      <formula>$C$4</formula>
    </cfRule>
  </conditionalFormatting>
  <conditionalFormatting sqref="BO44">
    <cfRule type="cellIs" dxfId="985" priority="4830" operator="lessThan">
      <formula>$C$4</formula>
    </cfRule>
  </conditionalFormatting>
  <conditionalFormatting sqref="BO44">
    <cfRule type="cellIs" dxfId="984" priority="4831" operator="lessThan">
      <formula>$C$4</formula>
    </cfRule>
  </conditionalFormatting>
  <conditionalFormatting sqref="BO45">
    <cfRule type="cellIs" dxfId="983" priority="4832" operator="lessThan">
      <formula>$C$4</formula>
    </cfRule>
  </conditionalFormatting>
  <conditionalFormatting sqref="BO45">
    <cfRule type="cellIs" dxfId="982" priority="4833" operator="lessThan">
      <formula>$C$4</formula>
    </cfRule>
  </conditionalFormatting>
  <conditionalFormatting sqref="BO46">
    <cfRule type="cellIs" dxfId="981" priority="4834" operator="lessThan">
      <formula>$C$4</formula>
    </cfRule>
  </conditionalFormatting>
  <conditionalFormatting sqref="BO46">
    <cfRule type="cellIs" dxfId="980" priority="4835" operator="lessThan">
      <formula>$C$4</formula>
    </cfRule>
  </conditionalFormatting>
  <conditionalFormatting sqref="BO47">
    <cfRule type="cellIs" dxfId="979" priority="4836" operator="lessThan">
      <formula>$C$4</formula>
    </cfRule>
  </conditionalFormatting>
  <conditionalFormatting sqref="BO47">
    <cfRule type="cellIs" dxfId="978" priority="4837" operator="lessThan">
      <formula>$C$4</formula>
    </cfRule>
  </conditionalFormatting>
  <conditionalFormatting sqref="BO48">
    <cfRule type="cellIs" dxfId="977" priority="4838" operator="lessThan">
      <formula>$C$4</formula>
    </cfRule>
  </conditionalFormatting>
  <conditionalFormatting sqref="BO48">
    <cfRule type="cellIs" dxfId="976" priority="4839" operator="lessThan">
      <formula>$C$4</formula>
    </cfRule>
  </conditionalFormatting>
  <conditionalFormatting sqref="BO49">
    <cfRule type="cellIs" dxfId="975" priority="4840" operator="lessThan">
      <formula>$C$4</formula>
    </cfRule>
  </conditionalFormatting>
  <conditionalFormatting sqref="BO49">
    <cfRule type="cellIs" dxfId="974" priority="4841" operator="lessThan">
      <formula>$C$4</formula>
    </cfRule>
  </conditionalFormatting>
  <conditionalFormatting sqref="BO50">
    <cfRule type="cellIs" dxfId="973" priority="4842" operator="lessThan">
      <formula>$C$4</formula>
    </cfRule>
  </conditionalFormatting>
  <conditionalFormatting sqref="BO50">
    <cfRule type="cellIs" dxfId="972" priority="4843" operator="lessThan">
      <formula>$C$4</formula>
    </cfRule>
  </conditionalFormatting>
  <conditionalFormatting sqref="BO51">
    <cfRule type="cellIs" dxfId="971" priority="4844" operator="lessThan">
      <formula>$C$4</formula>
    </cfRule>
  </conditionalFormatting>
  <conditionalFormatting sqref="BO51">
    <cfRule type="cellIs" dxfId="970" priority="4845" operator="lessThan">
      <formula>$C$4</formula>
    </cfRule>
  </conditionalFormatting>
  <conditionalFormatting sqref="BO52">
    <cfRule type="cellIs" dxfId="969" priority="4846" operator="lessThan">
      <formula>$C$4</formula>
    </cfRule>
  </conditionalFormatting>
  <conditionalFormatting sqref="BO52">
    <cfRule type="cellIs" dxfId="968" priority="4847" operator="lessThan">
      <formula>$C$4</formula>
    </cfRule>
  </conditionalFormatting>
  <conditionalFormatting sqref="BO53">
    <cfRule type="cellIs" dxfId="967" priority="4848" operator="lessThan">
      <formula>$C$4</formula>
    </cfRule>
  </conditionalFormatting>
  <conditionalFormatting sqref="BO53">
    <cfRule type="cellIs" dxfId="966" priority="4849" operator="lessThan">
      <formula>$C$4</formula>
    </cfRule>
  </conditionalFormatting>
  <conditionalFormatting sqref="BO54">
    <cfRule type="cellIs" dxfId="965" priority="4850" operator="lessThan">
      <formula>$C$4</formula>
    </cfRule>
  </conditionalFormatting>
  <conditionalFormatting sqref="BO54">
    <cfRule type="cellIs" dxfId="964" priority="4851" operator="lessThan">
      <formula>$C$4</formula>
    </cfRule>
  </conditionalFormatting>
  <conditionalFormatting sqref="BO55">
    <cfRule type="cellIs" dxfId="963" priority="4852" operator="lessThan">
      <formula>$C$4</formula>
    </cfRule>
  </conditionalFormatting>
  <conditionalFormatting sqref="BO55">
    <cfRule type="cellIs" dxfId="962" priority="4853" operator="lessThan">
      <formula>$C$4</formula>
    </cfRule>
  </conditionalFormatting>
  <conditionalFormatting sqref="BO56">
    <cfRule type="cellIs" dxfId="961" priority="4854" operator="lessThan">
      <formula>$C$4</formula>
    </cfRule>
  </conditionalFormatting>
  <conditionalFormatting sqref="BO56">
    <cfRule type="cellIs" dxfId="960" priority="4855" operator="lessThan">
      <formula>$C$4</formula>
    </cfRule>
  </conditionalFormatting>
  <conditionalFormatting sqref="BO57">
    <cfRule type="cellIs" dxfId="959" priority="4856" operator="lessThan">
      <formula>$C$4</formula>
    </cfRule>
  </conditionalFormatting>
  <conditionalFormatting sqref="BO57">
    <cfRule type="cellIs" dxfId="958" priority="4857" operator="lessThan">
      <formula>$C$4</formula>
    </cfRule>
  </conditionalFormatting>
  <conditionalFormatting sqref="BO58">
    <cfRule type="cellIs" dxfId="957" priority="4858" operator="lessThan">
      <formula>$C$4</formula>
    </cfRule>
  </conditionalFormatting>
  <conditionalFormatting sqref="BO58">
    <cfRule type="cellIs" dxfId="956" priority="4859" operator="lessThan">
      <formula>$C$4</formula>
    </cfRule>
  </conditionalFormatting>
  <conditionalFormatting sqref="BO59">
    <cfRule type="cellIs" dxfId="955" priority="4860" operator="lessThan">
      <formula>$C$4</formula>
    </cfRule>
  </conditionalFormatting>
  <conditionalFormatting sqref="BO59">
    <cfRule type="cellIs" dxfId="954" priority="4861" operator="lessThan">
      <formula>$C$4</formula>
    </cfRule>
  </conditionalFormatting>
  <conditionalFormatting sqref="BO60">
    <cfRule type="cellIs" dxfId="953" priority="4862" operator="lessThan">
      <formula>$C$4</formula>
    </cfRule>
  </conditionalFormatting>
  <conditionalFormatting sqref="BO60">
    <cfRule type="cellIs" dxfId="952" priority="4863" operator="lessThan">
      <formula>$C$4</formula>
    </cfRule>
  </conditionalFormatting>
  <conditionalFormatting sqref="BP11">
    <cfRule type="cellIs" dxfId="951" priority="4864" operator="lessThan">
      <formula>$C$4</formula>
    </cfRule>
  </conditionalFormatting>
  <conditionalFormatting sqref="BP11">
    <cfRule type="cellIs" dxfId="950" priority="4865" operator="lessThan">
      <formula>$C$4</formula>
    </cfRule>
  </conditionalFormatting>
  <conditionalFormatting sqref="BP12">
    <cfRule type="cellIs" dxfId="949" priority="4866" operator="lessThan">
      <formula>$C$4</formula>
    </cfRule>
  </conditionalFormatting>
  <conditionalFormatting sqref="BP12">
    <cfRule type="cellIs" dxfId="948" priority="4867" operator="lessThan">
      <formula>$C$4</formula>
    </cfRule>
  </conditionalFormatting>
  <conditionalFormatting sqref="BP13">
    <cfRule type="cellIs" dxfId="947" priority="4868" operator="lessThan">
      <formula>$C$4</formula>
    </cfRule>
  </conditionalFormatting>
  <conditionalFormatting sqref="BP13">
    <cfRule type="cellIs" dxfId="946" priority="4869" operator="lessThan">
      <formula>$C$4</formula>
    </cfRule>
  </conditionalFormatting>
  <conditionalFormatting sqref="BP14">
    <cfRule type="cellIs" dxfId="945" priority="4870" operator="lessThan">
      <formula>$C$4</formula>
    </cfRule>
  </conditionalFormatting>
  <conditionalFormatting sqref="BP14">
    <cfRule type="cellIs" dxfId="944" priority="4871" operator="lessThan">
      <formula>$C$4</formula>
    </cfRule>
  </conditionalFormatting>
  <conditionalFormatting sqref="BP15">
    <cfRule type="cellIs" dxfId="943" priority="4872" operator="lessThan">
      <formula>$C$4</formula>
    </cfRule>
  </conditionalFormatting>
  <conditionalFormatting sqref="BP15">
    <cfRule type="cellIs" dxfId="942" priority="4873" operator="lessThan">
      <formula>$C$4</formula>
    </cfRule>
  </conditionalFormatting>
  <conditionalFormatting sqref="BP16">
    <cfRule type="cellIs" dxfId="941" priority="4874" operator="lessThan">
      <formula>$C$4</formula>
    </cfRule>
  </conditionalFormatting>
  <conditionalFormatting sqref="BP16">
    <cfRule type="cellIs" dxfId="940" priority="4875" operator="lessThan">
      <formula>$C$4</formula>
    </cfRule>
  </conditionalFormatting>
  <conditionalFormatting sqref="BP17">
    <cfRule type="cellIs" dxfId="939" priority="4876" operator="lessThan">
      <formula>$C$4</formula>
    </cfRule>
  </conditionalFormatting>
  <conditionalFormatting sqref="BP17">
    <cfRule type="cellIs" dxfId="938" priority="4877" operator="lessThan">
      <formula>$C$4</formula>
    </cfRule>
  </conditionalFormatting>
  <conditionalFormatting sqref="BP18">
    <cfRule type="cellIs" dxfId="937" priority="4878" operator="lessThan">
      <formula>$C$4</formula>
    </cfRule>
  </conditionalFormatting>
  <conditionalFormatting sqref="BP18">
    <cfRule type="cellIs" dxfId="936" priority="4879" operator="lessThan">
      <formula>$C$4</formula>
    </cfRule>
  </conditionalFormatting>
  <conditionalFormatting sqref="BP19">
    <cfRule type="cellIs" dxfId="935" priority="4880" operator="lessThan">
      <formula>$C$4</formula>
    </cfRule>
  </conditionalFormatting>
  <conditionalFormatting sqref="BP19">
    <cfRule type="cellIs" dxfId="934" priority="4881" operator="lessThan">
      <formula>$C$4</formula>
    </cfRule>
  </conditionalFormatting>
  <conditionalFormatting sqref="BP20">
    <cfRule type="cellIs" dxfId="933" priority="4882" operator="lessThan">
      <formula>$C$4</formula>
    </cfRule>
  </conditionalFormatting>
  <conditionalFormatting sqref="BP20">
    <cfRule type="cellIs" dxfId="932" priority="4883" operator="lessThan">
      <formula>$C$4</formula>
    </cfRule>
  </conditionalFormatting>
  <conditionalFormatting sqref="BP21">
    <cfRule type="cellIs" dxfId="931" priority="4884" operator="lessThan">
      <formula>$C$4</formula>
    </cfRule>
  </conditionalFormatting>
  <conditionalFormatting sqref="BP21">
    <cfRule type="cellIs" dxfId="930" priority="4885" operator="lessThan">
      <formula>$C$4</formula>
    </cfRule>
  </conditionalFormatting>
  <conditionalFormatting sqref="BP22">
    <cfRule type="cellIs" dxfId="929" priority="4886" operator="lessThan">
      <formula>$C$4</formula>
    </cfRule>
  </conditionalFormatting>
  <conditionalFormatting sqref="BP22">
    <cfRule type="cellIs" dxfId="928" priority="4887" operator="lessThan">
      <formula>$C$4</formula>
    </cfRule>
  </conditionalFormatting>
  <conditionalFormatting sqref="BP23">
    <cfRule type="cellIs" dxfId="927" priority="4888" operator="lessThan">
      <formula>$C$4</formula>
    </cfRule>
  </conditionalFormatting>
  <conditionalFormatting sqref="BP23">
    <cfRule type="cellIs" dxfId="926" priority="4889" operator="lessThan">
      <formula>$C$4</formula>
    </cfRule>
  </conditionalFormatting>
  <conditionalFormatting sqref="BP24">
    <cfRule type="cellIs" dxfId="925" priority="4890" operator="lessThan">
      <formula>$C$4</formula>
    </cfRule>
  </conditionalFormatting>
  <conditionalFormatting sqref="BP24">
    <cfRule type="cellIs" dxfId="924" priority="4891" operator="lessThan">
      <formula>$C$4</formula>
    </cfRule>
  </conditionalFormatting>
  <conditionalFormatting sqref="BP25">
    <cfRule type="cellIs" dxfId="923" priority="4892" operator="lessThan">
      <formula>$C$4</formula>
    </cfRule>
  </conditionalFormatting>
  <conditionalFormatting sqref="BP25">
    <cfRule type="cellIs" dxfId="922" priority="4893" operator="lessThan">
      <formula>$C$4</formula>
    </cfRule>
  </conditionalFormatting>
  <conditionalFormatting sqref="BP26">
    <cfRule type="cellIs" dxfId="921" priority="4894" operator="lessThan">
      <formula>$C$4</formula>
    </cfRule>
  </conditionalFormatting>
  <conditionalFormatting sqref="BP26">
    <cfRule type="cellIs" dxfId="920" priority="4895" operator="lessThan">
      <formula>$C$4</formula>
    </cfRule>
  </conditionalFormatting>
  <conditionalFormatting sqref="BP27">
    <cfRule type="cellIs" dxfId="919" priority="4896" operator="lessThan">
      <formula>$C$4</formula>
    </cfRule>
  </conditionalFormatting>
  <conditionalFormatting sqref="BP27">
    <cfRule type="cellIs" dxfId="918" priority="4897" operator="lessThan">
      <formula>$C$4</formula>
    </cfRule>
  </conditionalFormatting>
  <conditionalFormatting sqref="BP28">
    <cfRule type="cellIs" dxfId="917" priority="4898" operator="lessThan">
      <formula>$C$4</formula>
    </cfRule>
  </conditionalFormatting>
  <conditionalFormatting sqref="BP28">
    <cfRule type="cellIs" dxfId="916" priority="4899" operator="lessThan">
      <formula>$C$4</formula>
    </cfRule>
  </conditionalFormatting>
  <conditionalFormatting sqref="BP29">
    <cfRule type="cellIs" dxfId="915" priority="4900" operator="lessThan">
      <formula>$C$4</formula>
    </cfRule>
  </conditionalFormatting>
  <conditionalFormatting sqref="BP29">
    <cfRule type="cellIs" dxfId="914" priority="4901" operator="lessThan">
      <formula>$C$4</formula>
    </cfRule>
  </conditionalFormatting>
  <conditionalFormatting sqref="BP30">
    <cfRule type="cellIs" dxfId="913" priority="4902" operator="lessThan">
      <formula>$C$4</formula>
    </cfRule>
  </conditionalFormatting>
  <conditionalFormatting sqref="BP30">
    <cfRule type="cellIs" dxfId="912" priority="4903" operator="lessThan">
      <formula>$C$4</formula>
    </cfRule>
  </conditionalFormatting>
  <conditionalFormatting sqref="BP31">
    <cfRule type="cellIs" dxfId="911" priority="4904" operator="lessThan">
      <formula>$C$4</formula>
    </cfRule>
  </conditionalFormatting>
  <conditionalFormatting sqref="BP31">
    <cfRule type="cellIs" dxfId="910" priority="4905" operator="lessThan">
      <formula>$C$4</formula>
    </cfRule>
  </conditionalFormatting>
  <conditionalFormatting sqref="BP32">
    <cfRule type="cellIs" dxfId="909" priority="4906" operator="lessThan">
      <formula>$C$4</formula>
    </cfRule>
  </conditionalFormatting>
  <conditionalFormatting sqref="BP32">
    <cfRule type="cellIs" dxfId="908" priority="4907" operator="lessThan">
      <formula>$C$4</formula>
    </cfRule>
  </conditionalFormatting>
  <conditionalFormatting sqref="BP33">
    <cfRule type="cellIs" dxfId="907" priority="4908" operator="lessThan">
      <formula>$C$4</formula>
    </cfRule>
  </conditionalFormatting>
  <conditionalFormatting sqref="BP33">
    <cfRule type="cellIs" dxfId="906" priority="4909" operator="lessThan">
      <formula>$C$4</formula>
    </cfRule>
  </conditionalFormatting>
  <conditionalFormatting sqref="BP34">
    <cfRule type="cellIs" dxfId="905" priority="4910" operator="lessThan">
      <formula>$C$4</formula>
    </cfRule>
  </conditionalFormatting>
  <conditionalFormatting sqref="BP34">
    <cfRule type="cellIs" dxfId="904" priority="4911" operator="lessThan">
      <formula>$C$4</formula>
    </cfRule>
  </conditionalFormatting>
  <conditionalFormatting sqref="BP35">
    <cfRule type="cellIs" dxfId="903" priority="4912" operator="lessThan">
      <formula>$C$4</formula>
    </cfRule>
  </conditionalFormatting>
  <conditionalFormatting sqref="BP35">
    <cfRule type="cellIs" dxfId="902" priority="4913" operator="lessThan">
      <formula>$C$4</formula>
    </cfRule>
  </conditionalFormatting>
  <conditionalFormatting sqref="BP36">
    <cfRule type="cellIs" dxfId="901" priority="4914" operator="lessThan">
      <formula>$C$4</formula>
    </cfRule>
  </conditionalFormatting>
  <conditionalFormatting sqref="BP36">
    <cfRule type="cellIs" dxfId="900" priority="4915" operator="lessThan">
      <formula>$C$4</formula>
    </cfRule>
  </conditionalFormatting>
  <conditionalFormatting sqref="BP37">
    <cfRule type="cellIs" dxfId="899" priority="4916" operator="lessThan">
      <formula>$C$4</formula>
    </cfRule>
  </conditionalFormatting>
  <conditionalFormatting sqref="BP37">
    <cfRule type="cellIs" dxfId="898" priority="4917" operator="lessThan">
      <formula>$C$4</formula>
    </cfRule>
  </conditionalFormatting>
  <conditionalFormatting sqref="BP38">
    <cfRule type="cellIs" dxfId="897" priority="4918" operator="lessThan">
      <formula>$C$4</formula>
    </cfRule>
  </conditionalFormatting>
  <conditionalFormatting sqref="BP38">
    <cfRule type="cellIs" dxfId="896" priority="4919" operator="lessThan">
      <formula>$C$4</formula>
    </cfRule>
  </conditionalFormatting>
  <conditionalFormatting sqref="BP39">
    <cfRule type="cellIs" dxfId="895" priority="4920" operator="lessThan">
      <formula>$C$4</formula>
    </cfRule>
  </conditionalFormatting>
  <conditionalFormatting sqref="BP39">
    <cfRule type="cellIs" dxfId="894" priority="4921" operator="lessThan">
      <formula>$C$4</formula>
    </cfRule>
  </conditionalFormatting>
  <conditionalFormatting sqref="BP40">
    <cfRule type="cellIs" dxfId="893" priority="4922" operator="lessThan">
      <formula>$C$4</formula>
    </cfRule>
  </conditionalFormatting>
  <conditionalFormatting sqref="BP40">
    <cfRule type="cellIs" dxfId="892" priority="4923" operator="lessThan">
      <formula>$C$4</formula>
    </cfRule>
  </conditionalFormatting>
  <conditionalFormatting sqref="BP41">
    <cfRule type="cellIs" dxfId="891" priority="4924" operator="lessThan">
      <formula>$C$4</formula>
    </cfRule>
  </conditionalFormatting>
  <conditionalFormatting sqref="BP41">
    <cfRule type="cellIs" dxfId="890" priority="4925" operator="lessThan">
      <formula>$C$4</formula>
    </cfRule>
  </conditionalFormatting>
  <conditionalFormatting sqref="BP42">
    <cfRule type="cellIs" dxfId="889" priority="4926" operator="lessThan">
      <formula>$C$4</formula>
    </cfRule>
  </conditionalFormatting>
  <conditionalFormatting sqref="BP42">
    <cfRule type="cellIs" dxfId="888" priority="4927" operator="lessThan">
      <formula>$C$4</formula>
    </cfRule>
  </conditionalFormatting>
  <conditionalFormatting sqref="BP43">
    <cfRule type="cellIs" dxfId="887" priority="4928" operator="lessThan">
      <formula>$C$4</formula>
    </cfRule>
  </conditionalFormatting>
  <conditionalFormatting sqref="BP43">
    <cfRule type="cellIs" dxfId="886" priority="4929" operator="lessThan">
      <formula>$C$4</formula>
    </cfRule>
  </conditionalFormatting>
  <conditionalFormatting sqref="BP44">
    <cfRule type="cellIs" dxfId="885" priority="4930" operator="lessThan">
      <formula>$C$4</formula>
    </cfRule>
  </conditionalFormatting>
  <conditionalFormatting sqref="BP44">
    <cfRule type="cellIs" dxfId="884" priority="4931" operator="lessThan">
      <formula>$C$4</formula>
    </cfRule>
  </conditionalFormatting>
  <conditionalFormatting sqref="BP45">
    <cfRule type="cellIs" dxfId="883" priority="4932" operator="lessThan">
      <formula>$C$4</formula>
    </cfRule>
  </conditionalFormatting>
  <conditionalFormatting sqref="BP45">
    <cfRule type="cellIs" dxfId="882" priority="4933" operator="lessThan">
      <formula>$C$4</formula>
    </cfRule>
  </conditionalFormatting>
  <conditionalFormatting sqref="BP46">
    <cfRule type="cellIs" dxfId="881" priority="4934" operator="lessThan">
      <formula>$C$4</formula>
    </cfRule>
  </conditionalFormatting>
  <conditionalFormatting sqref="BP46">
    <cfRule type="cellIs" dxfId="880" priority="4935" operator="lessThan">
      <formula>$C$4</formula>
    </cfRule>
  </conditionalFormatting>
  <conditionalFormatting sqref="BP47">
    <cfRule type="cellIs" dxfId="879" priority="4936" operator="lessThan">
      <formula>$C$4</formula>
    </cfRule>
  </conditionalFormatting>
  <conditionalFormatting sqref="BP47">
    <cfRule type="cellIs" dxfId="878" priority="4937" operator="lessThan">
      <formula>$C$4</formula>
    </cfRule>
  </conditionalFormatting>
  <conditionalFormatting sqref="BP48">
    <cfRule type="cellIs" dxfId="877" priority="4938" operator="lessThan">
      <formula>$C$4</formula>
    </cfRule>
  </conditionalFormatting>
  <conditionalFormatting sqref="BP48">
    <cfRule type="cellIs" dxfId="876" priority="4939" operator="lessThan">
      <formula>$C$4</formula>
    </cfRule>
  </conditionalFormatting>
  <conditionalFormatting sqref="BP49">
    <cfRule type="cellIs" dxfId="875" priority="4940" operator="lessThan">
      <formula>$C$4</formula>
    </cfRule>
  </conditionalFormatting>
  <conditionalFormatting sqref="BP49">
    <cfRule type="cellIs" dxfId="874" priority="4941" operator="lessThan">
      <formula>$C$4</formula>
    </cfRule>
  </conditionalFormatting>
  <conditionalFormatting sqref="BP50">
    <cfRule type="cellIs" dxfId="873" priority="4942" operator="lessThan">
      <formula>$C$4</formula>
    </cfRule>
  </conditionalFormatting>
  <conditionalFormatting sqref="BP50">
    <cfRule type="cellIs" dxfId="872" priority="4943" operator="lessThan">
      <formula>$C$4</formula>
    </cfRule>
  </conditionalFormatting>
  <conditionalFormatting sqref="BP51">
    <cfRule type="cellIs" dxfId="871" priority="4944" operator="lessThan">
      <formula>$C$4</formula>
    </cfRule>
  </conditionalFormatting>
  <conditionalFormatting sqref="BP51">
    <cfRule type="cellIs" dxfId="870" priority="4945" operator="lessThan">
      <formula>$C$4</formula>
    </cfRule>
  </conditionalFormatting>
  <conditionalFormatting sqref="BP52">
    <cfRule type="cellIs" dxfId="869" priority="4946" operator="lessThan">
      <formula>$C$4</formula>
    </cfRule>
  </conditionalFormatting>
  <conditionalFormatting sqref="BP52">
    <cfRule type="cellIs" dxfId="868" priority="4947" operator="lessThan">
      <formula>$C$4</formula>
    </cfRule>
  </conditionalFormatting>
  <conditionalFormatting sqref="BP53">
    <cfRule type="cellIs" dxfId="867" priority="4948" operator="lessThan">
      <formula>$C$4</formula>
    </cfRule>
  </conditionalFormatting>
  <conditionalFormatting sqref="BP53">
    <cfRule type="cellIs" dxfId="866" priority="4949" operator="lessThan">
      <formula>$C$4</formula>
    </cfRule>
  </conditionalFormatting>
  <conditionalFormatting sqref="BP54">
    <cfRule type="cellIs" dxfId="865" priority="4950" operator="lessThan">
      <formula>$C$4</formula>
    </cfRule>
  </conditionalFormatting>
  <conditionalFormatting sqref="BP54">
    <cfRule type="cellIs" dxfId="864" priority="4951" operator="lessThan">
      <formula>$C$4</formula>
    </cfRule>
  </conditionalFormatting>
  <conditionalFormatting sqref="BP55">
    <cfRule type="cellIs" dxfId="863" priority="4952" operator="lessThan">
      <formula>$C$4</formula>
    </cfRule>
  </conditionalFormatting>
  <conditionalFormatting sqref="BP55">
    <cfRule type="cellIs" dxfId="862" priority="4953" operator="lessThan">
      <formula>$C$4</formula>
    </cfRule>
  </conditionalFormatting>
  <conditionalFormatting sqref="BP56">
    <cfRule type="cellIs" dxfId="861" priority="4954" operator="lessThan">
      <formula>$C$4</formula>
    </cfRule>
  </conditionalFormatting>
  <conditionalFormatting sqref="BP56">
    <cfRule type="cellIs" dxfId="860" priority="4955" operator="lessThan">
      <formula>$C$4</formula>
    </cfRule>
  </conditionalFormatting>
  <conditionalFormatting sqref="BP57">
    <cfRule type="cellIs" dxfId="859" priority="4956" operator="lessThan">
      <formula>$C$4</formula>
    </cfRule>
  </conditionalFormatting>
  <conditionalFormatting sqref="BP57">
    <cfRule type="cellIs" dxfId="858" priority="4957" operator="lessThan">
      <formula>$C$4</formula>
    </cfRule>
  </conditionalFormatting>
  <conditionalFormatting sqref="BP58">
    <cfRule type="cellIs" dxfId="857" priority="4958" operator="lessThan">
      <formula>$C$4</formula>
    </cfRule>
  </conditionalFormatting>
  <conditionalFormatting sqref="BP58">
    <cfRule type="cellIs" dxfId="856" priority="4959" operator="lessThan">
      <formula>$C$4</formula>
    </cfRule>
  </conditionalFormatting>
  <conditionalFormatting sqref="BP59">
    <cfRule type="cellIs" dxfId="855" priority="4960" operator="lessThan">
      <formula>$C$4</formula>
    </cfRule>
  </conditionalFormatting>
  <conditionalFormatting sqref="BP59">
    <cfRule type="cellIs" dxfId="854" priority="4961" operator="lessThan">
      <formula>$C$4</formula>
    </cfRule>
  </conditionalFormatting>
  <conditionalFormatting sqref="BP60">
    <cfRule type="cellIs" dxfId="853" priority="4962" operator="lessThan">
      <formula>$C$4</formula>
    </cfRule>
  </conditionalFormatting>
  <conditionalFormatting sqref="BP60">
    <cfRule type="cellIs" dxfId="852" priority="4963" operator="lessThan">
      <formula>$C$4</formula>
    </cfRule>
  </conditionalFormatting>
  <conditionalFormatting sqref="BQ11">
    <cfRule type="cellIs" dxfId="851" priority="4964" operator="lessThan">
      <formula>$C$4</formula>
    </cfRule>
  </conditionalFormatting>
  <conditionalFormatting sqref="BQ11">
    <cfRule type="cellIs" dxfId="850" priority="4965" operator="lessThan">
      <formula>$C$4</formula>
    </cfRule>
  </conditionalFormatting>
  <conditionalFormatting sqref="BQ12">
    <cfRule type="cellIs" dxfId="849" priority="4966" operator="lessThan">
      <formula>$C$4</formula>
    </cfRule>
  </conditionalFormatting>
  <conditionalFormatting sqref="BQ12">
    <cfRule type="cellIs" dxfId="848" priority="4967" operator="lessThan">
      <formula>$C$4</formula>
    </cfRule>
  </conditionalFormatting>
  <conditionalFormatting sqref="BQ13">
    <cfRule type="cellIs" dxfId="847" priority="4968" operator="lessThan">
      <formula>$C$4</formula>
    </cfRule>
  </conditionalFormatting>
  <conditionalFormatting sqref="BQ13">
    <cfRule type="cellIs" dxfId="846" priority="4969" operator="lessThan">
      <formula>$C$4</formula>
    </cfRule>
  </conditionalFormatting>
  <conditionalFormatting sqref="BQ14">
    <cfRule type="cellIs" dxfId="845" priority="4970" operator="lessThan">
      <formula>$C$4</formula>
    </cfRule>
  </conditionalFormatting>
  <conditionalFormatting sqref="BQ14">
    <cfRule type="cellIs" dxfId="844" priority="4971" operator="lessThan">
      <formula>$C$4</formula>
    </cfRule>
  </conditionalFormatting>
  <conditionalFormatting sqref="BQ15">
    <cfRule type="cellIs" dxfId="843" priority="4972" operator="lessThan">
      <formula>$C$4</formula>
    </cfRule>
  </conditionalFormatting>
  <conditionalFormatting sqref="BQ15">
    <cfRule type="cellIs" dxfId="842" priority="4973" operator="lessThan">
      <formula>$C$4</formula>
    </cfRule>
  </conditionalFormatting>
  <conditionalFormatting sqref="BQ16">
    <cfRule type="cellIs" dxfId="841" priority="4974" operator="lessThan">
      <formula>$C$4</formula>
    </cfRule>
  </conditionalFormatting>
  <conditionalFormatting sqref="BQ16">
    <cfRule type="cellIs" dxfId="840" priority="4975" operator="lessThan">
      <formula>$C$4</formula>
    </cfRule>
  </conditionalFormatting>
  <conditionalFormatting sqref="BQ17">
    <cfRule type="cellIs" dxfId="839" priority="4976" operator="lessThan">
      <formula>$C$4</formula>
    </cfRule>
  </conditionalFormatting>
  <conditionalFormatting sqref="BQ17">
    <cfRule type="cellIs" dxfId="838" priority="4977" operator="lessThan">
      <formula>$C$4</formula>
    </cfRule>
  </conditionalFormatting>
  <conditionalFormatting sqref="BQ18">
    <cfRule type="cellIs" dxfId="837" priority="4978" operator="lessThan">
      <formula>$C$4</formula>
    </cfRule>
  </conditionalFormatting>
  <conditionalFormatting sqref="BQ18">
    <cfRule type="cellIs" dxfId="836" priority="4979" operator="lessThan">
      <formula>$C$4</formula>
    </cfRule>
  </conditionalFormatting>
  <conditionalFormatting sqref="BQ19">
    <cfRule type="cellIs" dxfId="835" priority="4980" operator="lessThan">
      <formula>$C$4</formula>
    </cfRule>
  </conditionalFormatting>
  <conditionalFormatting sqref="BQ19">
    <cfRule type="cellIs" dxfId="834" priority="4981" operator="lessThan">
      <formula>$C$4</formula>
    </cfRule>
  </conditionalFormatting>
  <conditionalFormatting sqref="BQ20">
    <cfRule type="cellIs" dxfId="833" priority="4982" operator="lessThan">
      <formula>$C$4</formula>
    </cfRule>
  </conditionalFormatting>
  <conditionalFormatting sqref="BQ20">
    <cfRule type="cellIs" dxfId="832" priority="4983" operator="lessThan">
      <formula>$C$4</formula>
    </cfRule>
  </conditionalFormatting>
  <conditionalFormatting sqref="BQ21">
    <cfRule type="cellIs" dxfId="831" priority="4984" operator="lessThan">
      <formula>$C$4</formula>
    </cfRule>
  </conditionalFormatting>
  <conditionalFormatting sqref="BQ21">
    <cfRule type="cellIs" dxfId="830" priority="4985" operator="lessThan">
      <formula>$C$4</formula>
    </cfRule>
  </conditionalFormatting>
  <conditionalFormatting sqref="BQ22">
    <cfRule type="cellIs" dxfId="829" priority="4986" operator="lessThan">
      <formula>$C$4</formula>
    </cfRule>
  </conditionalFormatting>
  <conditionalFormatting sqref="BQ22">
    <cfRule type="cellIs" dxfId="828" priority="4987" operator="lessThan">
      <formula>$C$4</formula>
    </cfRule>
  </conditionalFormatting>
  <conditionalFormatting sqref="BQ23">
    <cfRule type="cellIs" dxfId="827" priority="4988" operator="lessThan">
      <formula>$C$4</formula>
    </cfRule>
  </conditionalFormatting>
  <conditionalFormatting sqref="BQ23">
    <cfRule type="cellIs" dxfId="826" priority="4989" operator="lessThan">
      <formula>$C$4</formula>
    </cfRule>
  </conditionalFormatting>
  <conditionalFormatting sqref="BQ24">
    <cfRule type="cellIs" dxfId="825" priority="4990" operator="lessThan">
      <formula>$C$4</formula>
    </cfRule>
  </conditionalFormatting>
  <conditionalFormatting sqref="BQ24">
    <cfRule type="cellIs" dxfId="824" priority="4991" operator="lessThan">
      <formula>$C$4</formula>
    </cfRule>
  </conditionalFormatting>
  <conditionalFormatting sqref="BQ25">
    <cfRule type="cellIs" dxfId="823" priority="4992" operator="lessThan">
      <formula>$C$4</formula>
    </cfRule>
  </conditionalFormatting>
  <conditionalFormatting sqref="BQ25">
    <cfRule type="cellIs" dxfId="822" priority="4993" operator="lessThan">
      <formula>$C$4</formula>
    </cfRule>
  </conditionalFormatting>
  <conditionalFormatting sqref="BQ26">
    <cfRule type="cellIs" dxfId="821" priority="4994" operator="lessThan">
      <formula>$C$4</formula>
    </cfRule>
  </conditionalFormatting>
  <conditionalFormatting sqref="BQ26">
    <cfRule type="cellIs" dxfId="820" priority="4995" operator="lessThan">
      <formula>$C$4</formula>
    </cfRule>
  </conditionalFormatting>
  <conditionalFormatting sqref="BQ27">
    <cfRule type="cellIs" dxfId="819" priority="4996" operator="lessThan">
      <formula>$C$4</formula>
    </cfRule>
  </conditionalFormatting>
  <conditionalFormatting sqref="BQ27">
    <cfRule type="cellIs" dxfId="818" priority="4997" operator="lessThan">
      <formula>$C$4</formula>
    </cfRule>
  </conditionalFormatting>
  <conditionalFormatting sqref="BQ28">
    <cfRule type="cellIs" dxfId="817" priority="4998" operator="lessThan">
      <formula>$C$4</formula>
    </cfRule>
  </conditionalFormatting>
  <conditionalFormatting sqref="BQ28">
    <cfRule type="cellIs" dxfId="816" priority="4999" operator="lessThan">
      <formula>$C$4</formula>
    </cfRule>
  </conditionalFormatting>
  <conditionalFormatting sqref="BQ29">
    <cfRule type="cellIs" dxfId="815" priority="5000" operator="lessThan">
      <formula>$C$4</formula>
    </cfRule>
  </conditionalFormatting>
  <conditionalFormatting sqref="BQ29">
    <cfRule type="cellIs" dxfId="814" priority="5001" operator="lessThan">
      <formula>$C$4</formula>
    </cfRule>
  </conditionalFormatting>
  <conditionalFormatting sqref="BQ30">
    <cfRule type="cellIs" dxfId="813" priority="5002" operator="lessThan">
      <formula>$C$4</formula>
    </cfRule>
  </conditionalFormatting>
  <conditionalFormatting sqref="BQ30">
    <cfRule type="cellIs" dxfId="812" priority="5003" operator="lessThan">
      <formula>$C$4</formula>
    </cfRule>
  </conditionalFormatting>
  <conditionalFormatting sqref="BQ31">
    <cfRule type="cellIs" dxfId="811" priority="5004" operator="lessThan">
      <formula>$C$4</formula>
    </cfRule>
  </conditionalFormatting>
  <conditionalFormatting sqref="BQ31">
    <cfRule type="cellIs" dxfId="810" priority="5005" operator="lessThan">
      <formula>$C$4</formula>
    </cfRule>
  </conditionalFormatting>
  <conditionalFormatting sqref="BQ32">
    <cfRule type="cellIs" dxfId="809" priority="5006" operator="lessThan">
      <formula>$C$4</formula>
    </cfRule>
  </conditionalFormatting>
  <conditionalFormatting sqref="BQ32">
    <cfRule type="cellIs" dxfId="808" priority="5007" operator="lessThan">
      <formula>$C$4</formula>
    </cfRule>
  </conditionalFormatting>
  <conditionalFormatting sqref="BQ33">
    <cfRule type="cellIs" dxfId="807" priority="5008" operator="lessThan">
      <formula>$C$4</formula>
    </cfRule>
  </conditionalFormatting>
  <conditionalFormatting sqref="BQ33">
    <cfRule type="cellIs" dxfId="806" priority="5009" operator="lessThan">
      <formula>$C$4</formula>
    </cfRule>
  </conditionalFormatting>
  <conditionalFormatting sqref="BQ34">
    <cfRule type="cellIs" dxfId="805" priority="5010" operator="lessThan">
      <formula>$C$4</formula>
    </cfRule>
  </conditionalFormatting>
  <conditionalFormatting sqref="BQ34">
    <cfRule type="cellIs" dxfId="804" priority="5011" operator="lessThan">
      <formula>$C$4</formula>
    </cfRule>
  </conditionalFormatting>
  <conditionalFormatting sqref="BQ35">
    <cfRule type="cellIs" dxfId="803" priority="5012" operator="lessThan">
      <formula>$C$4</formula>
    </cfRule>
  </conditionalFormatting>
  <conditionalFormatting sqref="BQ35">
    <cfRule type="cellIs" dxfId="802" priority="5013" operator="lessThan">
      <formula>$C$4</formula>
    </cfRule>
  </conditionalFormatting>
  <conditionalFormatting sqref="BQ36">
    <cfRule type="cellIs" dxfId="801" priority="5014" operator="lessThan">
      <formula>$C$4</formula>
    </cfRule>
  </conditionalFormatting>
  <conditionalFormatting sqref="BQ36">
    <cfRule type="cellIs" dxfId="800" priority="5015" operator="lessThan">
      <formula>$C$4</formula>
    </cfRule>
  </conditionalFormatting>
  <conditionalFormatting sqref="BQ37">
    <cfRule type="cellIs" dxfId="799" priority="5016" operator="lessThan">
      <formula>$C$4</formula>
    </cfRule>
  </conditionalFormatting>
  <conditionalFormatting sqref="BQ37">
    <cfRule type="cellIs" dxfId="798" priority="5017" operator="lessThan">
      <formula>$C$4</formula>
    </cfRule>
  </conditionalFormatting>
  <conditionalFormatting sqref="BQ38">
    <cfRule type="cellIs" dxfId="797" priority="5018" operator="lessThan">
      <formula>$C$4</formula>
    </cfRule>
  </conditionalFormatting>
  <conditionalFormatting sqref="BQ38">
    <cfRule type="cellIs" dxfId="796" priority="5019" operator="lessThan">
      <formula>$C$4</formula>
    </cfRule>
  </conditionalFormatting>
  <conditionalFormatting sqref="BQ39">
    <cfRule type="cellIs" dxfId="795" priority="5020" operator="lessThan">
      <formula>$C$4</formula>
    </cfRule>
  </conditionalFormatting>
  <conditionalFormatting sqref="BQ39">
    <cfRule type="cellIs" dxfId="794" priority="5021" operator="lessThan">
      <formula>$C$4</formula>
    </cfRule>
  </conditionalFormatting>
  <conditionalFormatting sqref="BQ40">
    <cfRule type="cellIs" dxfId="793" priority="5022" operator="lessThan">
      <formula>$C$4</formula>
    </cfRule>
  </conditionalFormatting>
  <conditionalFormatting sqref="BQ40">
    <cfRule type="cellIs" dxfId="792" priority="5023" operator="lessThan">
      <formula>$C$4</formula>
    </cfRule>
  </conditionalFormatting>
  <conditionalFormatting sqref="BQ41">
    <cfRule type="cellIs" dxfId="791" priority="5024" operator="lessThan">
      <formula>$C$4</formula>
    </cfRule>
  </conditionalFormatting>
  <conditionalFormatting sqref="BQ41">
    <cfRule type="cellIs" dxfId="790" priority="5025" operator="lessThan">
      <formula>$C$4</formula>
    </cfRule>
  </conditionalFormatting>
  <conditionalFormatting sqref="BQ42">
    <cfRule type="cellIs" dxfId="789" priority="5026" operator="lessThan">
      <formula>$C$4</formula>
    </cfRule>
  </conditionalFormatting>
  <conditionalFormatting sqref="BQ42">
    <cfRule type="cellIs" dxfId="788" priority="5027" operator="lessThan">
      <formula>$C$4</formula>
    </cfRule>
  </conditionalFormatting>
  <conditionalFormatting sqref="BQ43">
    <cfRule type="cellIs" dxfId="787" priority="5028" operator="lessThan">
      <formula>$C$4</formula>
    </cfRule>
  </conditionalFormatting>
  <conditionalFormatting sqref="BQ43">
    <cfRule type="cellIs" dxfId="786" priority="5029" operator="lessThan">
      <formula>$C$4</formula>
    </cfRule>
  </conditionalFormatting>
  <conditionalFormatting sqref="BQ44">
    <cfRule type="cellIs" dxfId="785" priority="5030" operator="lessThan">
      <formula>$C$4</formula>
    </cfRule>
  </conditionalFormatting>
  <conditionalFormatting sqref="BQ44">
    <cfRule type="cellIs" dxfId="784" priority="5031" operator="lessThan">
      <formula>$C$4</formula>
    </cfRule>
  </conditionalFormatting>
  <conditionalFormatting sqref="BQ45">
    <cfRule type="cellIs" dxfId="783" priority="5032" operator="lessThan">
      <formula>$C$4</formula>
    </cfRule>
  </conditionalFormatting>
  <conditionalFormatting sqref="BQ45">
    <cfRule type="cellIs" dxfId="782" priority="5033" operator="lessThan">
      <formula>$C$4</formula>
    </cfRule>
  </conditionalFormatting>
  <conditionalFormatting sqref="BQ46">
    <cfRule type="cellIs" dxfId="781" priority="5034" operator="lessThan">
      <formula>$C$4</formula>
    </cfRule>
  </conditionalFormatting>
  <conditionalFormatting sqref="BQ46">
    <cfRule type="cellIs" dxfId="780" priority="5035" operator="lessThan">
      <formula>$C$4</formula>
    </cfRule>
  </conditionalFormatting>
  <conditionalFormatting sqref="BQ47">
    <cfRule type="cellIs" dxfId="779" priority="5036" operator="lessThan">
      <formula>$C$4</formula>
    </cfRule>
  </conditionalFormatting>
  <conditionalFormatting sqref="BQ47">
    <cfRule type="cellIs" dxfId="778" priority="5037" operator="lessThan">
      <formula>$C$4</formula>
    </cfRule>
  </conditionalFormatting>
  <conditionalFormatting sqref="BQ48">
    <cfRule type="cellIs" dxfId="777" priority="5038" operator="lessThan">
      <formula>$C$4</formula>
    </cfRule>
  </conditionalFormatting>
  <conditionalFormatting sqref="BQ48">
    <cfRule type="cellIs" dxfId="776" priority="5039" operator="lessThan">
      <formula>$C$4</formula>
    </cfRule>
  </conditionalFormatting>
  <conditionalFormatting sqref="BQ49">
    <cfRule type="cellIs" dxfId="775" priority="5040" operator="lessThan">
      <formula>$C$4</formula>
    </cfRule>
  </conditionalFormatting>
  <conditionalFormatting sqref="BQ49">
    <cfRule type="cellIs" dxfId="774" priority="5041" operator="lessThan">
      <formula>$C$4</formula>
    </cfRule>
  </conditionalFormatting>
  <conditionalFormatting sqref="BQ50">
    <cfRule type="cellIs" dxfId="773" priority="5042" operator="lessThan">
      <formula>$C$4</formula>
    </cfRule>
  </conditionalFormatting>
  <conditionalFormatting sqref="BQ50">
    <cfRule type="cellIs" dxfId="772" priority="5043" operator="lessThan">
      <formula>$C$4</formula>
    </cfRule>
  </conditionalFormatting>
  <conditionalFormatting sqref="BQ51">
    <cfRule type="cellIs" dxfId="771" priority="5044" operator="lessThan">
      <formula>$C$4</formula>
    </cfRule>
  </conditionalFormatting>
  <conditionalFormatting sqref="BQ51">
    <cfRule type="cellIs" dxfId="770" priority="5045" operator="lessThan">
      <formula>$C$4</formula>
    </cfRule>
  </conditionalFormatting>
  <conditionalFormatting sqref="BQ52">
    <cfRule type="cellIs" dxfId="769" priority="5046" operator="lessThan">
      <formula>$C$4</formula>
    </cfRule>
  </conditionalFormatting>
  <conditionalFormatting sqref="BQ52">
    <cfRule type="cellIs" dxfId="768" priority="5047" operator="lessThan">
      <formula>$C$4</formula>
    </cfRule>
  </conditionalFormatting>
  <conditionalFormatting sqref="BQ53">
    <cfRule type="cellIs" dxfId="767" priority="5048" operator="lessThan">
      <formula>$C$4</formula>
    </cfRule>
  </conditionalFormatting>
  <conditionalFormatting sqref="BQ53">
    <cfRule type="cellIs" dxfId="766" priority="5049" operator="lessThan">
      <formula>$C$4</formula>
    </cfRule>
  </conditionalFormatting>
  <conditionalFormatting sqref="BQ54">
    <cfRule type="cellIs" dxfId="765" priority="5050" operator="lessThan">
      <formula>$C$4</formula>
    </cfRule>
  </conditionalFormatting>
  <conditionalFormatting sqref="BQ54">
    <cfRule type="cellIs" dxfId="764" priority="5051" operator="lessThan">
      <formula>$C$4</formula>
    </cfRule>
  </conditionalFormatting>
  <conditionalFormatting sqref="BQ55">
    <cfRule type="cellIs" dxfId="763" priority="5052" operator="lessThan">
      <formula>$C$4</formula>
    </cfRule>
  </conditionalFormatting>
  <conditionalFormatting sqref="BQ55">
    <cfRule type="cellIs" dxfId="762" priority="5053" operator="lessThan">
      <formula>$C$4</formula>
    </cfRule>
  </conditionalFormatting>
  <conditionalFormatting sqref="BQ56">
    <cfRule type="cellIs" dxfId="761" priority="5054" operator="lessThan">
      <formula>$C$4</formula>
    </cfRule>
  </conditionalFormatting>
  <conditionalFormatting sqref="BQ56">
    <cfRule type="cellIs" dxfId="760" priority="5055" operator="lessThan">
      <formula>$C$4</formula>
    </cfRule>
  </conditionalFormatting>
  <conditionalFormatting sqref="BQ57">
    <cfRule type="cellIs" dxfId="759" priority="5056" operator="lessThan">
      <formula>$C$4</formula>
    </cfRule>
  </conditionalFormatting>
  <conditionalFormatting sqref="BQ57">
    <cfRule type="cellIs" dxfId="758" priority="5057" operator="lessThan">
      <formula>$C$4</formula>
    </cfRule>
  </conditionalFormatting>
  <conditionalFormatting sqref="BQ58">
    <cfRule type="cellIs" dxfId="757" priority="5058" operator="lessThan">
      <formula>$C$4</formula>
    </cfRule>
  </conditionalFormatting>
  <conditionalFormatting sqref="BQ58">
    <cfRule type="cellIs" dxfId="756" priority="5059" operator="lessThan">
      <formula>$C$4</formula>
    </cfRule>
  </conditionalFormatting>
  <conditionalFormatting sqref="BQ59">
    <cfRule type="cellIs" dxfId="755" priority="5060" operator="lessThan">
      <formula>$C$4</formula>
    </cfRule>
  </conditionalFormatting>
  <conditionalFormatting sqref="BQ59">
    <cfRule type="cellIs" dxfId="754" priority="5061" operator="lessThan">
      <formula>$C$4</formula>
    </cfRule>
  </conditionalFormatting>
  <conditionalFormatting sqref="BQ60">
    <cfRule type="cellIs" dxfId="753" priority="5062" operator="lessThan">
      <formula>$C$4</formula>
    </cfRule>
  </conditionalFormatting>
  <conditionalFormatting sqref="BQ60">
    <cfRule type="cellIs" dxfId="752" priority="5063" operator="lessThan">
      <formula>$C$4</formula>
    </cfRule>
  </conditionalFormatting>
  <conditionalFormatting sqref="CP11:CP44">
    <cfRule type="cellIs" dxfId="751" priority="5064" operator="lessThan">
      <formula>$C$4</formula>
    </cfRule>
  </conditionalFormatting>
  <conditionalFormatting sqref="CP11:CP44">
    <cfRule type="cellIs" dxfId="750" priority="5065" operator="lessThan">
      <formula>$C$4</formula>
    </cfRule>
  </conditionalFormatting>
  <conditionalFormatting sqref="CP45">
    <cfRule type="cellIs" dxfId="683" priority="5132" operator="lessThan">
      <formula>$C$4</formula>
    </cfRule>
  </conditionalFormatting>
  <conditionalFormatting sqref="CP45">
    <cfRule type="cellIs" dxfId="682" priority="5133" operator="lessThan">
      <formula>$C$4</formula>
    </cfRule>
  </conditionalFormatting>
  <conditionalFormatting sqref="CP46">
    <cfRule type="cellIs" dxfId="681" priority="5134" operator="lessThan">
      <formula>$C$4</formula>
    </cfRule>
  </conditionalFormatting>
  <conditionalFormatting sqref="CP46">
    <cfRule type="cellIs" dxfId="680" priority="5135" operator="lessThan">
      <formula>$C$4</formula>
    </cfRule>
  </conditionalFormatting>
  <conditionalFormatting sqref="CP47">
    <cfRule type="cellIs" dxfId="679" priority="5136" operator="lessThan">
      <formula>$C$4</formula>
    </cfRule>
  </conditionalFormatting>
  <conditionalFormatting sqref="CP47">
    <cfRule type="cellIs" dxfId="678" priority="5137" operator="lessThan">
      <formula>$C$4</formula>
    </cfRule>
  </conditionalFormatting>
  <conditionalFormatting sqref="CP48">
    <cfRule type="cellIs" dxfId="677" priority="5138" operator="lessThan">
      <formula>$C$4</formula>
    </cfRule>
  </conditionalFormatting>
  <conditionalFormatting sqref="CP48">
    <cfRule type="cellIs" dxfId="676" priority="5139" operator="lessThan">
      <formula>$C$4</formula>
    </cfRule>
  </conditionalFormatting>
  <conditionalFormatting sqref="CP49">
    <cfRule type="cellIs" dxfId="675" priority="5140" operator="lessThan">
      <formula>$C$4</formula>
    </cfRule>
  </conditionalFormatting>
  <conditionalFormatting sqref="CP49">
    <cfRule type="cellIs" dxfId="674" priority="5141" operator="lessThan">
      <formula>$C$4</formula>
    </cfRule>
  </conditionalFormatting>
  <conditionalFormatting sqref="CP50">
    <cfRule type="cellIs" dxfId="673" priority="5142" operator="lessThan">
      <formula>$C$4</formula>
    </cfRule>
  </conditionalFormatting>
  <conditionalFormatting sqref="CP50">
    <cfRule type="cellIs" dxfId="672" priority="5143" operator="lessThan">
      <formula>$C$4</formula>
    </cfRule>
  </conditionalFormatting>
  <conditionalFormatting sqref="CP51">
    <cfRule type="cellIs" dxfId="671" priority="5144" operator="lessThan">
      <formula>$C$4</formula>
    </cfRule>
  </conditionalFormatting>
  <conditionalFormatting sqref="CP51">
    <cfRule type="cellIs" dxfId="670" priority="5145" operator="lessThan">
      <formula>$C$4</formula>
    </cfRule>
  </conditionalFormatting>
  <conditionalFormatting sqref="CP52">
    <cfRule type="cellIs" dxfId="669" priority="5146" operator="lessThan">
      <formula>$C$4</formula>
    </cfRule>
  </conditionalFormatting>
  <conditionalFormatting sqref="CP52">
    <cfRule type="cellIs" dxfId="668" priority="5147" operator="lessThan">
      <formula>$C$4</formula>
    </cfRule>
  </conditionalFormatting>
  <conditionalFormatting sqref="CP53">
    <cfRule type="cellIs" dxfId="667" priority="5148" operator="lessThan">
      <formula>$C$4</formula>
    </cfRule>
  </conditionalFormatting>
  <conditionalFormatting sqref="CP53">
    <cfRule type="cellIs" dxfId="666" priority="5149" operator="lessThan">
      <formula>$C$4</formula>
    </cfRule>
  </conditionalFormatting>
  <conditionalFormatting sqref="CP54">
    <cfRule type="cellIs" dxfId="665" priority="5150" operator="lessThan">
      <formula>$C$4</formula>
    </cfRule>
  </conditionalFormatting>
  <conditionalFormatting sqref="CP54">
    <cfRule type="cellIs" dxfId="664" priority="5151" operator="lessThan">
      <formula>$C$4</formula>
    </cfRule>
  </conditionalFormatting>
  <conditionalFormatting sqref="CP55">
    <cfRule type="cellIs" dxfId="663" priority="5152" operator="lessThan">
      <formula>$C$4</formula>
    </cfRule>
  </conditionalFormatting>
  <conditionalFormatting sqref="CP55">
    <cfRule type="cellIs" dxfId="662" priority="5153" operator="lessThan">
      <formula>$C$4</formula>
    </cfRule>
  </conditionalFormatting>
  <conditionalFormatting sqref="CP56">
    <cfRule type="cellIs" dxfId="661" priority="5154" operator="lessThan">
      <formula>$C$4</formula>
    </cfRule>
  </conditionalFormatting>
  <conditionalFormatting sqref="CP56">
    <cfRule type="cellIs" dxfId="660" priority="5155" operator="lessThan">
      <formula>$C$4</formula>
    </cfRule>
  </conditionalFormatting>
  <conditionalFormatting sqref="CP57">
    <cfRule type="cellIs" dxfId="659" priority="5156" operator="lessThan">
      <formula>$C$4</formula>
    </cfRule>
  </conditionalFormatting>
  <conditionalFormatting sqref="CP57">
    <cfRule type="cellIs" dxfId="658" priority="5157" operator="lessThan">
      <formula>$C$4</formula>
    </cfRule>
  </conditionalFormatting>
  <conditionalFormatting sqref="CP58">
    <cfRule type="cellIs" dxfId="657" priority="5158" operator="lessThan">
      <formula>$C$4</formula>
    </cfRule>
  </conditionalFormatting>
  <conditionalFormatting sqref="CP58">
    <cfRule type="cellIs" dxfId="656" priority="5159" operator="lessThan">
      <formula>$C$4</formula>
    </cfRule>
  </conditionalFormatting>
  <conditionalFormatting sqref="CP59">
    <cfRule type="cellIs" dxfId="655" priority="5160" operator="lessThan">
      <formula>$C$4</formula>
    </cfRule>
  </conditionalFormatting>
  <conditionalFormatting sqref="CP59">
    <cfRule type="cellIs" dxfId="654" priority="5161" operator="lessThan">
      <formula>$C$4</formula>
    </cfRule>
  </conditionalFormatting>
  <conditionalFormatting sqref="CP60">
    <cfRule type="cellIs" dxfId="653" priority="5162" operator="lessThan">
      <formula>$C$4</formula>
    </cfRule>
  </conditionalFormatting>
  <conditionalFormatting sqref="CP60">
    <cfRule type="cellIs" dxfId="652" priority="5163" operator="lessThan">
      <formula>$C$4</formula>
    </cfRule>
  </conditionalFormatting>
  <conditionalFormatting sqref="CS11:CS44">
    <cfRule type="cellIs" dxfId="651" priority="5164" operator="lessThan">
      <formula>$C$4</formula>
    </cfRule>
  </conditionalFormatting>
  <conditionalFormatting sqref="CS11:CS44">
    <cfRule type="cellIs" dxfId="650" priority="5165" operator="lessThan">
      <formula>$C$4</formula>
    </cfRule>
  </conditionalFormatting>
  <conditionalFormatting sqref="CS45">
    <cfRule type="cellIs" dxfId="583" priority="5232" operator="lessThan">
      <formula>$C$4</formula>
    </cfRule>
  </conditionalFormatting>
  <conditionalFormatting sqref="CS45">
    <cfRule type="cellIs" dxfId="582" priority="5233" operator="lessThan">
      <formula>$C$4</formula>
    </cfRule>
  </conditionalFormatting>
  <conditionalFormatting sqref="CS46">
    <cfRule type="cellIs" dxfId="581" priority="5234" operator="lessThan">
      <formula>$C$4</formula>
    </cfRule>
  </conditionalFormatting>
  <conditionalFormatting sqref="CS46">
    <cfRule type="cellIs" dxfId="580" priority="5235" operator="lessThan">
      <formula>$C$4</formula>
    </cfRule>
  </conditionalFormatting>
  <conditionalFormatting sqref="CS47">
    <cfRule type="cellIs" dxfId="579" priority="5236" operator="lessThan">
      <formula>$C$4</formula>
    </cfRule>
  </conditionalFormatting>
  <conditionalFormatting sqref="CS47">
    <cfRule type="cellIs" dxfId="578" priority="5237" operator="lessThan">
      <formula>$C$4</formula>
    </cfRule>
  </conditionalFormatting>
  <conditionalFormatting sqref="CS48">
    <cfRule type="cellIs" dxfId="577" priority="5238" operator="lessThan">
      <formula>$C$4</formula>
    </cfRule>
  </conditionalFormatting>
  <conditionalFormatting sqref="CS48">
    <cfRule type="cellIs" dxfId="576" priority="5239" operator="lessThan">
      <formula>$C$4</formula>
    </cfRule>
  </conditionalFormatting>
  <conditionalFormatting sqref="CS49">
    <cfRule type="cellIs" dxfId="575" priority="5240" operator="lessThan">
      <formula>$C$4</formula>
    </cfRule>
  </conditionalFormatting>
  <conditionalFormatting sqref="CS49">
    <cfRule type="cellIs" dxfId="574" priority="5241" operator="lessThan">
      <formula>$C$4</formula>
    </cfRule>
  </conditionalFormatting>
  <conditionalFormatting sqref="CS50">
    <cfRule type="cellIs" dxfId="573" priority="5242" operator="lessThan">
      <formula>$C$4</formula>
    </cfRule>
  </conditionalFormatting>
  <conditionalFormatting sqref="CS50">
    <cfRule type="cellIs" dxfId="572" priority="5243" operator="lessThan">
      <formula>$C$4</formula>
    </cfRule>
  </conditionalFormatting>
  <conditionalFormatting sqref="CS51">
    <cfRule type="cellIs" dxfId="571" priority="5244" operator="lessThan">
      <formula>$C$4</formula>
    </cfRule>
  </conditionalFormatting>
  <conditionalFormatting sqref="CS51">
    <cfRule type="cellIs" dxfId="570" priority="5245" operator="lessThan">
      <formula>$C$4</formula>
    </cfRule>
  </conditionalFormatting>
  <conditionalFormatting sqref="CS52">
    <cfRule type="cellIs" dxfId="569" priority="5246" operator="lessThan">
      <formula>$C$4</formula>
    </cfRule>
  </conditionalFormatting>
  <conditionalFormatting sqref="CS52">
    <cfRule type="cellIs" dxfId="568" priority="5247" operator="lessThan">
      <formula>$C$4</formula>
    </cfRule>
  </conditionalFormatting>
  <conditionalFormatting sqref="CS53">
    <cfRule type="cellIs" dxfId="567" priority="5248" operator="lessThan">
      <formula>$C$4</formula>
    </cfRule>
  </conditionalFormatting>
  <conditionalFormatting sqref="CS53">
    <cfRule type="cellIs" dxfId="566" priority="5249" operator="lessThan">
      <formula>$C$4</formula>
    </cfRule>
  </conditionalFormatting>
  <conditionalFormatting sqref="CS54">
    <cfRule type="cellIs" dxfId="565" priority="5250" operator="lessThan">
      <formula>$C$4</formula>
    </cfRule>
  </conditionalFormatting>
  <conditionalFormatting sqref="CS54">
    <cfRule type="cellIs" dxfId="564" priority="5251" operator="lessThan">
      <formula>$C$4</formula>
    </cfRule>
  </conditionalFormatting>
  <conditionalFormatting sqref="CS55">
    <cfRule type="cellIs" dxfId="563" priority="5252" operator="lessThan">
      <formula>$C$4</formula>
    </cfRule>
  </conditionalFormatting>
  <conditionalFormatting sqref="CS55">
    <cfRule type="cellIs" dxfId="562" priority="5253" operator="lessThan">
      <formula>$C$4</formula>
    </cfRule>
  </conditionalFormatting>
  <conditionalFormatting sqref="CS56">
    <cfRule type="cellIs" dxfId="561" priority="5254" operator="lessThan">
      <formula>$C$4</formula>
    </cfRule>
  </conditionalFormatting>
  <conditionalFormatting sqref="CS56">
    <cfRule type="cellIs" dxfId="560" priority="5255" operator="lessThan">
      <formula>$C$4</formula>
    </cfRule>
  </conditionalFormatting>
  <conditionalFormatting sqref="CS57">
    <cfRule type="cellIs" dxfId="559" priority="5256" operator="lessThan">
      <formula>$C$4</formula>
    </cfRule>
  </conditionalFormatting>
  <conditionalFormatting sqref="CS57">
    <cfRule type="cellIs" dxfId="558" priority="5257" operator="lessThan">
      <formula>$C$4</formula>
    </cfRule>
  </conditionalFormatting>
  <conditionalFormatting sqref="CS58">
    <cfRule type="cellIs" dxfId="557" priority="5258" operator="lessThan">
      <formula>$C$4</formula>
    </cfRule>
  </conditionalFormatting>
  <conditionalFormatting sqref="CS58">
    <cfRule type="cellIs" dxfId="556" priority="5259" operator="lessThan">
      <formula>$C$4</formula>
    </cfRule>
  </conditionalFormatting>
  <conditionalFormatting sqref="CS59">
    <cfRule type="cellIs" dxfId="555" priority="5260" operator="lessThan">
      <formula>$C$4</formula>
    </cfRule>
  </conditionalFormatting>
  <conditionalFormatting sqref="CS59">
    <cfRule type="cellIs" dxfId="554" priority="5261" operator="lessThan">
      <formula>$C$4</formula>
    </cfRule>
  </conditionalFormatting>
  <conditionalFormatting sqref="CS60">
    <cfRule type="cellIs" dxfId="553" priority="5262" operator="lessThan">
      <formula>$C$4</formula>
    </cfRule>
  </conditionalFormatting>
  <conditionalFormatting sqref="CS60">
    <cfRule type="cellIs" dxfId="552" priority="5263" operator="lessThan">
      <formula>$C$4</formula>
    </cfRule>
  </conditionalFormatting>
  <conditionalFormatting sqref="CH11">
    <cfRule type="cellIs" dxfId="551" priority="5264" operator="lessThan">
      <formula>$C$4</formula>
    </cfRule>
  </conditionalFormatting>
  <conditionalFormatting sqref="CH11">
    <cfRule type="cellIs" dxfId="550" priority="5265" operator="lessThan">
      <formula>$C$4</formula>
    </cfRule>
  </conditionalFormatting>
  <conditionalFormatting sqref="CH12">
    <cfRule type="cellIs" dxfId="549" priority="5266" operator="lessThan">
      <formula>$C$4</formula>
    </cfRule>
  </conditionalFormatting>
  <conditionalFormatting sqref="CH12">
    <cfRule type="cellIs" dxfId="548" priority="5267" operator="lessThan">
      <formula>$C$4</formula>
    </cfRule>
  </conditionalFormatting>
  <conditionalFormatting sqref="CH13">
    <cfRule type="cellIs" dxfId="547" priority="5268" operator="lessThan">
      <formula>$C$4</formula>
    </cfRule>
  </conditionalFormatting>
  <conditionalFormatting sqref="CH13">
    <cfRule type="cellIs" dxfId="546" priority="5269" operator="lessThan">
      <formula>$C$4</formula>
    </cfRule>
  </conditionalFormatting>
  <conditionalFormatting sqref="CH14">
    <cfRule type="cellIs" dxfId="545" priority="5270" operator="lessThan">
      <formula>$C$4</formula>
    </cfRule>
  </conditionalFormatting>
  <conditionalFormatting sqref="CH14">
    <cfRule type="cellIs" dxfId="544" priority="5271" operator="lessThan">
      <formula>$C$4</formula>
    </cfRule>
  </conditionalFormatting>
  <conditionalFormatting sqref="CH15">
    <cfRule type="cellIs" dxfId="543" priority="5272" operator="lessThan">
      <formula>$C$4</formula>
    </cfRule>
  </conditionalFormatting>
  <conditionalFormatting sqref="CH15">
    <cfRule type="cellIs" dxfId="542" priority="5273" operator="lessThan">
      <formula>$C$4</formula>
    </cfRule>
  </conditionalFormatting>
  <conditionalFormatting sqref="CH16">
    <cfRule type="cellIs" dxfId="541" priority="5274" operator="lessThan">
      <formula>$C$4</formula>
    </cfRule>
  </conditionalFormatting>
  <conditionalFormatting sqref="CH16">
    <cfRule type="cellIs" dxfId="540" priority="5275" operator="lessThan">
      <formula>$C$4</formula>
    </cfRule>
  </conditionalFormatting>
  <conditionalFormatting sqref="CH17">
    <cfRule type="cellIs" dxfId="539" priority="5276" operator="lessThan">
      <formula>$C$4</formula>
    </cfRule>
  </conditionalFormatting>
  <conditionalFormatting sqref="CH17">
    <cfRule type="cellIs" dxfId="538" priority="5277" operator="lessThan">
      <formula>$C$4</formula>
    </cfRule>
  </conditionalFormatting>
  <conditionalFormatting sqref="CH18">
    <cfRule type="cellIs" dxfId="537" priority="5278" operator="lessThan">
      <formula>$C$4</formula>
    </cfRule>
  </conditionalFormatting>
  <conditionalFormatting sqref="CH18">
    <cfRule type="cellIs" dxfId="536" priority="5279" operator="lessThan">
      <formula>$C$4</formula>
    </cfRule>
  </conditionalFormatting>
  <conditionalFormatting sqref="CH19">
    <cfRule type="cellIs" dxfId="535" priority="5280" operator="lessThan">
      <formula>$C$4</formula>
    </cfRule>
  </conditionalFormatting>
  <conditionalFormatting sqref="CH19">
    <cfRule type="cellIs" dxfId="534" priority="5281" operator="lessThan">
      <formula>$C$4</formula>
    </cfRule>
  </conditionalFormatting>
  <conditionalFormatting sqref="CH20">
    <cfRule type="cellIs" dxfId="533" priority="5282" operator="lessThan">
      <formula>$C$4</formula>
    </cfRule>
  </conditionalFormatting>
  <conditionalFormatting sqref="CH20">
    <cfRule type="cellIs" dxfId="532" priority="5283" operator="lessThan">
      <formula>$C$4</formula>
    </cfRule>
  </conditionalFormatting>
  <conditionalFormatting sqref="CH21">
    <cfRule type="cellIs" dxfId="531" priority="5284" operator="lessThan">
      <formula>$C$4</formula>
    </cfRule>
  </conditionalFormatting>
  <conditionalFormatting sqref="CH21">
    <cfRule type="cellIs" dxfId="530" priority="5285" operator="lessThan">
      <formula>$C$4</formula>
    </cfRule>
  </conditionalFormatting>
  <conditionalFormatting sqref="CH22">
    <cfRule type="cellIs" dxfId="529" priority="5286" operator="lessThan">
      <formula>$C$4</formula>
    </cfRule>
  </conditionalFormatting>
  <conditionalFormatting sqref="CH22">
    <cfRule type="cellIs" dxfId="528" priority="5287" operator="lessThan">
      <formula>$C$4</formula>
    </cfRule>
  </conditionalFormatting>
  <conditionalFormatting sqref="CH23">
    <cfRule type="cellIs" dxfId="527" priority="5288" operator="lessThan">
      <formula>$C$4</formula>
    </cfRule>
  </conditionalFormatting>
  <conditionalFormatting sqref="CH23">
    <cfRule type="cellIs" dxfId="526" priority="5289" operator="lessThan">
      <formula>$C$4</formula>
    </cfRule>
  </conditionalFormatting>
  <conditionalFormatting sqref="CH24">
    <cfRule type="cellIs" dxfId="525" priority="5290" operator="lessThan">
      <formula>$C$4</formula>
    </cfRule>
  </conditionalFormatting>
  <conditionalFormatting sqref="CH24">
    <cfRule type="cellIs" dxfId="524" priority="5291" operator="lessThan">
      <formula>$C$4</formula>
    </cfRule>
  </conditionalFormatting>
  <conditionalFormatting sqref="CH25">
    <cfRule type="cellIs" dxfId="523" priority="5292" operator="lessThan">
      <formula>$C$4</formula>
    </cfRule>
  </conditionalFormatting>
  <conditionalFormatting sqref="CH25">
    <cfRule type="cellIs" dxfId="522" priority="5293" operator="lessThan">
      <formula>$C$4</formula>
    </cfRule>
  </conditionalFormatting>
  <conditionalFormatting sqref="CH26">
    <cfRule type="cellIs" dxfId="521" priority="5294" operator="lessThan">
      <formula>$C$4</formula>
    </cfRule>
  </conditionalFormatting>
  <conditionalFormatting sqref="CH26">
    <cfRule type="cellIs" dxfId="520" priority="5295" operator="lessThan">
      <formula>$C$4</formula>
    </cfRule>
  </conditionalFormatting>
  <conditionalFormatting sqref="CH27">
    <cfRule type="cellIs" dxfId="519" priority="5296" operator="lessThan">
      <formula>$C$4</formula>
    </cfRule>
  </conditionalFormatting>
  <conditionalFormatting sqref="CH27">
    <cfRule type="cellIs" dxfId="518" priority="5297" operator="lessThan">
      <formula>$C$4</formula>
    </cfRule>
  </conditionalFormatting>
  <conditionalFormatting sqref="CH28">
    <cfRule type="cellIs" dxfId="517" priority="5298" operator="lessThan">
      <formula>$C$4</formula>
    </cfRule>
  </conditionalFormatting>
  <conditionalFormatting sqref="CH28">
    <cfRule type="cellIs" dxfId="516" priority="5299" operator="lessThan">
      <formula>$C$4</formula>
    </cfRule>
  </conditionalFormatting>
  <conditionalFormatting sqref="CH29">
    <cfRule type="cellIs" dxfId="515" priority="5300" operator="lessThan">
      <formula>$C$4</formula>
    </cfRule>
  </conditionalFormatting>
  <conditionalFormatting sqref="CH29">
    <cfRule type="cellIs" dxfId="514" priority="5301" operator="lessThan">
      <formula>$C$4</formula>
    </cfRule>
  </conditionalFormatting>
  <conditionalFormatting sqref="CH30">
    <cfRule type="cellIs" dxfId="513" priority="5302" operator="lessThan">
      <formula>$C$4</formula>
    </cfRule>
  </conditionalFormatting>
  <conditionalFormatting sqref="CH30">
    <cfRule type="cellIs" dxfId="512" priority="5303" operator="lessThan">
      <formula>$C$4</formula>
    </cfRule>
  </conditionalFormatting>
  <conditionalFormatting sqref="CH31">
    <cfRule type="cellIs" dxfId="511" priority="5304" operator="lessThan">
      <formula>$C$4</formula>
    </cfRule>
  </conditionalFormatting>
  <conditionalFormatting sqref="CH31">
    <cfRule type="cellIs" dxfId="510" priority="5305" operator="lessThan">
      <formula>$C$4</formula>
    </cfRule>
  </conditionalFormatting>
  <conditionalFormatting sqref="CH32">
    <cfRule type="cellIs" dxfId="509" priority="5306" operator="lessThan">
      <formula>$C$4</formula>
    </cfRule>
  </conditionalFormatting>
  <conditionalFormatting sqref="CH32">
    <cfRule type="cellIs" dxfId="508" priority="5307" operator="lessThan">
      <formula>$C$4</formula>
    </cfRule>
  </conditionalFormatting>
  <conditionalFormatting sqref="CH33">
    <cfRule type="cellIs" dxfId="507" priority="5308" operator="lessThan">
      <formula>$C$4</formula>
    </cfRule>
  </conditionalFormatting>
  <conditionalFormatting sqref="CH33">
    <cfRule type="cellIs" dxfId="506" priority="5309" operator="lessThan">
      <formula>$C$4</formula>
    </cfRule>
  </conditionalFormatting>
  <conditionalFormatting sqref="CH34">
    <cfRule type="cellIs" dxfId="505" priority="5310" operator="lessThan">
      <formula>$C$4</formula>
    </cfRule>
  </conditionalFormatting>
  <conditionalFormatting sqref="CH34">
    <cfRule type="cellIs" dxfId="504" priority="5311" operator="lessThan">
      <formula>$C$4</formula>
    </cfRule>
  </conditionalFormatting>
  <conditionalFormatting sqref="CH35">
    <cfRule type="cellIs" dxfId="503" priority="5312" operator="lessThan">
      <formula>$C$4</formula>
    </cfRule>
  </conditionalFormatting>
  <conditionalFormatting sqref="CH35">
    <cfRule type="cellIs" dxfId="502" priority="5313" operator="lessThan">
      <formula>$C$4</formula>
    </cfRule>
  </conditionalFormatting>
  <conditionalFormatting sqref="CH36">
    <cfRule type="cellIs" dxfId="501" priority="5314" operator="lessThan">
      <formula>$C$4</formula>
    </cfRule>
  </conditionalFormatting>
  <conditionalFormatting sqref="CH36">
    <cfRule type="cellIs" dxfId="500" priority="5315" operator="lessThan">
      <formula>$C$4</formula>
    </cfRule>
  </conditionalFormatting>
  <conditionalFormatting sqref="CH37">
    <cfRule type="cellIs" dxfId="499" priority="5316" operator="lessThan">
      <formula>$C$4</formula>
    </cfRule>
  </conditionalFormatting>
  <conditionalFormatting sqref="CH37">
    <cfRule type="cellIs" dxfId="498" priority="5317" operator="lessThan">
      <formula>$C$4</formula>
    </cfRule>
  </conditionalFormatting>
  <conditionalFormatting sqref="CH38">
    <cfRule type="cellIs" dxfId="497" priority="5318" operator="lessThan">
      <formula>$C$4</formula>
    </cfRule>
  </conditionalFormatting>
  <conditionalFormatting sqref="CH38">
    <cfRule type="cellIs" dxfId="496" priority="5319" operator="lessThan">
      <formula>$C$4</formula>
    </cfRule>
  </conditionalFormatting>
  <conditionalFormatting sqref="CH39">
    <cfRule type="cellIs" dxfId="495" priority="5320" operator="lessThan">
      <formula>$C$4</formula>
    </cfRule>
  </conditionalFormatting>
  <conditionalFormatting sqref="CH39">
    <cfRule type="cellIs" dxfId="494" priority="5321" operator="lessThan">
      <formula>$C$4</formula>
    </cfRule>
  </conditionalFormatting>
  <conditionalFormatting sqref="CH40">
    <cfRule type="cellIs" dxfId="493" priority="5322" operator="lessThan">
      <formula>$C$4</formula>
    </cfRule>
  </conditionalFormatting>
  <conditionalFormatting sqref="CH40">
    <cfRule type="cellIs" dxfId="492" priority="5323" operator="lessThan">
      <formula>$C$4</formula>
    </cfRule>
  </conditionalFormatting>
  <conditionalFormatting sqref="CH41">
    <cfRule type="cellIs" dxfId="491" priority="5324" operator="lessThan">
      <formula>$C$4</formula>
    </cfRule>
  </conditionalFormatting>
  <conditionalFormatting sqref="CH41">
    <cfRule type="cellIs" dxfId="490" priority="5325" operator="lessThan">
      <formula>$C$4</formula>
    </cfRule>
  </conditionalFormatting>
  <conditionalFormatting sqref="CH42">
    <cfRule type="cellIs" dxfId="489" priority="5326" operator="lessThan">
      <formula>$C$4</formula>
    </cfRule>
  </conditionalFormatting>
  <conditionalFormatting sqref="CH42">
    <cfRule type="cellIs" dxfId="488" priority="5327" operator="lessThan">
      <formula>$C$4</formula>
    </cfRule>
  </conditionalFormatting>
  <conditionalFormatting sqref="CH43">
    <cfRule type="cellIs" dxfId="487" priority="5328" operator="lessThan">
      <formula>$C$4</formula>
    </cfRule>
  </conditionalFormatting>
  <conditionalFormatting sqref="CH43">
    <cfRule type="cellIs" dxfId="486" priority="5329" operator="lessThan">
      <formula>$C$4</formula>
    </cfRule>
  </conditionalFormatting>
  <conditionalFormatting sqref="CH44">
    <cfRule type="cellIs" dxfId="485" priority="5330" operator="lessThan">
      <formula>$C$4</formula>
    </cfRule>
  </conditionalFormatting>
  <conditionalFormatting sqref="CH44">
    <cfRule type="cellIs" dxfId="484" priority="5331" operator="lessThan">
      <formula>$C$4</formula>
    </cfRule>
  </conditionalFormatting>
  <conditionalFormatting sqref="CH45">
    <cfRule type="cellIs" dxfId="483" priority="5332" operator="lessThan">
      <formula>$C$4</formula>
    </cfRule>
  </conditionalFormatting>
  <conditionalFormatting sqref="CH45">
    <cfRule type="cellIs" dxfId="482" priority="5333" operator="lessThan">
      <formula>$C$4</formula>
    </cfRule>
  </conditionalFormatting>
  <conditionalFormatting sqref="CH46">
    <cfRule type="cellIs" dxfId="481" priority="5334" operator="lessThan">
      <formula>$C$4</formula>
    </cfRule>
  </conditionalFormatting>
  <conditionalFormatting sqref="CH46">
    <cfRule type="cellIs" dxfId="480" priority="5335" operator="lessThan">
      <formula>$C$4</formula>
    </cfRule>
  </conditionalFormatting>
  <conditionalFormatting sqref="CH47">
    <cfRule type="cellIs" dxfId="479" priority="5336" operator="lessThan">
      <formula>$C$4</formula>
    </cfRule>
  </conditionalFormatting>
  <conditionalFormatting sqref="CH47">
    <cfRule type="cellIs" dxfId="478" priority="5337" operator="lessThan">
      <formula>$C$4</formula>
    </cfRule>
  </conditionalFormatting>
  <conditionalFormatting sqref="CH48">
    <cfRule type="cellIs" dxfId="477" priority="5338" operator="lessThan">
      <formula>$C$4</formula>
    </cfRule>
  </conditionalFormatting>
  <conditionalFormatting sqref="CH48">
    <cfRule type="cellIs" dxfId="476" priority="5339" operator="lessThan">
      <formula>$C$4</formula>
    </cfRule>
  </conditionalFormatting>
  <conditionalFormatting sqref="CH49">
    <cfRule type="cellIs" dxfId="475" priority="5340" operator="lessThan">
      <formula>$C$4</formula>
    </cfRule>
  </conditionalFormatting>
  <conditionalFormatting sqref="CH49">
    <cfRule type="cellIs" dxfId="474" priority="5341" operator="lessThan">
      <formula>$C$4</formula>
    </cfRule>
  </conditionalFormatting>
  <conditionalFormatting sqref="CH50">
    <cfRule type="cellIs" dxfId="473" priority="5342" operator="lessThan">
      <formula>$C$4</formula>
    </cfRule>
  </conditionalFormatting>
  <conditionalFormatting sqref="CH50">
    <cfRule type="cellIs" dxfId="472" priority="5343" operator="lessThan">
      <formula>$C$4</formula>
    </cfRule>
  </conditionalFormatting>
  <conditionalFormatting sqref="CH51">
    <cfRule type="cellIs" dxfId="471" priority="5344" operator="lessThan">
      <formula>$C$4</formula>
    </cfRule>
  </conditionalFormatting>
  <conditionalFormatting sqref="CH51">
    <cfRule type="cellIs" dxfId="470" priority="5345" operator="lessThan">
      <formula>$C$4</formula>
    </cfRule>
  </conditionalFormatting>
  <conditionalFormatting sqref="CH52">
    <cfRule type="cellIs" dxfId="469" priority="5346" operator="lessThan">
      <formula>$C$4</formula>
    </cfRule>
  </conditionalFormatting>
  <conditionalFormatting sqref="CH52">
    <cfRule type="cellIs" dxfId="468" priority="5347" operator="lessThan">
      <formula>$C$4</formula>
    </cfRule>
  </conditionalFormatting>
  <conditionalFormatting sqref="CH53">
    <cfRule type="cellIs" dxfId="467" priority="5348" operator="lessThan">
      <formula>$C$4</formula>
    </cfRule>
  </conditionalFormatting>
  <conditionalFormatting sqref="CH53">
    <cfRule type="cellIs" dxfId="466" priority="5349" operator="lessThan">
      <formula>$C$4</formula>
    </cfRule>
  </conditionalFormatting>
  <conditionalFormatting sqref="CH54">
    <cfRule type="cellIs" dxfId="465" priority="5350" operator="lessThan">
      <formula>$C$4</formula>
    </cfRule>
  </conditionalFormatting>
  <conditionalFormatting sqref="CH54">
    <cfRule type="cellIs" dxfId="464" priority="5351" operator="lessThan">
      <formula>$C$4</formula>
    </cfRule>
  </conditionalFormatting>
  <conditionalFormatting sqref="CH55">
    <cfRule type="cellIs" dxfId="463" priority="5352" operator="lessThan">
      <formula>$C$4</formula>
    </cfRule>
  </conditionalFormatting>
  <conditionalFormatting sqref="CH55">
    <cfRule type="cellIs" dxfId="462" priority="5353" operator="lessThan">
      <formula>$C$4</formula>
    </cfRule>
  </conditionalFormatting>
  <conditionalFormatting sqref="CH56">
    <cfRule type="cellIs" dxfId="461" priority="5354" operator="lessThan">
      <formula>$C$4</formula>
    </cfRule>
  </conditionalFormatting>
  <conditionalFormatting sqref="CH56">
    <cfRule type="cellIs" dxfId="460" priority="5355" operator="lessThan">
      <formula>$C$4</formula>
    </cfRule>
  </conditionalFormatting>
  <conditionalFormatting sqref="CH57">
    <cfRule type="cellIs" dxfId="459" priority="5356" operator="lessThan">
      <formula>$C$4</formula>
    </cfRule>
  </conditionalFormatting>
  <conditionalFormatting sqref="CH57">
    <cfRule type="cellIs" dxfId="458" priority="5357" operator="lessThan">
      <formula>$C$4</formula>
    </cfRule>
  </conditionalFormatting>
  <conditionalFormatting sqref="CH58">
    <cfRule type="cellIs" dxfId="457" priority="5358" operator="lessThan">
      <formula>$C$4</formula>
    </cfRule>
  </conditionalFormatting>
  <conditionalFormatting sqref="CH58">
    <cfRule type="cellIs" dxfId="456" priority="5359" operator="lessThan">
      <formula>$C$4</formula>
    </cfRule>
  </conditionalFormatting>
  <conditionalFormatting sqref="CH59">
    <cfRule type="cellIs" dxfId="455" priority="5360" operator="lessThan">
      <formula>$C$4</formula>
    </cfRule>
  </conditionalFormatting>
  <conditionalFormatting sqref="CH59">
    <cfRule type="cellIs" dxfId="454" priority="5361" operator="lessThan">
      <formula>$C$4</formula>
    </cfRule>
  </conditionalFormatting>
  <conditionalFormatting sqref="CH60">
    <cfRule type="cellIs" dxfId="453" priority="5362" operator="lessThan">
      <formula>$C$4</formula>
    </cfRule>
  </conditionalFormatting>
  <conditionalFormatting sqref="CH60">
    <cfRule type="cellIs" dxfId="452" priority="5363" operator="lessThan">
      <formula>$C$4</formula>
    </cfRule>
  </conditionalFormatting>
  <conditionalFormatting sqref="CI11">
    <cfRule type="cellIs" dxfId="451" priority="5364" operator="lessThan">
      <formula>$C$4</formula>
    </cfRule>
  </conditionalFormatting>
  <conditionalFormatting sqref="CI11">
    <cfRule type="cellIs" dxfId="450" priority="5365" operator="lessThan">
      <formula>$C$4</formula>
    </cfRule>
  </conditionalFormatting>
  <conditionalFormatting sqref="CI12">
    <cfRule type="cellIs" dxfId="449" priority="5366" operator="lessThan">
      <formula>$C$4</formula>
    </cfRule>
  </conditionalFormatting>
  <conditionalFormatting sqref="CI12">
    <cfRule type="cellIs" dxfId="448" priority="5367" operator="lessThan">
      <formula>$C$4</formula>
    </cfRule>
  </conditionalFormatting>
  <conditionalFormatting sqref="CI13">
    <cfRule type="cellIs" dxfId="447" priority="5368" operator="lessThan">
      <formula>$C$4</formula>
    </cfRule>
  </conditionalFormatting>
  <conditionalFormatting sqref="CI13">
    <cfRule type="cellIs" dxfId="446" priority="5369" operator="lessThan">
      <formula>$C$4</formula>
    </cfRule>
  </conditionalFormatting>
  <conditionalFormatting sqref="CI14">
    <cfRule type="cellIs" dxfId="445" priority="5370" operator="lessThan">
      <formula>$C$4</formula>
    </cfRule>
  </conditionalFormatting>
  <conditionalFormatting sqref="CI14">
    <cfRule type="cellIs" dxfId="444" priority="5371" operator="lessThan">
      <formula>$C$4</formula>
    </cfRule>
  </conditionalFormatting>
  <conditionalFormatting sqref="CI15">
    <cfRule type="cellIs" dxfId="443" priority="5372" operator="lessThan">
      <formula>$C$4</formula>
    </cfRule>
  </conditionalFormatting>
  <conditionalFormatting sqref="CI15">
    <cfRule type="cellIs" dxfId="442" priority="5373" operator="lessThan">
      <formula>$C$4</formula>
    </cfRule>
  </conditionalFormatting>
  <conditionalFormatting sqref="CI16">
    <cfRule type="cellIs" dxfId="441" priority="5374" operator="lessThan">
      <formula>$C$4</formula>
    </cfRule>
  </conditionalFormatting>
  <conditionalFormatting sqref="CI16">
    <cfRule type="cellIs" dxfId="440" priority="5375" operator="lessThan">
      <formula>$C$4</formula>
    </cfRule>
  </conditionalFormatting>
  <conditionalFormatting sqref="CI17">
    <cfRule type="cellIs" dxfId="439" priority="5376" operator="lessThan">
      <formula>$C$4</formula>
    </cfRule>
  </conditionalFormatting>
  <conditionalFormatting sqref="CI17">
    <cfRule type="cellIs" dxfId="438" priority="5377" operator="lessThan">
      <formula>$C$4</formula>
    </cfRule>
  </conditionalFormatting>
  <conditionalFormatting sqref="CI18">
    <cfRule type="cellIs" dxfId="437" priority="5378" operator="lessThan">
      <formula>$C$4</formula>
    </cfRule>
  </conditionalFormatting>
  <conditionalFormatting sqref="CI18">
    <cfRule type="cellIs" dxfId="436" priority="5379" operator="lessThan">
      <formula>$C$4</formula>
    </cfRule>
  </conditionalFormatting>
  <conditionalFormatting sqref="CI19">
    <cfRule type="cellIs" dxfId="435" priority="5380" operator="lessThan">
      <formula>$C$4</formula>
    </cfRule>
  </conditionalFormatting>
  <conditionalFormatting sqref="CI19">
    <cfRule type="cellIs" dxfId="434" priority="5381" operator="lessThan">
      <formula>$C$4</formula>
    </cfRule>
  </conditionalFormatting>
  <conditionalFormatting sqref="CI20">
    <cfRule type="cellIs" dxfId="433" priority="5382" operator="lessThan">
      <formula>$C$4</formula>
    </cfRule>
  </conditionalFormatting>
  <conditionalFormatting sqref="CI20">
    <cfRule type="cellIs" dxfId="432" priority="5383" operator="lessThan">
      <formula>$C$4</formula>
    </cfRule>
  </conditionalFormatting>
  <conditionalFormatting sqref="CI21">
    <cfRule type="cellIs" dxfId="431" priority="5384" operator="lessThan">
      <formula>$C$4</formula>
    </cfRule>
  </conditionalFormatting>
  <conditionalFormatting sqref="CI21">
    <cfRule type="cellIs" dxfId="430" priority="5385" operator="lessThan">
      <formula>$C$4</formula>
    </cfRule>
  </conditionalFormatting>
  <conditionalFormatting sqref="CI22">
    <cfRule type="cellIs" dxfId="429" priority="5386" operator="lessThan">
      <formula>$C$4</formula>
    </cfRule>
  </conditionalFormatting>
  <conditionalFormatting sqref="CI22">
    <cfRule type="cellIs" dxfId="428" priority="5387" operator="lessThan">
      <formula>$C$4</formula>
    </cfRule>
  </conditionalFormatting>
  <conditionalFormatting sqref="CI23">
    <cfRule type="cellIs" dxfId="427" priority="5388" operator="lessThan">
      <formula>$C$4</formula>
    </cfRule>
  </conditionalFormatting>
  <conditionalFormatting sqref="CI23">
    <cfRule type="cellIs" dxfId="426" priority="5389" operator="lessThan">
      <formula>$C$4</formula>
    </cfRule>
  </conditionalFormatting>
  <conditionalFormatting sqref="CI24">
    <cfRule type="cellIs" dxfId="425" priority="5390" operator="lessThan">
      <formula>$C$4</formula>
    </cfRule>
  </conditionalFormatting>
  <conditionalFormatting sqref="CI24">
    <cfRule type="cellIs" dxfId="424" priority="5391" operator="lessThan">
      <formula>$C$4</formula>
    </cfRule>
  </conditionalFormatting>
  <conditionalFormatting sqref="CI25">
    <cfRule type="cellIs" dxfId="423" priority="5392" operator="lessThan">
      <formula>$C$4</formula>
    </cfRule>
  </conditionalFormatting>
  <conditionalFormatting sqref="CI25">
    <cfRule type="cellIs" dxfId="422" priority="5393" operator="lessThan">
      <formula>$C$4</formula>
    </cfRule>
  </conditionalFormatting>
  <conditionalFormatting sqref="CI26">
    <cfRule type="cellIs" dxfId="421" priority="5394" operator="lessThan">
      <formula>$C$4</formula>
    </cfRule>
  </conditionalFormatting>
  <conditionalFormatting sqref="CI26">
    <cfRule type="cellIs" dxfId="420" priority="5395" operator="lessThan">
      <formula>$C$4</formula>
    </cfRule>
  </conditionalFormatting>
  <conditionalFormatting sqref="CI27">
    <cfRule type="cellIs" dxfId="419" priority="5396" operator="lessThan">
      <formula>$C$4</formula>
    </cfRule>
  </conditionalFormatting>
  <conditionalFormatting sqref="CI27">
    <cfRule type="cellIs" dxfId="418" priority="5397" operator="lessThan">
      <formula>$C$4</formula>
    </cfRule>
  </conditionalFormatting>
  <conditionalFormatting sqref="CI28">
    <cfRule type="cellIs" dxfId="417" priority="5398" operator="lessThan">
      <formula>$C$4</formula>
    </cfRule>
  </conditionalFormatting>
  <conditionalFormatting sqref="CI28">
    <cfRule type="cellIs" dxfId="416" priority="5399" operator="lessThan">
      <formula>$C$4</formula>
    </cfRule>
  </conditionalFormatting>
  <conditionalFormatting sqref="CI29">
    <cfRule type="cellIs" dxfId="415" priority="5400" operator="lessThan">
      <formula>$C$4</formula>
    </cfRule>
  </conditionalFormatting>
  <conditionalFormatting sqref="CI29">
    <cfRule type="cellIs" dxfId="414" priority="5401" operator="lessThan">
      <formula>$C$4</formula>
    </cfRule>
  </conditionalFormatting>
  <conditionalFormatting sqref="CI30">
    <cfRule type="cellIs" dxfId="413" priority="5402" operator="lessThan">
      <formula>$C$4</formula>
    </cfRule>
  </conditionalFormatting>
  <conditionalFormatting sqref="CI30">
    <cfRule type="cellIs" dxfId="412" priority="5403" operator="lessThan">
      <formula>$C$4</formula>
    </cfRule>
  </conditionalFormatting>
  <conditionalFormatting sqref="CI31">
    <cfRule type="cellIs" dxfId="411" priority="5404" operator="lessThan">
      <formula>$C$4</formula>
    </cfRule>
  </conditionalFormatting>
  <conditionalFormatting sqref="CI31">
    <cfRule type="cellIs" dxfId="410" priority="5405" operator="lessThan">
      <formula>$C$4</formula>
    </cfRule>
  </conditionalFormatting>
  <conditionalFormatting sqref="CI32">
    <cfRule type="cellIs" dxfId="409" priority="5406" operator="lessThan">
      <formula>$C$4</formula>
    </cfRule>
  </conditionalFormatting>
  <conditionalFormatting sqref="CI32">
    <cfRule type="cellIs" dxfId="408" priority="5407" operator="lessThan">
      <formula>$C$4</formula>
    </cfRule>
  </conditionalFormatting>
  <conditionalFormatting sqref="CI33">
    <cfRule type="cellIs" dxfId="407" priority="5408" operator="lessThan">
      <formula>$C$4</formula>
    </cfRule>
  </conditionalFormatting>
  <conditionalFormatting sqref="CI33">
    <cfRule type="cellIs" dxfId="406" priority="5409" operator="lessThan">
      <formula>$C$4</formula>
    </cfRule>
  </conditionalFormatting>
  <conditionalFormatting sqref="CI34">
    <cfRule type="cellIs" dxfId="405" priority="5410" operator="lessThan">
      <formula>$C$4</formula>
    </cfRule>
  </conditionalFormatting>
  <conditionalFormatting sqref="CI34">
    <cfRule type="cellIs" dxfId="404" priority="5411" operator="lessThan">
      <formula>$C$4</formula>
    </cfRule>
  </conditionalFormatting>
  <conditionalFormatting sqref="CI35">
    <cfRule type="cellIs" dxfId="403" priority="5412" operator="lessThan">
      <formula>$C$4</formula>
    </cfRule>
  </conditionalFormatting>
  <conditionalFormatting sqref="CI35">
    <cfRule type="cellIs" dxfId="402" priority="5413" operator="lessThan">
      <formula>$C$4</formula>
    </cfRule>
  </conditionalFormatting>
  <conditionalFormatting sqref="CI36">
    <cfRule type="cellIs" dxfId="401" priority="5414" operator="lessThan">
      <formula>$C$4</formula>
    </cfRule>
  </conditionalFormatting>
  <conditionalFormatting sqref="CI36">
    <cfRule type="cellIs" dxfId="400" priority="5415" operator="lessThan">
      <formula>$C$4</formula>
    </cfRule>
  </conditionalFormatting>
  <conditionalFormatting sqref="CI37">
    <cfRule type="cellIs" dxfId="399" priority="5416" operator="lessThan">
      <formula>$C$4</formula>
    </cfRule>
  </conditionalFormatting>
  <conditionalFormatting sqref="CI37">
    <cfRule type="cellIs" dxfId="398" priority="5417" operator="lessThan">
      <formula>$C$4</formula>
    </cfRule>
  </conditionalFormatting>
  <conditionalFormatting sqref="CI38">
    <cfRule type="cellIs" dxfId="397" priority="5418" operator="lessThan">
      <formula>$C$4</formula>
    </cfRule>
  </conditionalFormatting>
  <conditionalFormatting sqref="CI38">
    <cfRule type="cellIs" dxfId="396" priority="5419" operator="lessThan">
      <formula>$C$4</formula>
    </cfRule>
  </conditionalFormatting>
  <conditionalFormatting sqref="CI39">
    <cfRule type="cellIs" dxfId="395" priority="5420" operator="lessThan">
      <formula>$C$4</formula>
    </cfRule>
  </conditionalFormatting>
  <conditionalFormatting sqref="CI39">
    <cfRule type="cellIs" dxfId="394" priority="5421" operator="lessThan">
      <formula>$C$4</formula>
    </cfRule>
  </conditionalFormatting>
  <conditionalFormatting sqref="CI40">
    <cfRule type="cellIs" dxfId="393" priority="5422" operator="lessThan">
      <formula>$C$4</formula>
    </cfRule>
  </conditionalFormatting>
  <conditionalFormatting sqref="CI40">
    <cfRule type="cellIs" dxfId="392" priority="5423" operator="lessThan">
      <formula>$C$4</formula>
    </cfRule>
  </conditionalFormatting>
  <conditionalFormatting sqref="CI41">
    <cfRule type="cellIs" dxfId="391" priority="5424" operator="lessThan">
      <formula>$C$4</formula>
    </cfRule>
  </conditionalFormatting>
  <conditionalFormatting sqref="CI41">
    <cfRule type="cellIs" dxfId="390" priority="5425" operator="lessThan">
      <formula>$C$4</formula>
    </cfRule>
  </conditionalFormatting>
  <conditionalFormatting sqref="CI42">
    <cfRule type="cellIs" dxfId="389" priority="5426" operator="lessThan">
      <formula>$C$4</formula>
    </cfRule>
  </conditionalFormatting>
  <conditionalFormatting sqref="CI42">
    <cfRule type="cellIs" dxfId="388" priority="5427" operator="lessThan">
      <formula>$C$4</formula>
    </cfRule>
  </conditionalFormatting>
  <conditionalFormatting sqref="CI43">
    <cfRule type="cellIs" dxfId="387" priority="5428" operator="lessThan">
      <formula>$C$4</formula>
    </cfRule>
  </conditionalFormatting>
  <conditionalFormatting sqref="CI43">
    <cfRule type="cellIs" dxfId="386" priority="5429" operator="lessThan">
      <formula>$C$4</formula>
    </cfRule>
  </conditionalFormatting>
  <conditionalFormatting sqref="CI44">
    <cfRule type="cellIs" dxfId="385" priority="5430" operator="lessThan">
      <formula>$C$4</formula>
    </cfRule>
  </conditionalFormatting>
  <conditionalFormatting sqref="CI44">
    <cfRule type="cellIs" dxfId="384" priority="5431" operator="lessThan">
      <formula>$C$4</formula>
    </cfRule>
  </conditionalFormatting>
  <conditionalFormatting sqref="CI45">
    <cfRule type="cellIs" dxfId="383" priority="5432" operator="lessThan">
      <formula>$C$4</formula>
    </cfRule>
  </conditionalFormatting>
  <conditionalFormatting sqref="CI45">
    <cfRule type="cellIs" dxfId="382" priority="5433" operator="lessThan">
      <formula>$C$4</formula>
    </cfRule>
  </conditionalFormatting>
  <conditionalFormatting sqref="CI46">
    <cfRule type="cellIs" dxfId="381" priority="5434" operator="lessThan">
      <formula>$C$4</formula>
    </cfRule>
  </conditionalFormatting>
  <conditionalFormatting sqref="CI46">
    <cfRule type="cellIs" dxfId="380" priority="5435" operator="lessThan">
      <formula>$C$4</formula>
    </cfRule>
  </conditionalFormatting>
  <conditionalFormatting sqref="CI47">
    <cfRule type="cellIs" dxfId="379" priority="5436" operator="lessThan">
      <formula>$C$4</formula>
    </cfRule>
  </conditionalFormatting>
  <conditionalFormatting sqref="CI47">
    <cfRule type="cellIs" dxfId="378" priority="5437" operator="lessThan">
      <formula>$C$4</formula>
    </cfRule>
  </conditionalFormatting>
  <conditionalFormatting sqref="CI48">
    <cfRule type="cellIs" dxfId="377" priority="5438" operator="lessThan">
      <formula>$C$4</formula>
    </cfRule>
  </conditionalFormatting>
  <conditionalFormatting sqref="CI48">
    <cfRule type="cellIs" dxfId="376" priority="5439" operator="lessThan">
      <formula>$C$4</formula>
    </cfRule>
  </conditionalFormatting>
  <conditionalFormatting sqref="CI49">
    <cfRule type="cellIs" dxfId="375" priority="5440" operator="lessThan">
      <formula>$C$4</formula>
    </cfRule>
  </conditionalFormatting>
  <conditionalFormatting sqref="CI49">
    <cfRule type="cellIs" dxfId="374" priority="5441" operator="lessThan">
      <formula>$C$4</formula>
    </cfRule>
  </conditionalFormatting>
  <conditionalFormatting sqref="CI50">
    <cfRule type="cellIs" dxfId="373" priority="5442" operator="lessThan">
      <formula>$C$4</formula>
    </cfRule>
  </conditionalFormatting>
  <conditionalFormatting sqref="CI50">
    <cfRule type="cellIs" dxfId="372" priority="5443" operator="lessThan">
      <formula>$C$4</formula>
    </cfRule>
  </conditionalFormatting>
  <conditionalFormatting sqref="CI51">
    <cfRule type="cellIs" dxfId="371" priority="5444" operator="lessThan">
      <formula>$C$4</formula>
    </cfRule>
  </conditionalFormatting>
  <conditionalFormatting sqref="CI51">
    <cfRule type="cellIs" dxfId="370" priority="5445" operator="lessThan">
      <formula>$C$4</formula>
    </cfRule>
  </conditionalFormatting>
  <conditionalFormatting sqref="CI52">
    <cfRule type="cellIs" dxfId="369" priority="5446" operator="lessThan">
      <formula>$C$4</formula>
    </cfRule>
  </conditionalFormatting>
  <conditionalFormatting sqref="CI52">
    <cfRule type="cellIs" dxfId="368" priority="5447" operator="lessThan">
      <formula>$C$4</formula>
    </cfRule>
  </conditionalFormatting>
  <conditionalFormatting sqref="CI53">
    <cfRule type="cellIs" dxfId="367" priority="5448" operator="lessThan">
      <formula>$C$4</formula>
    </cfRule>
  </conditionalFormatting>
  <conditionalFormatting sqref="CI53">
    <cfRule type="cellIs" dxfId="366" priority="5449" operator="lessThan">
      <formula>$C$4</formula>
    </cfRule>
  </conditionalFormatting>
  <conditionalFormatting sqref="CI54">
    <cfRule type="cellIs" dxfId="365" priority="5450" operator="lessThan">
      <formula>$C$4</formula>
    </cfRule>
  </conditionalFormatting>
  <conditionalFormatting sqref="CI54">
    <cfRule type="cellIs" dxfId="364" priority="5451" operator="lessThan">
      <formula>$C$4</formula>
    </cfRule>
  </conditionalFormatting>
  <conditionalFormatting sqref="CI55">
    <cfRule type="cellIs" dxfId="363" priority="5452" operator="lessThan">
      <formula>$C$4</formula>
    </cfRule>
  </conditionalFormatting>
  <conditionalFormatting sqref="CI55">
    <cfRule type="cellIs" dxfId="362" priority="5453" operator="lessThan">
      <formula>$C$4</formula>
    </cfRule>
  </conditionalFormatting>
  <conditionalFormatting sqref="CI56">
    <cfRule type="cellIs" dxfId="361" priority="5454" operator="lessThan">
      <formula>$C$4</formula>
    </cfRule>
  </conditionalFormatting>
  <conditionalFormatting sqref="CI56">
    <cfRule type="cellIs" dxfId="360" priority="5455" operator="lessThan">
      <formula>$C$4</formula>
    </cfRule>
  </conditionalFormatting>
  <conditionalFormatting sqref="CI57">
    <cfRule type="cellIs" dxfId="359" priority="5456" operator="lessThan">
      <formula>$C$4</formula>
    </cfRule>
  </conditionalFormatting>
  <conditionalFormatting sqref="CI57">
    <cfRule type="cellIs" dxfId="358" priority="5457" operator="lessThan">
      <formula>$C$4</formula>
    </cfRule>
  </conditionalFormatting>
  <conditionalFormatting sqref="CI58">
    <cfRule type="cellIs" dxfId="357" priority="5458" operator="lessThan">
      <formula>$C$4</formula>
    </cfRule>
  </conditionalFormatting>
  <conditionalFormatting sqref="CI58">
    <cfRule type="cellIs" dxfId="356" priority="5459" operator="lessThan">
      <formula>$C$4</formula>
    </cfRule>
  </conditionalFormatting>
  <conditionalFormatting sqref="CI59">
    <cfRule type="cellIs" dxfId="355" priority="5460" operator="lessThan">
      <formula>$C$4</formula>
    </cfRule>
  </conditionalFormatting>
  <conditionalFormatting sqref="CI59">
    <cfRule type="cellIs" dxfId="354" priority="5461" operator="lessThan">
      <formula>$C$4</formula>
    </cfRule>
  </conditionalFormatting>
  <conditionalFormatting sqref="CI60">
    <cfRule type="cellIs" dxfId="353" priority="5462" operator="lessThan">
      <formula>$C$4</formula>
    </cfRule>
  </conditionalFormatting>
  <conditionalFormatting sqref="CI60">
    <cfRule type="cellIs" dxfId="352" priority="5463" operator="lessThan">
      <formula>$C$4</formula>
    </cfRule>
  </conditionalFormatting>
  <conditionalFormatting sqref="CJ11">
    <cfRule type="cellIs" dxfId="351" priority="5464" operator="lessThan">
      <formula>$C$4</formula>
    </cfRule>
  </conditionalFormatting>
  <conditionalFormatting sqref="CJ11">
    <cfRule type="cellIs" dxfId="350" priority="5465" operator="lessThan">
      <formula>$C$4</formula>
    </cfRule>
  </conditionalFormatting>
  <conditionalFormatting sqref="CJ12">
    <cfRule type="cellIs" dxfId="349" priority="5466" operator="lessThan">
      <formula>$C$4</formula>
    </cfRule>
  </conditionalFormatting>
  <conditionalFormatting sqref="CJ12">
    <cfRule type="cellIs" dxfId="348" priority="5467" operator="lessThan">
      <formula>$C$4</formula>
    </cfRule>
  </conditionalFormatting>
  <conditionalFormatting sqref="CJ13">
    <cfRule type="cellIs" dxfId="347" priority="5468" operator="lessThan">
      <formula>$C$4</formula>
    </cfRule>
  </conditionalFormatting>
  <conditionalFormatting sqref="CJ13">
    <cfRule type="cellIs" dxfId="346" priority="5469" operator="lessThan">
      <formula>$C$4</formula>
    </cfRule>
  </conditionalFormatting>
  <conditionalFormatting sqref="CJ14">
    <cfRule type="cellIs" dxfId="345" priority="5470" operator="lessThan">
      <formula>$C$4</formula>
    </cfRule>
  </conditionalFormatting>
  <conditionalFormatting sqref="CJ14">
    <cfRule type="cellIs" dxfId="344" priority="5471" operator="lessThan">
      <formula>$C$4</formula>
    </cfRule>
  </conditionalFormatting>
  <conditionalFormatting sqref="CJ15">
    <cfRule type="cellIs" dxfId="343" priority="5472" operator="lessThan">
      <formula>$C$4</formula>
    </cfRule>
  </conditionalFormatting>
  <conditionalFormatting sqref="CJ15">
    <cfRule type="cellIs" dxfId="342" priority="5473" operator="lessThan">
      <formula>$C$4</formula>
    </cfRule>
  </conditionalFormatting>
  <conditionalFormatting sqref="CJ16">
    <cfRule type="cellIs" dxfId="341" priority="5474" operator="lessThan">
      <formula>$C$4</formula>
    </cfRule>
  </conditionalFormatting>
  <conditionalFormatting sqref="CJ16">
    <cfRule type="cellIs" dxfId="340" priority="5475" operator="lessThan">
      <formula>$C$4</formula>
    </cfRule>
  </conditionalFormatting>
  <conditionalFormatting sqref="CJ17">
    <cfRule type="cellIs" dxfId="339" priority="5476" operator="lessThan">
      <formula>$C$4</formula>
    </cfRule>
  </conditionalFormatting>
  <conditionalFormatting sqref="CJ17">
    <cfRule type="cellIs" dxfId="338" priority="5477" operator="lessThan">
      <formula>$C$4</formula>
    </cfRule>
  </conditionalFormatting>
  <conditionalFormatting sqref="CJ18">
    <cfRule type="cellIs" dxfId="337" priority="5478" operator="lessThan">
      <formula>$C$4</formula>
    </cfRule>
  </conditionalFormatting>
  <conditionalFormatting sqref="CJ18">
    <cfRule type="cellIs" dxfId="336" priority="5479" operator="lessThan">
      <formula>$C$4</formula>
    </cfRule>
  </conditionalFormatting>
  <conditionalFormatting sqref="CJ19">
    <cfRule type="cellIs" dxfId="335" priority="5480" operator="lessThan">
      <formula>$C$4</formula>
    </cfRule>
  </conditionalFormatting>
  <conditionalFormatting sqref="CJ19">
    <cfRule type="cellIs" dxfId="334" priority="5481" operator="lessThan">
      <formula>$C$4</formula>
    </cfRule>
  </conditionalFormatting>
  <conditionalFormatting sqref="CJ20">
    <cfRule type="cellIs" dxfId="333" priority="5482" operator="lessThan">
      <formula>$C$4</formula>
    </cfRule>
  </conditionalFormatting>
  <conditionalFormatting sqref="CJ20">
    <cfRule type="cellIs" dxfId="332" priority="5483" operator="lessThan">
      <formula>$C$4</formula>
    </cfRule>
  </conditionalFormatting>
  <conditionalFormatting sqref="CJ21">
    <cfRule type="cellIs" dxfId="331" priority="5484" operator="lessThan">
      <formula>$C$4</formula>
    </cfRule>
  </conditionalFormatting>
  <conditionalFormatting sqref="CJ21">
    <cfRule type="cellIs" dxfId="330" priority="5485" operator="lessThan">
      <formula>$C$4</formula>
    </cfRule>
  </conditionalFormatting>
  <conditionalFormatting sqref="CJ22">
    <cfRule type="cellIs" dxfId="329" priority="5486" operator="lessThan">
      <formula>$C$4</formula>
    </cfRule>
  </conditionalFormatting>
  <conditionalFormatting sqref="CJ22">
    <cfRule type="cellIs" dxfId="328" priority="5487" operator="lessThan">
      <formula>$C$4</formula>
    </cfRule>
  </conditionalFormatting>
  <conditionalFormatting sqref="CJ23">
    <cfRule type="cellIs" dxfId="327" priority="5488" operator="lessThan">
      <formula>$C$4</formula>
    </cfRule>
  </conditionalFormatting>
  <conditionalFormatting sqref="CJ23">
    <cfRule type="cellIs" dxfId="326" priority="5489" operator="lessThan">
      <formula>$C$4</formula>
    </cfRule>
  </conditionalFormatting>
  <conditionalFormatting sqref="CJ24">
    <cfRule type="cellIs" dxfId="325" priority="5490" operator="lessThan">
      <formula>$C$4</formula>
    </cfRule>
  </conditionalFormatting>
  <conditionalFormatting sqref="CJ24">
    <cfRule type="cellIs" dxfId="324" priority="5491" operator="lessThan">
      <formula>$C$4</formula>
    </cfRule>
  </conditionalFormatting>
  <conditionalFormatting sqref="CJ25">
    <cfRule type="cellIs" dxfId="323" priority="5492" operator="lessThan">
      <formula>$C$4</formula>
    </cfRule>
  </conditionalFormatting>
  <conditionalFormatting sqref="CJ25">
    <cfRule type="cellIs" dxfId="322" priority="5493" operator="lessThan">
      <formula>$C$4</formula>
    </cfRule>
  </conditionalFormatting>
  <conditionalFormatting sqref="CJ26">
    <cfRule type="cellIs" dxfId="321" priority="5494" operator="lessThan">
      <formula>$C$4</formula>
    </cfRule>
  </conditionalFormatting>
  <conditionalFormatting sqref="CJ26">
    <cfRule type="cellIs" dxfId="320" priority="5495" operator="lessThan">
      <formula>$C$4</formula>
    </cfRule>
  </conditionalFormatting>
  <conditionalFormatting sqref="CJ27">
    <cfRule type="cellIs" dxfId="319" priority="5496" operator="lessThan">
      <formula>$C$4</formula>
    </cfRule>
  </conditionalFormatting>
  <conditionalFormatting sqref="CJ27">
    <cfRule type="cellIs" dxfId="318" priority="5497" operator="lessThan">
      <formula>$C$4</formula>
    </cfRule>
  </conditionalFormatting>
  <conditionalFormatting sqref="CJ28">
    <cfRule type="cellIs" dxfId="317" priority="5498" operator="lessThan">
      <formula>$C$4</formula>
    </cfRule>
  </conditionalFormatting>
  <conditionalFormatting sqref="CJ28">
    <cfRule type="cellIs" dxfId="316" priority="5499" operator="lessThan">
      <formula>$C$4</formula>
    </cfRule>
  </conditionalFormatting>
  <conditionalFormatting sqref="CJ29">
    <cfRule type="cellIs" dxfId="315" priority="5500" operator="lessThan">
      <formula>$C$4</formula>
    </cfRule>
  </conditionalFormatting>
  <conditionalFormatting sqref="CJ29">
    <cfRule type="cellIs" dxfId="314" priority="5501" operator="lessThan">
      <formula>$C$4</formula>
    </cfRule>
  </conditionalFormatting>
  <conditionalFormatting sqref="CJ30">
    <cfRule type="cellIs" dxfId="313" priority="5502" operator="lessThan">
      <formula>$C$4</formula>
    </cfRule>
  </conditionalFormatting>
  <conditionalFormatting sqref="CJ30">
    <cfRule type="cellIs" dxfId="312" priority="5503" operator="lessThan">
      <formula>$C$4</formula>
    </cfRule>
  </conditionalFormatting>
  <conditionalFormatting sqref="CJ31">
    <cfRule type="cellIs" dxfId="311" priority="5504" operator="lessThan">
      <formula>$C$4</formula>
    </cfRule>
  </conditionalFormatting>
  <conditionalFormatting sqref="CJ31">
    <cfRule type="cellIs" dxfId="310" priority="5505" operator="lessThan">
      <formula>$C$4</formula>
    </cfRule>
  </conditionalFormatting>
  <conditionalFormatting sqref="CJ32">
    <cfRule type="cellIs" dxfId="309" priority="5506" operator="lessThan">
      <formula>$C$4</formula>
    </cfRule>
  </conditionalFormatting>
  <conditionalFormatting sqref="CJ32">
    <cfRule type="cellIs" dxfId="308" priority="5507" operator="lessThan">
      <formula>$C$4</formula>
    </cfRule>
  </conditionalFormatting>
  <conditionalFormatting sqref="CJ33">
    <cfRule type="cellIs" dxfId="307" priority="5508" operator="lessThan">
      <formula>$C$4</formula>
    </cfRule>
  </conditionalFormatting>
  <conditionalFormatting sqref="CJ33">
    <cfRule type="cellIs" dxfId="306" priority="5509" operator="lessThan">
      <formula>$C$4</formula>
    </cfRule>
  </conditionalFormatting>
  <conditionalFormatting sqref="CJ34">
    <cfRule type="cellIs" dxfId="305" priority="5510" operator="lessThan">
      <formula>$C$4</formula>
    </cfRule>
  </conditionalFormatting>
  <conditionalFormatting sqref="CJ34">
    <cfRule type="cellIs" dxfId="304" priority="5511" operator="lessThan">
      <formula>$C$4</formula>
    </cfRule>
  </conditionalFormatting>
  <conditionalFormatting sqref="CJ35">
    <cfRule type="cellIs" dxfId="303" priority="5512" operator="lessThan">
      <formula>$C$4</formula>
    </cfRule>
  </conditionalFormatting>
  <conditionalFormatting sqref="CJ35">
    <cfRule type="cellIs" dxfId="302" priority="5513" operator="lessThan">
      <formula>$C$4</formula>
    </cfRule>
  </conditionalFormatting>
  <conditionalFormatting sqref="CJ36">
    <cfRule type="cellIs" dxfId="301" priority="5514" operator="lessThan">
      <formula>$C$4</formula>
    </cfRule>
  </conditionalFormatting>
  <conditionalFormatting sqref="CJ36">
    <cfRule type="cellIs" dxfId="300" priority="5515" operator="lessThan">
      <formula>$C$4</formula>
    </cfRule>
  </conditionalFormatting>
  <conditionalFormatting sqref="CJ37">
    <cfRule type="cellIs" dxfId="299" priority="5516" operator="lessThan">
      <formula>$C$4</formula>
    </cfRule>
  </conditionalFormatting>
  <conditionalFormatting sqref="CJ37">
    <cfRule type="cellIs" dxfId="298" priority="5517" operator="lessThan">
      <formula>$C$4</formula>
    </cfRule>
  </conditionalFormatting>
  <conditionalFormatting sqref="CJ38">
    <cfRule type="cellIs" dxfId="297" priority="5518" operator="lessThan">
      <formula>$C$4</formula>
    </cfRule>
  </conditionalFormatting>
  <conditionalFormatting sqref="CJ38">
    <cfRule type="cellIs" dxfId="296" priority="5519" operator="lessThan">
      <formula>$C$4</formula>
    </cfRule>
  </conditionalFormatting>
  <conditionalFormatting sqref="CJ39">
    <cfRule type="cellIs" dxfId="295" priority="5520" operator="lessThan">
      <formula>$C$4</formula>
    </cfRule>
  </conditionalFormatting>
  <conditionalFormatting sqref="CJ39">
    <cfRule type="cellIs" dxfId="294" priority="5521" operator="lessThan">
      <formula>$C$4</formula>
    </cfRule>
  </conditionalFormatting>
  <conditionalFormatting sqref="CJ40">
    <cfRule type="cellIs" dxfId="293" priority="5522" operator="lessThan">
      <formula>$C$4</formula>
    </cfRule>
  </conditionalFormatting>
  <conditionalFormatting sqref="CJ40">
    <cfRule type="cellIs" dxfId="292" priority="5523" operator="lessThan">
      <formula>$C$4</formula>
    </cfRule>
  </conditionalFormatting>
  <conditionalFormatting sqref="CJ41">
    <cfRule type="cellIs" dxfId="291" priority="5524" operator="lessThan">
      <formula>$C$4</formula>
    </cfRule>
  </conditionalFormatting>
  <conditionalFormatting sqref="CJ41">
    <cfRule type="cellIs" dxfId="290" priority="5525" operator="lessThan">
      <formula>$C$4</formula>
    </cfRule>
  </conditionalFormatting>
  <conditionalFormatting sqref="CJ42">
    <cfRule type="cellIs" dxfId="289" priority="5526" operator="lessThan">
      <formula>$C$4</formula>
    </cfRule>
  </conditionalFormatting>
  <conditionalFormatting sqref="CJ42">
    <cfRule type="cellIs" dxfId="288" priority="5527" operator="lessThan">
      <formula>$C$4</formula>
    </cfRule>
  </conditionalFormatting>
  <conditionalFormatting sqref="CJ43">
    <cfRule type="cellIs" dxfId="287" priority="5528" operator="lessThan">
      <formula>$C$4</formula>
    </cfRule>
  </conditionalFormatting>
  <conditionalFormatting sqref="CJ43">
    <cfRule type="cellIs" dxfId="286" priority="5529" operator="lessThan">
      <formula>$C$4</formula>
    </cfRule>
  </conditionalFormatting>
  <conditionalFormatting sqref="CJ44">
    <cfRule type="cellIs" dxfId="285" priority="5530" operator="lessThan">
      <formula>$C$4</formula>
    </cfRule>
  </conditionalFormatting>
  <conditionalFormatting sqref="CJ44">
    <cfRule type="cellIs" dxfId="284" priority="5531" operator="lessThan">
      <formula>$C$4</formula>
    </cfRule>
  </conditionalFormatting>
  <conditionalFormatting sqref="CJ45">
    <cfRule type="cellIs" dxfId="283" priority="5532" operator="lessThan">
      <formula>$C$4</formula>
    </cfRule>
  </conditionalFormatting>
  <conditionalFormatting sqref="CJ45">
    <cfRule type="cellIs" dxfId="282" priority="5533" operator="lessThan">
      <formula>$C$4</formula>
    </cfRule>
  </conditionalFormatting>
  <conditionalFormatting sqref="CJ46">
    <cfRule type="cellIs" dxfId="281" priority="5534" operator="lessThan">
      <formula>$C$4</formula>
    </cfRule>
  </conditionalFormatting>
  <conditionalFormatting sqref="CJ46">
    <cfRule type="cellIs" dxfId="280" priority="5535" operator="lessThan">
      <formula>$C$4</formula>
    </cfRule>
  </conditionalFormatting>
  <conditionalFormatting sqref="CJ47">
    <cfRule type="cellIs" dxfId="279" priority="5536" operator="lessThan">
      <formula>$C$4</formula>
    </cfRule>
  </conditionalFormatting>
  <conditionalFormatting sqref="CJ47">
    <cfRule type="cellIs" dxfId="278" priority="5537" operator="lessThan">
      <formula>$C$4</formula>
    </cfRule>
  </conditionalFormatting>
  <conditionalFormatting sqref="CJ48">
    <cfRule type="cellIs" dxfId="277" priority="5538" operator="lessThan">
      <formula>$C$4</formula>
    </cfRule>
  </conditionalFormatting>
  <conditionalFormatting sqref="CJ48">
    <cfRule type="cellIs" dxfId="276" priority="5539" operator="lessThan">
      <formula>$C$4</formula>
    </cfRule>
  </conditionalFormatting>
  <conditionalFormatting sqref="CJ49">
    <cfRule type="cellIs" dxfId="275" priority="5540" operator="lessThan">
      <formula>$C$4</formula>
    </cfRule>
  </conditionalFormatting>
  <conditionalFormatting sqref="CJ49">
    <cfRule type="cellIs" dxfId="274" priority="5541" operator="lessThan">
      <formula>$C$4</formula>
    </cfRule>
  </conditionalFormatting>
  <conditionalFormatting sqref="CJ50">
    <cfRule type="cellIs" dxfId="273" priority="5542" operator="lessThan">
      <formula>$C$4</formula>
    </cfRule>
  </conditionalFormatting>
  <conditionalFormatting sqref="CJ50">
    <cfRule type="cellIs" dxfId="272" priority="5543" operator="lessThan">
      <formula>$C$4</formula>
    </cfRule>
  </conditionalFormatting>
  <conditionalFormatting sqref="CJ51">
    <cfRule type="cellIs" dxfId="271" priority="5544" operator="lessThan">
      <formula>$C$4</formula>
    </cfRule>
  </conditionalFormatting>
  <conditionalFormatting sqref="CJ51">
    <cfRule type="cellIs" dxfId="270" priority="5545" operator="lessThan">
      <formula>$C$4</formula>
    </cfRule>
  </conditionalFormatting>
  <conditionalFormatting sqref="CJ52">
    <cfRule type="cellIs" dxfId="269" priority="5546" operator="lessThan">
      <formula>$C$4</formula>
    </cfRule>
  </conditionalFormatting>
  <conditionalFormatting sqref="CJ52">
    <cfRule type="cellIs" dxfId="268" priority="5547" operator="lessThan">
      <formula>$C$4</formula>
    </cfRule>
  </conditionalFormatting>
  <conditionalFormatting sqref="CJ53">
    <cfRule type="cellIs" dxfId="267" priority="5548" operator="lessThan">
      <formula>$C$4</formula>
    </cfRule>
  </conditionalFormatting>
  <conditionalFormatting sqref="CJ53">
    <cfRule type="cellIs" dxfId="266" priority="5549" operator="lessThan">
      <formula>$C$4</formula>
    </cfRule>
  </conditionalFormatting>
  <conditionalFormatting sqref="CJ54">
    <cfRule type="cellIs" dxfId="265" priority="5550" operator="lessThan">
      <formula>$C$4</formula>
    </cfRule>
  </conditionalFormatting>
  <conditionalFormatting sqref="CJ54">
    <cfRule type="cellIs" dxfId="264" priority="5551" operator="lessThan">
      <formula>$C$4</formula>
    </cfRule>
  </conditionalFormatting>
  <conditionalFormatting sqref="CJ55">
    <cfRule type="cellIs" dxfId="263" priority="5552" operator="lessThan">
      <formula>$C$4</formula>
    </cfRule>
  </conditionalFormatting>
  <conditionalFormatting sqref="CJ55">
    <cfRule type="cellIs" dxfId="262" priority="5553" operator="lessThan">
      <formula>$C$4</formula>
    </cfRule>
  </conditionalFormatting>
  <conditionalFormatting sqref="CJ56">
    <cfRule type="cellIs" dxfId="261" priority="5554" operator="lessThan">
      <formula>$C$4</formula>
    </cfRule>
  </conditionalFormatting>
  <conditionalFormatting sqref="CJ56">
    <cfRule type="cellIs" dxfId="260" priority="5555" operator="lessThan">
      <formula>$C$4</formula>
    </cfRule>
  </conditionalFormatting>
  <conditionalFormatting sqref="CJ57">
    <cfRule type="cellIs" dxfId="259" priority="5556" operator="lessThan">
      <formula>$C$4</formula>
    </cfRule>
  </conditionalFormatting>
  <conditionalFormatting sqref="CJ57">
    <cfRule type="cellIs" dxfId="258" priority="5557" operator="lessThan">
      <formula>$C$4</formula>
    </cfRule>
  </conditionalFormatting>
  <conditionalFormatting sqref="CJ58">
    <cfRule type="cellIs" dxfId="257" priority="5558" operator="lessThan">
      <formula>$C$4</formula>
    </cfRule>
  </conditionalFormatting>
  <conditionalFormatting sqref="CJ58">
    <cfRule type="cellIs" dxfId="256" priority="5559" operator="lessThan">
      <formula>$C$4</formula>
    </cfRule>
  </conditionalFormatting>
  <conditionalFormatting sqref="CJ59">
    <cfRule type="cellIs" dxfId="255" priority="5560" operator="lessThan">
      <formula>$C$4</formula>
    </cfRule>
  </conditionalFormatting>
  <conditionalFormatting sqref="CJ59">
    <cfRule type="cellIs" dxfId="254" priority="5561" operator="lessThan">
      <formula>$C$4</formula>
    </cfRule>
  </conditionalFormatting>
  <conditionalFormatting sqref="CJ60">
    <cfRule type="cellIs" dxfId="253" priority="5562" operator="lessThan">
      <formula>$C$4</formula>
    </cfRule>
  </conditionalFormatting>
  <conditionalFormatting sqref="CJ60">
    <cfRule type="cellIs" dxfId="252" priority="5563" operator="lessThan">
      <formula>$C$4</formula>
    </cfRule>
  </conditionalFormatting>
  <conditionalFormatting sqref="CK11">
    <cfRule type="cellIs" dxfId="251" priority="5564" operator="lessThan">
      <formula>$C$4</formula>
    </cfRule>
  </conditionalFormatting>
  <conditionalFormatting sqref="CK11">
    <cfRule type="cellIs" dxfId="250" priority="5565" operator="lessThan">
      <formula>$C$4</formula>
    </cfRule>
  </conditionalFormatting>
  <conditionalFormatting sqref="CK12">
    <cfRule type="cellIs" dxfId="249" priority="5566" operator="lessThan">
      <formula>$C$4</formula>
    </cfRule>
  </conditionalFormatting>
  <conditionalFormatting sqref="CK12">
    <cfRule type="cellIs" dxfId="248" priority="5567" operator="lessThan">
      <formula>$C$4</formula>
    </cfRule>
  </conditionalFormatting>
  <conditionalFormatting sqref="CK13">
    <cfRule type="cellIs" dxfId="247" priority="5568" operator="lessThan">
      <formula>$C$4</formula>
    </cfRule>
  </conditionalFormatting>
  <conditionalFormatting sqref="CK13">
    <cfRule type="cellIs" dxfId="246" priority="5569" operator="lessThan">
      <formula>$C$4</formula>
    </cfRule>
  </conditionalFormatting>
  <conditionalFormatting sqref="CK14">
    <cfRule type="cellIs" dxfId="245" priority="5570" operator="lessThan">
      <formula>$C$4</formula>
    </cfRule>
  </conditionalFormatting>
  <conditionalFormatting sqref="CK14">
    <cfRule type="cellIs" dxfId="244" priority="5571" operator="lessThan">
      <formula>$C$4</formula>
    </cfRule>
  </conditionalFormatting>
  <conditionalFormatting sqref="CK15">
    <cfRule type="cellIs" dxfId="243" priority="5572" operator="lessThan">
      <formula>$C$4</formula>
    </cfRule>
  </conditionalFormatting>
  <conditionalFormatting sqref="CK15">
    <cfRule type="cellIs" dxfId="242" priority="5573" operator="lessThan">
      <formula>$C$4</formula>
    </cfRule>
  </conditionalFormatting>
  <conditionalFormatting sqref="CK16">
    <cfRule type="cellIs" dxfId="241" priority="5574" operator="lessThan">
      <formula>$C$4</formula>
    </cfRule>
  </conditionalFormatting>
  <conditionalFormatting sqref="CK16">
    <cfRule type="cellIs" dxfId="240" priority="5575" operator="lessThan">
      <formula>$C$4</formula>
    </cfRule>
  </conditionalFormatting>
  <conditionalFormatting sqref="CK17">
    <cfRule type="cellIs" dxfId="239" priority="5576" operator="lessThan">
      <formula>$C$4</formula>
    </cfRule>
  </conditionalFormatting>
  <conditionalFormatting sqref="CK17">
    <cfRule type="cellIs" dxfId="238" priority="5577" operator="lessThan">
      <formula>$C$4</formula>
    </cfRule>
  </conditionalFormatting>
  <conditionalFormatting sqref="CK18">
    <cfRule type="cellIs" dxfId="237" priority="5578" operator="lessThan">
      <formula>$C$4</formula>
    </cfRule>
  </conditionalFormatting>
  <conditionalFormatting sqref="CK18">
    <cfRule type="cellIs" dxfId="236" priority="5579" operator="lessThan">
      <formula>$C$4</formula>
    </cfRule>
  </conditionalFormatting>
  <conditionalFormatting sqref="CK19">
    <cfRule type="cellIs" dxfId="235" priority="5580" operator="lessThan">
      <formula>$C$4</formula>
    </cfRule>
  </conditionalFormatting>
  <conditionalFormatting sqref="CK19">
    <cfRule type="cellIs" dxfId="234" priority="5581" operator="lessThan">
      <formula>$C$4</formula>
    </cfRule>
  </conditionalFormatting>
  <conditionalFormatting sqref="CK20">
    <cfRule type="cellIs" dxfId="233" priority="5582" operator="lessThan">
      <formula>$C$4</formula>
    </cfRule>
  </conditionalFormatting>
  <conditionalFormatting sqref="CK20">
    <cfRule type="cellIs" dxfId="232" priority="5583" operator="lessThan">
      <formula>$C$4</formula>
    </cfRule>
  </conditionalFormatting>
  <conditionalFormatting sqref="CK21">
    <cfRule type="cellIs" dxfId="231" priority="5584" operator="lessThan">
      <formula>$C$4</formula>
    </cfRule>
  </conditionalFormatting>
  <conditionalFormatting sqref="CK21">
    <cfRule type="cellIs" dxfId="230" priority="5585" operator="lessThan">
      <formula>$C$4</formula>
    </cfRule>
  </conditionalFormatting>
  <conditionalFormatting sqref="CK22">
    <cfRule type="cellIs" dxfId="229" priority="5586" operator="lessThan">
      <formula>$C$4</formula>
    </cfRule>
  </conditionalFormatting>
  <conditionalFormatting sqref="CK22">
    <cfRule type="cellIs" dxfId="228" priority="5587" operator="lessThan">
      <formula>$C$4</formula>
    </cfRule>
  </conditionalFormatting>
  <conditionalFormatting sqref="CK23">
    <cfRule type="cellIs" dxfId="227" priority="5588" operator="lessThan">
      <formula>$C$4</formula>
    </cfRule>
  </conditionalFormatting>
  <conditionalFormatting sqref="CK23">
    <cfRule type="cellIs" dxfId="226" priority="5589" operator="lessThan">
      <formula>$C$4</formula>
    </cfRule>
  </conditionalFormatting>
  <conditionalFormatting sqref="CK24">
    <cfRule type="cellIs" dxfId="225" priority="5590" operator="lessThan">
      <formula>$C$4</formula>
    </cfRule>
  </conditionalFormatting>
  <conditionalFormatting sqref="CK24">
    <cfRule type="cellIs" dxfId="224" priority="5591" operator="lessThan">
      <formula>$C$4</formula>
    </cfRule>
  </conditionalFormatting>
  <conditionalFormatting sqref="CK25">
    <cfRule type="cellIs" dxfId="223" priority="5592" operator="lessThan">
      <formula>$C$4</formula>
    </cfRule>
  </conditionalFormatting>
  <conditionalFormatting sqref="CK25">
    <cfRule type="cellIs" dxfId="222" priority="5593" operator="lessThan">
      <formula>$C$4</formula>
    </cfRule>
  </conditionalFormatting>
  <conditionalFormatting sqref="CK26">
    <cfRule type="cellIs" dxfId="221" priority="5594" operator="lessThan">
      <formula>$C$4</formula>
    </cfRule>
  </conditionalFormatting>
  <conditionalFormatting sqref="CK26">
    <cfRule type="cellIs" dxfId="220" priority="5595" operator="lessThan">
      <formula>$C$4</formula>
    </cfRule>
  </conditionalFormatting>
  <conditionalFormatting sqref="CK27">
    <cfRule type="cellIs" dxfId="219" priority="5596" operator="lessThan">
      <formula>$C$4</formula>
    </cfRule>
  </conditionalFormatting>
  <conditionalFormatting sqref="CK27">
    <cfRule type="cellIs" dxfId="218" priority="5597" operator="lessThan">
      <formula>$C$4</formula>
    </cfRule>
  </conditionalFormatting>
  <conditionalFormatting sqref="CK28">
    <cfRule type="cellIs" dxfId="217" priority="5598" operator="lessThan">
      <formula>$C$4</formula>
    </cfRule>
  </conditionalFormatting>
  <conditionalFormatting sqref="CK28">
    <cfRule type="cellIs" dxfId="216" priority="5599" operator="lessThan">
      <formula>$C$4</formula>
    </cfRule>
  </conditionalFormatting>
  <conditionalFormatting sqref="CK29">
    <cfRule type="cellIs" dxfId="215" priority="5600" operator="lessThan">
      <formula>$C$4</formula>
    </cfRule>
  </conditionalFormatting>
  <conditionalFormatting sqref="CK29">
    <cfRule type="cellIs" dxfId="214" priority="5601" operator="lessThan">
      <formula>$C$4</formula>
    </cfRule>
  </conditionalFormatting>
  <conditionalFormatting sqref="CK30">
    <cfRule type="cellIs" dxfId="213" priority="5602" operator="lessThan">
      <formula>$C$4</formula>
    </cfRule>
  </conditionalFormatting>
  <conditionalFormatting sqref="CK30">
    <cfRule type="cellIs" dxfId="212" priority="5603" operator="lessThan">
      <formula>$C$4</formula>
    </cfRule>
  </conditionalFormatting>
  <conditionalFormatting sqref="CK31">
    <cfRule type="cellIs" dxfId="211" priority="5604" operator="lessThan">
      <formula>$C$4</formula>
    </cfRule>
  </conditionalFormatting>
  <conditionalFormatting sqref="CK31">
    <cfRule type="cellIs" dxfId="210" priority="5605" operator="lessThan">
      <formula>$C$4</formula>
    </cfRule>
  </conditionalFormatting>
  <conditionalFormatting sqref="CK32">
    <cfRule type="cellIs" dxfId="209" priority="5606" operator="lessThan">
      <formula>$C$4</formula>
    </cfRule>
  </conditionalFormatting>
  <conditionalFormatting sqref="CK32">
    <cfRule type="cellIs" dxfId="208" priority="5607" operator="lessThan">
      <formula>$C$4</formula>
    </cfRule>
  </conditionalFormatting>
  <conditionalFormatting sqref="CK33">
    <cfRule type="cellIs" dxfId="207" priority="5608" operator="lessThan">
      <formula>$C$4</formula>
    </cfRule>
  </conditionalFormatting>
  <conditionalFormatting sqref="CK33">
    <cfRule type="cellIs" dxfId="206" priority="5609" operator="lessThan">
      <formula>$C$4</formula>
    </cfRule>
  </conditionalFormatting>
  <conditionalFormatting sqref="CK34">
    <cfRule type="cellIs" dxfId="205" priority="5610" operator="lessThan">
      <formula>$C$4</formula>
    </cfRule>
  </conditionalFormatting>
  <conditionalFormatting sqref="CK34">
    <cfRule type="cellIs" dxfId="204" priority="5611" operator="lessThan">
      <formula>$C$4</formula>
    </cfRule>
  </conditionalFormatting>
  <conditionalFormatting sqref="CK35">
    <cfRule type="cellIs" dxfId="203" priority="5612" operator="lessThan">
      <formula>$C$4</formula>
    </cfRule>
  </conditionalFormatting>
  <conditionalFormatting sqref="CK35">
    <cfRule type="cellIs" dxfId="202" priority="5613" operator="lessThan">
      <formula>$C$4</formula>
    </cfRule>
  </conditionalFormatting>
  <conditionalFormatting sqref="CK36">
    <cfRule type="cellIs" dxfId="201" priority="5614" operator="lessThan">
      <formula>$C$4</formula>
    </cfRule>
  </conditionalFormatting>
  <conditionalFormatting sqref="CK36">
    <cfRule type="cellIs" dxfId="200" priority="5615" operator="lessThan">
      <formula>$C$4</formula>
    </cfRule>
  </conditionalFormatting>
  <conditionalFormatting sqref="CK37">
    <cfRule type="cellIs" dxfId="199" priority="5616" operator="lessThan">
      <formula>$C$4</formula>
    </cfRule>
  </conditionalFormatting>
  <conditionalFormatting sqref="CK37">
    <cfRule type="cellIs" dxfId="198" priority="5617" operator="lessThan">
      <formula>$C$4</formula>
    </cfRule>
  </conditionalFormatting>
  <conditionalFormatting sqref="CK38">
    <cfRule type="cellIs" dxfId="197" priority="5618" operator="lessThan">
      <formula>$C$4</formula>
    </cfRule>
  </conditionalFormatting>
  <conditionalFormatting sqref="CK38">
    <cfRule type="cellIs" dxfId="196" priority="5619" operator="lessThan">
      <formula>$C$4</formula>
    </cfRule>
  </conditionalFormatting>
  <conditionalFormatting sqref="CK39">
    <cfRule type="cellIs" dxfId="195" priority="5620" operator="lessThan">
      <formula>$C$4</formula>
    </cfRule>
  </conditionalFormatting>
  <conditionalFormatting sqref="CK39">
    <cfRule type="cellIs" dxfId="194" priority="5621" operator="lessThan">
      <formula>$C$4</formula>
    </cfRule>
  </conditionalFormatting>
  <conditionalFormatting sqref="CK40">
    <cfRule type="cellIs" dxfId="193" priority="5622" operator="lessThan">
      <formula>$C$4</formula>
    </cfRule>
  </conditionalFormatting>
  <conditionalFormatting sqref="CK40">
    <cfRule type="cellIs" dxfId="192" priority="5623" operator="lessThan">
      <formula>$C$4</formula>
    </cfRule>
  </conditionalFormatting>
  <conditionalFormatting sqref="CK41">
    <cfRule type="cellIs" dxfId="191" priority="5624" operator="lessThan">
      <formula>$C$4</formula>
    </cfRule>
  </conditionalFormatting>
  <conditionalFormatting sqref="CK41">
    <cfRule type="cellIs" dxfId="190" priority="5625" operator="lessThan">
      <formula>$C$4</formula>
    </cfRule>
  </conditionalFormatting>
  <conditionalFormatting sqref="CK42">
    <cfRule type="cellIs" dxfId="189" priority="5626" operator="lessThan">
      <formula>$C$4</formula>
    </cfRule>
  </conditionalFormatting>
  <conditionalFormatting sqref="CK42">
    <cfRule type="cellIs" dxfId="188" priority="5627" operator="lessThan">
      <formula>$C$4</formula>
    </cfRule>
  </conditionalFormatting>
  <conditionalFormatting sqref="CK43">
    <cfRule type="cellIs" dxfId="187" priority="5628" operator="lessThan">
      <formula>$C$4</formula>
    </cfRule>
  </conditionalFormatting>
  <conditionalFormatting sqref="CK43">
    <cfRule type="cellIs" dxfId="186" priority="5629" operator="lessThan">
      <formula>$C$4</formula>
    </cfRule>
  </conditionalFormatting>
  <conditionalFormatting sqref="CK44">
    <cfRule type="cellIs" dxfId="185" priority="5630" operator="lessThan">
      <formula>$C$4</formula>
    </cfRule>
  </conditionalFormatting>
  <conditionalFormatting sqref="CK44">
    <cfRule type="cellIs" dxfId="184" priority="5631" operator="lessThan">
      <formula>$C$4</formula>
    </cfRule>
  </conditionalFormatting>
  <conditionalFormatting sqref="CK45">
    <cfRule type="cellIs" dxfId="183" priority="5632" operator="lessThan">
      <formula>$C$4</formula>
    </cfRule>
  </conditionalFormatting>
  <conditionalFormatting sqref="CK45">
    <cfRule type="cellIs" dxfId="182" priority="5633" operator="lessThan">
      <formula>$C$4</formula>
    </cfRule>
  </conditionalFormatting>
  <conditionalFormatting sqref="CK46">
    <cfRule type="cellIs" dxfId="181" priority="5634" operator="lessThan">
      <formula>$C$4</formula>
    </cfRule>
  </conditionalFormatting>
  <conditionalFormatting sqref="CK46">
    <cfRule type="cellIs" dxfId="180" priority="5635" operator="lessThan">
      <formula>$C$4</formula>
    </cfRule>
  </conditionalFormatting>
  <conditionalFormatting sqref="CK47">
    <cfRule type="cellIs" dxfId="179" priority="5636" operator="lessThan">
      <formula>$C$4</formula>
    </cfRule>
  </conditionalFormatting>
  <conditionalFormatting sqref="CK47">
    <cfRule type="cellIs" dxfId="178" priority="5637" operator="lessThan">
      <formula>$C$4</formula>
    </cfRule>
  </conditionalFormatting>
  <conditionalFormatting sqref="CK48">
    <cfRule type="cellIs" dxfId="177" priority="5638" operator="lessThan">
      <formula>$C$4</formula>
    </cfRule>
  </conditionalFormatting>
  <conditionalFormatting sqref="CK48">
    <cfRule type="cellIs" dxfId="176" priority="5639" operator="lessThan">
      <formula>$C$4</formula>
    </cfRule>
  </conditionalFormatting>
  <conditionalFormatting sqref="CK49">
    <cfRule type="cellIs" dxfId="175" priority="5640" operator="lessThan">
      <formula>$C$4</formula>
    </cfRule>
  </conditionalFormatting>
  <conditionalFormatting sqref="CK49">
    <cfRule type="cellIs" dxfId="174" priority="5641" operator="lessThan">
      <formula>$C$4</formula>
    </cfRule>
  </conditionalFormatting>
  <conditionalFormatting sqref="CK50">
    <cfRule type="cellIs" dxfId="173" priority="5642" operator="lessThan">
      <formula>$C$4</formula>
    </cfRule>
  </conditionalFormatting>
  <conditionalFormatting sqref="CK50">
    <cfRule type="cellIs" dxfId="172" priority="5643" operator="lessThan">
      <formula>$C$4</formula>
    </cfRule>
  </conditionalFormatting>
  <conditionalFormatting sqref="CK51">
    <cfRule type="cellIs" dxfId="171" priority="5644" operator="lessThan">
      <formula>$C$4</formula>
    </cfRule>
  </conditionalFormatting>
  <conditionalFormatting sqref="CK51">
    <cfRule type="cellIs" dxfId="170" priority="5645" operator="lessThan">
      <formula>$C$4</formula>
    </cfRule>
  </conditionalFormatting>
  <conditionalFormatting sqref="CK52">
    <cfRule type="cellIs" dxfId="169" priority="5646" operator="lessThan">
      <formula>$C$4</formula>
    </cfRule>
  </conditionalFormatting>
  <conditionalFormatting sqref="CK52">
    <cfRule type="cellIs" dxfId="168" priority="5647" operator="lessThan">
      <formula>$C$4</formula>
    </cfRule>
  </conditionalFormatting>
  <conditionalFormatting sqref="CK53">
    <cfRule type="cellIs" dxfId="167" priority="5648" operator="lessThan">
      <formula>$C$4</formula>
    </cfRule>
  </conditionalFormatting>
  <conditionalFormatting sqref="CK53">
    <cfRule type="cellIs" dxfId="166" priority="5649" operator="lessThan">
      <formula>$C$4</formula>
    </cfRule>
  </conditionalFormatting>
  <conditionalFormatting sqref="CK54">
    <cfRule type="cellIs" dxfId="165" priority="5650" operator="lessThan">
      <formula>$C$4</formula>
    </cfRule>
  </conditionalFormatting>
  <conditionalFormatting sqref="CK54">
    <cfRule type="cellIs" dxfId="164" priority="5651" operator="lessThan">
      <formula>$C$4</formula>
    </cfRule>
  </conditionalFormatting>
  <conditionalFormatting sqref="CK55">
    <cfRule type="cellIs" dxfId="163" priority="5652" operator="lessThan">
      <formula>$C$4</formula>
    </cfRule>
  </conditionalFormatting>
  <conditionalFormatting sqref="CK55">
    <cfRule type="cellIs" dxfId="162" priority="5653" operator="lessThan">
      <formula>$C$4</formula>
    </cfRule>
  </conditionalFormatting>
  <conditionalFormatting sqref="CK56">
    <cfRule type="cellIs" dxfId="161" priority="5654" operator="lessThan">
      <formula>$C$4</formula>
    </cfRule>
  </conditionalFormatting>
  <conditionalFormatting sqref="CK56">
    <cfRule type="cellIs" dxfId="160" priority="5655" operator="lessThan">
      <formula>$C$4</formula>
    </cfRule>
  </conditionalFormatting>
  <conditionalFormatting sqref="CK57">
    <cfRule type="cellIs" dxfId="159" priority="5656" operator="lessThan">
      <formula>$C$4</formula>
    </cfRule>
  </conditionalFormatting>
  <conditionalFormatting sqref="CK57">
    <cfRule type="cellIs" dxfId="158" priority="5657" operator="lessThan">
      <formula>$C$4</formula>
    </cfRule>
  </conditionalFormatting>
  <conditionalFormatting sqref="CK58">
    <cfRule type="cellIs" dxfId="157" priority="5658" operator="lessThan">
      <formula>$C$4</formula>
    </cfRule>
  </conditionalFormatting>
  <conditionalFormatting sqref="CK58">
    <cfRule type="cellIs" dxfId="156" priority="5659" operator="lessThan">
      <formula>$C$4</formula>
    </cfRule>
  </conditionalFormatting>
  <conditionalFormatting sqref="CK59">
    <cfRule type="cellIs" dxfId="155" priority="5660" operator="lessThan">
      <formula>$C$4</formula>
    </cfRule>
  </conditionalFormatting>
  <conditionalFormatting sqref="CK59">
    <cfRule type="cellIs" dxfId="154" priority="5661" operator="lessThan">
      <formula>$C$4</formula>
    </cfRule>
  </conditionalFormatting>
  <conditionalFormatting sqref="CK60">
    <cfRule type="cellIs" dxfId="153" priority="5662" operator="lessThan">
      <formula>$C$4</formula>
    </cfRule>
  </conditionalFormatting>
  <conditionalFormatting sqref="CK60">
    <cfRule type="cellIs" dxfId="152" priority="5663" operator="lessThan">
      <formula>$C$4</formula>
    </cfRule>
  </conditionalFormatting>
  <conditionalFormatting sqref="CL11">
    <cfRule type="cellIs" dxfId="151" priority="5664" operator="lessThan">
      <formula>$C$4</formula>
    </cfRule>
  </conditionalFormatting>
  <conditionalFormatting sqref="CL11">
    <cfRule type="cellIs" dxfId="150" priority="5665" operator="lessThan">
      <formula>$C$4</formula>
    </cfRule>
  </conditionalFormatting>
  <conditionalFormatting sqref="CL12">
    <cfRule type="cellIs" dxfId="149" priority="5666" operator="lessThan">
      <formula>$C$4</formula>
    </cfRule>
  </conditionalFormatting>
  <conditionalFormatting sqref="CL12">
    <cfRule type="cellIs" dxfId="148" priority="5667" operator="lessThan">
      <formula>$C$4</formula>
    </cfRule>
  </conditionalFormatting>
  <conditionalFormatting sqref="CL13">
    <cfRule type="cellIs" dxfId="147" priority="5668" operator="lessThan">
      <formula>$C$4</formula>
    </cfRule>
  </conditionalFormatting>
  <conditionalFormatting sqref="CL13">
    <cfRule type="cellIs" dxfId="146" priority="5669" operator="lessThan">
      <formula>$C$4</formula>
    </cfRule>
  </conditionalFormatting>
  <conditionalFormatting sqref="CL14">
    <cfRule type="cellIs" dxfId="145" priority="5670" operator="lessThan">
      <formula>$C$4</formula>
    </cfRule>
  </conditionalFormatting>
  <conditionalFormatting sqref="CL14">
    <cfRule type="cellIs" dxfId="144" priority="5671" operator="lessThan">
      <formula>$C$4</formula>
    </cfRule>
  </conditionalFormatting>
  <conditionalFormatting sqref="CL15">
    <cfRule type="cellIs" dxfId="143" priority="5672" operator="lessThan">
      <formula>$C$4</formula>
    </cfRule>
  </conditionalFormatting>
  <conditionalFormatting sqref="CL15">
    <cfRule type="cellIs" dxfId="142" priority="5673" operator="lessThan">
      <formula>$C$4</formula>
    </cfRule>
  </conditionalFormatting>
  <conditionalFormatting sqref="CL16">
    <cfRule type="cellIs" dxfId="141" priority="5674" operator="lessThan">
      <formula>$C$4</formula>
    </cfRule>
  </conditionalFormatting>
  <conditionalFormatting sqref="CL16">
    <cfRule type="cellIs" dxfId="140" priority="5675" operator="lessThan">
      <formula>$C$4</formula>
    </cfRule>
  </conditionalFormatting>
  <conditionalFormatting sqref="CL17">
    <cfRule type="cellIs" dxfId="139" priority="5676" operator="lessThan">
      <formula>$C$4</formula>
    </cfRule>
  </conditionalFormatting>
  <conditionalFormatting sqref="CL17">
    <cfRule type="cellIs" dxfId="138" priority="5677" operator="lessThan">
      <formula>$C$4</formula>
    </cfRule>
  </conditionalFormatting>
  <conditionalFormatting sqref="CL18">
    <cfRule type="cellIs" dxfId="137" priority="5678" operator="lessThan">
      <formula>$C$4</formula>
    </cfRule>
  </conditionalFormatting>
  <conditionalFormatting sqref="CL18">
    <cfRule type="cellIs" dxfId="136" priority="5679" operator="lessThan">
      <formula>$C$4</formula>
    </cfRule>
  </conditionalFormatting>
  <conditionalFormatting sqref="CL19">
    <cfRule type="cellIs" dxfId="135" priority="5680" operator="lessThan">
      <formula>$C$4</formula>
    </cfRule>
  </conditionalFormatting>
  <conditionalFormatting sqref="CL19">
    <cfRule type="cellIs" dxfId="134" priority="5681" operator="lessThan">
      <formula>$C$4</formula>
    </cfRule>
  </conditionalFormatting>
  <conditionalFormatting sqref="CL20">
    <cfRule type="cellIs" dxfId="133" priority="5682" operator="lessThan">
      <formula>$C$4</formula>
    </cfRule>
  </conditionalFormatting>
  <conditionalFormatting sqref="CL20">
    <cfRule type="cellIs" dxfId="132" priority="5683" operator="lessThan">
      <formula>$C$4</formula>
    </cfRule>
  </conditionalFormatting>
  <conditionalFormatting sqref="CL21">
    <cfRule type="cellIs" dxfId="131" priority="5684" operator="lessThan">
      <formula>$C$4</formula>
    </cfRule>
  </conditionalFormatting>
  <conditionalFormatting sqref="CL21">
    <cfRule type="cellIs" dxfId="130" priority="5685" operator="lessThan">
      <formula>$C$4</formula>
    </cfRule>
  </conditionalFormatting>
  <conditionalFormatting sqref="CL22">
    <cfRule type="cellIs" dxfId="129" priority="5686" operator="lessThan">
      <formula>$C$4</formula>
    </cfRule>
  </conditionalFormatting>
  <conditionalFormatting sqref="CL22">
    <cfRule type="cellIs" dxfId="128" priority="5687" operator="lessThan">
      <formula>$C$4</formula>
    </cfRule>
  </conditionalFormatting>
  <conditionalFormatting sqref="CL23">
    <cfRule type="cellIs" dxfId="127" priority="5688" operator="lessThan">
      <formula>$C$4</formula>
    </cfRule>
  </conditionalFormatting>
  <conditionalFormatting sqref="CL23">
    <cfRule type="cellIs" dxfId="126" priority="5689" operator="lessThan">
      <formula>$C$4</formula>
    </cfRule>
  </conditionalFormatting>
  <conditionalFormatting sqref="CL24">
    <cfRule type="cellIs" dxfId="125" priority="5690" operator="lessThan">
      <formula>$C$4</formula>
    </cfRule>
  </conditionalFormatting>
  <conditionalFormatting sqref="CL24">
    <cfRule type="cellIs" dxfId="124" priority="5691" operator="lessThan">
      <formula>$C$4</formula>
    </cfRule>
  </conditionalFormatting>
  <conditionalFormatting sqref="CL25">
    <cfRule type="cellIs" dxfId="123" priority="5692" operator="lessThan">
      <formula>$C$4</formula>
    </cfRule>
  </conditionalFormatting>
  <conditionalFormatting sqref="CL25">
    <cfRule type="cellIs" dxfId="122" priority="5693" operator="lessThan">
      <formula>$C$4</formula>
    </cfRule>
  </conditionalFormatting>
  <conditionalFormatting sqref="CL26">
    <cfRule type="cellIs" dxfId="121" priority="5694" operator="lessThan">
      <formula>$C$4</formula>
    </cfRule>
  </conditionalFormatting>
  <conditionalFormatting sqref="CL26">
    <cfRule type="cellIs" dxfId="120" priority="5695" operator="lessThan">
      <formula>$C$4</formula>
    </cfRule>
  </conditionalFormatting>
  <conditionalFormatting sqref="CL27">
    <cfRule type="cellIs" dxfId="119" priority="5696" operator="lessThan">
      <formula>$C$4</formula>
    </cfRule>
  </conditionalFormatting>
  <conditionalFormatting sqref="CL27">
    <cfRule type="cellIs" dxfId="118" priority="5697" operator="lessThan">
      <formula>$C$4</formula>
    </cfRule>
  </conditionalFormatting>
  <conditionalFormatting sqref="CL28">
    <cfRule type="cellIs" dxfId="117" priority="5698" operator="lessThan">
      <formula>$C$4</formula>
    </cfRule>
  </conditionalFormatting>
  <conditionalFormatting sqref="CL28">
    <cfRule type="cellIs" dxfId="116" priority="5699" operator="lessThan">
      <formula>$C$4</formula>
    </cfRule>
  </conditionalFormatting>
  <conditionalFormatting sqref="CL29">
    <cfRule type="cellIs" dxfId="115" priority="5700" operator="lessThan">
      <formula>$C$4</formula>
    </cfRule>
  </conditionalFormatting>
  <conditionalFormatting sqref="CL29">
    <cfRule type="cellIs" dxfId="114" priority="5701" operator="lessThan">
      <formula>$C$4</formula>
    </cfRule>
  </conditionalFormatting>
  <conditionalFormatting sqref="CL30">
    <cfRule type="cellIs" dxfId="113" priority="5702" operator="lessThan">
      <formula>$C$4</formula>
    </cfRule>
  </conditionalFormatting>
  <conditionalFormatting sqref="CL30">
    <cfRule type="cellIs" dxfId="112" priority="5703" operator="lessThan">
      <formula>$C$4</formula>
    </cfRule>
  </conditionalFormatting>
  <conditionalFormatting sqref="CL31">
    <cfRule type="cellIs" dxfId="111" priority="5704" operator="lessThan">
      <formula>$C$4</formula>
    </cfRule>
  </conditionalFormatting>
  <conditionalFormatting sqref="CL31">
    <cfRule type="cellIs" dxfId="110" priority="5705" operator="lessThan">
      <formula>$C$4</formula>
    </cfRule>
  </conditionalFormatting>
  <conditionalFormatting sqref="CL32">
    <cfRule type="cellIs" dxfId="109" priority="5706" operator="lessThan">
      <formula>$C$4</formula>
    </cfRule>
  </conditionalFormatting>
  <conditionalFormatting sqref="CL32">
    <cfRule type="cellIs" dxfId="108" priority="5707" operator="lessThan">
      <formula>$C$4</formula>
    </cfRule>
  </conditionalFormatting>
  <conditionalFormatting sqref="CL33">
    <cfRule type="cellIs" dxfId="107" priority="5708" operator="lessThan">
      <formula>$C$4</formula>
    </cfRule>
  </conditionalFormatting>
  <conditionalFormatting sqref="CL33">
    <cfRule type="cellIs" dxfId="106" priority="5709" operator="lessThan">
      <formula>$C$4</formula>
    </cfRule>
  </conditionalFormatting>
  <conditionalFormatting sqref="CL34">
    <cfRule type="cellIs" dxfId="105" priority="5710" operator="lessThan">
      <formula>$C$4</formula>
    </cfRule>
  </conditionalFormatting>
  <conditionalFormatting sqref="CL34">
    <cfRule type="cellIs" dxfId="104" priority="5711" operator="lessThan">
      <formula>$C$4</formula>
    </cfRule>
  </conditionalFormatting>
  <conditionalFormatting sqref="CL35">
    <cfRule type="cellIs" dxfId="103" priority="5712" operator="lessThan">
      <formula>$C$4</formula>
    </cfRule>
  </conditionalFormatting>
  <conditionalFormatting sqref="CL35">
    <cfRule type="cellIs" dxfId="102" priority="5713" operator="lessThan">
      <formula>$C$4</formula>
    </cfRule>
  </conditionalFormatting>
  <conditionalFormatting sqref="CL36">
    <cfRule type="cellIs" dxfId="101" priority="5714" operator="lessThan">
      <formula>$C$4</formula>
    </cfRule>
  </conditionalFormatting>
  <conditionalFormatting sqref="CL36">
    <cfRule type="cellIs" dxfId="100" priority="5715" operator="lessThan">
      <formula>$C$4</formula>
    </cfRule>
  </conditionalFormatting>
  <conditionalFormatting sqref="CL37">
    <cfRule type="cellIs" dxfId="99" priority="5716" operator="lessThan">
      <formula>$C$4</formula>
    </cfRule>
  </conditionalFormatting>
  <conditionalFormatting sqref="CL37">
    <cfRule type="cellIs" dxfId="98" priority="5717" operator="lessThan">
      <formula>$C$4</formula>
    </cfRule>
  </conditionalFormatting>
  <conditionalFormatting sqref="CL38">
    <cfRule type="cellIs" dxfId="97" priority="5718" operator="lessThan">
      <formula>$C$4</formula>
    </cfRule>
  </conditionalFormatting>
  <conditionalFormatting sqref="CL38">
    <cfRule type="cellIs" dxfId="96" priority="5719" operator="lessThan">
      <formula>$C$4</formula>
    </cfRule>
  </conditionalFormatting>
  <conditionalFormatting sqref="CL39">
    <cfRule type="cellIs" dxfId="95" priority="5720" operator="lessThan">
      <formula>$C$4</formula>
    </cfRule>
  </conditionalFormatting>
  <conditionalFormatting sqref="CL39">
    <cfRule type="cellIs" dxfId="94" priority="5721" operator="lessThan">
      <formula>$C$4</formula>
    </cfRule>
  </conditionalFormatting>
  <conditionalFormatting sqref="CL40">
    <cfRule type="cellIs" dxfId="93" priority="5722" operator="lessThan">
      <formula>$C$4</formula>
    </cfRule>
  </conditionalFormatting>
  <conditionalFormatting sqref="CL40">
    <cfRule type="cellIs" dxfId="92" priority="5723" operator="lessThan">
      <formula>$C$4</formula>
    </cfRule>
  </conditionalFormatting>
  <conditionalFormatting sqref="CL41">
    <cfRule type="cellIs" dxfId="91" priority="5724" operator="lessThan">
      <formula>$C$4</formula>
    </cfRule>
  </conditionalFormatting>
  <conditionalFormatting sqref="CL41">
    <cfRule type="cellIs" dxfId="90" priority="5725" operator="lessThan">
      <formula>$C$4</formula>
    </cfRule>
  </conditionalFormatting>
  <conditionalFormatting sqref="CL42">
    <cfRule type="cellIs" dxfId="89" priority="5726" operator="lessThan">
      <formula>$C$4</formula>
    </cfRule>
  </conditionalFormatting>
  <conditionalFormatting sqref="CL42">
    <cfRule type="cellIs" dxfId="88" priority="5727" operator="lessThan">
      <formula>$C$4</formula>
    </cfRule>
  </conditionalFormatting>
  <conditionalFormatting sqref="CL43">
    <cfRule type="cellIs" dxfId="87" priority="5728" operator="lessThan">
      <formula>$C$4</formula>
    </cfRule>
  </conditionalFormatting>
  <conditionalFormatting sqref="CL43">
    <cfRule type="cellIs" dxfId="86" priority="5729" operator="lessThan">
      <formula>$C$4</formula>
    </cfRule>
  </conditionalFormatting>
  <conditionalFormatting sqref="CL44">
    <cfRule type="cellIs" dxfId="85" priority="5730" operator="lessThan">
      <formula>$C$4</formula>
    </cfRule>
  </conditionalFormatting>
  <conditionalFormatting sqref="CL44">
    <cfRule type="cellIs" dxfId="84" priority="5731" operator="lessThan">
      <formula>$C$4</formula>
    </cfRule>
  </conditionalFormatting>
  <conditionalFormatting sqref="CL45">
    <cfRule type="cellIs" dxfId="83" priority="5732" operator="lessThan">
      <formula>$C$4</formula>
    </cfRule>
  </conditionalFormatting>
  <conditionalFormatting sqref="CL45">
    <cfRule type="cellIs" dxfId="82" priority="5733" operator="lessThan">
      <formula>$C$4</formula>
    </cfRule>
  </conditionalFormatting>
  <conditionalFormatting sqref="CL46">
    <cfRule type="cellIs" dxfId="81" priority="5734" operator="lessThan">
      <formula>$C$4</formula>
    </cfRule>
  </conditionalFormatting>
  <conditionalFormatting sqref="CL46">
    <cfRule type="cellIs" dxfId="80" priority="5735" operator="lessThan">
      <formula>$C$4</formula>
    </cfRule>
  </conditionalFormatting>
  <conditionalFormatting sqref="CL47">
    <cfRule type="cellIs" dxfId="79" priority="5736" operator="lessThan">
      <formula>$C$4</formula>
    </cfRule>
  </conditionalFormatting>
  <conditionalFormatting sqref="CL47">
    <cfRule type="cellIs" dxfId="78" priority="5737" operator="lessThan">
      <formula>$C$4</formula>
    </cfRule>
  </conditionalFormatting>
  <conditionalFormatting sqref="CL48">
    <cfRule type="cellIs" dxfId="77" priority="5738" operator="lessThan">
      <formula>$C$4</formula>
    </cfRule>
  </conditionalFormatting>
  <conditionalFormatting sqref="CL48">
    <cfRule type="cellIs" dxfId="76" priority="5739" operator="lessThan">
      <formula>$C$4</formula>
    </cfRule>
  </conditionalFormatting>
  <conditionalFormatting sqref="CL49">
    <cfRule type="cellIs" dxfId="75" priority="5740" operator="lessThan">
      <formula>$C$4</formula>
    </cfRule>
  </conditionalFormatting>
  <conditionalFormatting sqref="CL49">
    <cfRule type="cellIs" dxfId="74" priority="5741" operator="lessThan">
      <formula>$C$4</formula>
    </cfRule>
  </conditionalFormatting>
  <conditionalFormatting sqref="CL50">
    <cfRule type="cellIs" dxfId="73" priority="5742" operator="lessThan">
      <formula>$C$4</formula>
    </cfRule>
  </conditionalFormatting>
  <conditionalFormatting sqref="CL50">
    <cfRule type="cellIs" dxfId="72" priority="5743" operator="lessThan">
      <formula>$C$4</formula>
    </cfRule>
  </conditionalFormatting>
  <conditionalFormatting sqref="CL51">
    <cfRule type="cellIs" dxfId="71" priority="5744" operator="lessThan">
      <formula>$C$4</formula>
    </cfRule>
  </conditionalFormatting>
  <conditionalFormatting sqref="CL51">
    <cfRule type="cellIs" dxfId="70" priority="5745" operator="lessThan">
      <formula>$C$4</formula>
    </cfRule>
  </conditionalFormatting>
  <conditionalFormatting sqref="CL52">
    <cfRule type="cellIs" dxfId="69" priority="5746" operator="lessThan">
      <formula>$C$4</formula>
    </cfRule>
  </conditionalFormatting>
  <conditionalFormatting sqref="CL52">
    <cfRule type="cellIs" dxfId="68" priority="5747" operator="lessThan">
      <formula>$C$4</formula>
    </cfRule>
  </conditionalFormatting>
  <conditionalFormatting sqref="CL53">
    <cfRule type="cellIs" dxfId="67" priority="5748" operator="lessThan">
      <formula>$C$4</formula>
    </cfRule>
  </conditionalFormatting>
  <conditionalFormatting sqref="CL53">
    <cfRule type="cellIs" dxfId="66" priority="5749" operator="lessThan">
      <formula>$C$4</formula>
    </cfRule>
  </conditionalFormatting>
  <conditionalFormatting sqref="CL54">
    <cfRule type="cellIs" dxfId="65" priority="5750" operator="lessThan">
      <formula>$C$4</formula>
    </cfRule>
  </conditionalFormatting>
  <conditionalFormatting sqref="CL54">
    <cfRule type="cellIs" dxfId="64" priority="5751" operator="lessThan">
      <formula>$C$4</formula>
    </cfRule>
  </conditionalFormatting>
  <conditionalFormatting sqref="CL55">
    <cfRule type="cellIs" dxfId="63" priority="5752" operator="lessThan">
      <formula>$C$4</formula>
    </cfRule>
  </conditionalFormatting>
  <conditionalFormatting sqref="CL55">
    <cfRule type="cellIs" dxfId="62" priority="5753" operator="lessThan">
      <formula>$C$4</formula>
    </cfRule>
  </conditionalFormatting>
  <conditionalFormatting sqref="CL56">
    <cfRule type="cellIs" dxfId="61" priority="5754" operator="lessThan">
      <formula>$C$4</formula>
    </cfRule>
  </conditionalFormatting>
  <conditionalFormatting sqref="CL56">
    <cfRule type="cellIs" dxfId="60" priority="5755" operator="lessThan">
      <formula>$C$4</formula>
    </cfRule>
  </conditionalFormatting>
  <conditionalFormatting sqref="CL57">
    <cfRule type="cellIs" dxfId="59" priority="5756" operator="lessThan">
      <formula>$C$4</formula>
    </cfRule>
  </conditionalFormatting>
  <conditionalFormatting sqref="CL57">
    <cfRule type="cellIs" dxfId="58" priority="5757" operator="lessThan">
      <formula>$C$4</formula>
    </cfRule>
  </conditionalFormatting>
  <conditionalFormatting sqref="CL58">
    <cfRule type="cellIs" dxfId="57" priority="5758" operator="lessThan">
      <formula>$C$4</formula>
    </cfRule>
  </conditionalFormatting>
  <conditionalFormatting sqref="CL58">
    <cfRule type="cellIs" dxfId="56" priority="5759" operator="lessThan">
      <formula>$C$4</formula>
    </cfRule>
  </conditionalFormatting>
  <conditionalFormatting sqref="CL59">
    <cfRule type="cellIs" dxfId="55" priority="5760" operator="lessThan">
      <formula>$C$4</formula>
    </cfRule>
  </conditionalFormatting>
  <conditionalFormatting sqref="CL59">
    <cfRule type="cellIs" dxfId="54" priority="5761" operator="lessThan">
      <formula>$C$4</formula>
    </cfRule>
  </conditionalFormatting>
  <conditionalFormatting sqref="CL60">
    <cfRule type="cellIs" dxfId="53" priority="5762" operator="lessThan">
      <formula>$C$4</formula>
    </cfRule>
  </conditionalFormatting>
  <conditionalFormatting sqref="CL60">
    <cfRule type="cellIs" dxfId="52" priority="5763" operator="lessThan">
      <formula>$C$4</formula>
    </cfRule>
  </conditionalFormatting>
  <conditionalFormatting sqref="CW10">
    <cfRule type="cellIs" dxfId="51" priority="40" operator="lessThan">
      <formula>1</formula>
    </cfRule>
  </conditionalFormatting>
  <conditionalFormatting sqref="CW11">
    <cfRule type="cellIs" dxfId="50" priority="41" operator="lessThan">
      <formula>1</formula>
    </cfRule>
  </conditionalFormatting>
  <conditionalFormatting sqref="CW12">
    <cfRule type="cellIs" dxfId="49" priority="42" operator="lessThan">
      <formula>1</formula>
    </cfRule>
  </conditionalFormatting>
  <conditionalFormatting sqref="CW13">
    <cfRule type="cellIs" dxfId="48" priority="43" operator="lessThan">
      <formula>1</formula>
    </cfRule>
  </conditionalFormatting>
  <conditionalFormatting sqref="AE11">
    <cfRule type="cellIs" dxfId="47" priority="5" operator="lessThan">
      <formula>$C$4</formula>
    </cfRule>
  </conditionalFormatting>
  <conditionalFormatting sqref="AE12">
    <cfRule type="cellIs" dxfId="46" priority="6" operator="lessThan">
      <formula>$C$4</formula>
    </cfRule>
  </conditionalFormatting>
  <conditionalFormatting sqref="AE13">
    <cfRule type="cellIs" dxfId="45" priority="7" operator="lessThan">
      <formula>$C$4</formula>
    </cfRule>
  </conditionalFormatting>
  <conditionalFormatting sqref="AE14">
    <cfRule type="cellIs" dxfId="44" priority="8" operator="lessThan">
      <formula>$C$4</formula>
    </cfRule>
  </conditionalFormatting>
  <conditionalFormatting sqref="AE15">
    <cfRule type="cellIs" dxfId="43" priority="9" operator="lessThan">
      <formula>$C$4</formula>
    </cfRule>
  </conditionalFormatting>
  <conditionalFormatting sqref="AE16">
    <cfRule type="cellIs" dxfId="42" priority="10" operator="lessThan">
      <formula>$C$4</formula>
    </cfRule>
  </conditionalFormatting>
  <conditionalFormatting sqref="AE17">
    <cfRule type="cellIs" dxfId="41" priority="11" operator="lessThan">
      <formula>$C$4</formula>
    </cfRule>
  </conditionalFormatting>
  <conditionalFormatting sqref="AE18">
    <cfRule type="cellIs" dxfId="40" priority="12" operator="lessThan">
      <formula>$C$4</formula>
    </cfRule>
  </conditionalFormatting>
  <conditionalFormatting sqref="AE19">
    <cfRule type="cellIs" dxfId="39" priority="13" operator="lessThan">
      <formula>$C$4</formula>
    </cfRule>
  </conditionalFormatting>
  <conditionalFormatting sqref="AE20">
    <cfRule type="cellIs" dxfId="38" priority="14" operator="lessThan">
      <formula>$C$4</formula>
    </cfRule>
  </conditionalFormatting>
  <conditionalFormatting sqref="AE21">
    <cfRule type="cellIs" dxfId="37" priority="15" operator="lessThan">
      <formula>$C$4</formula>
    </cfRule>
  </conditionalFormatting>
  <conditionalFormatting sqref="AE22">
    <cfRule type="cellIs" dxfId="36" priority="16" operator="lessThan">
      <formula>$C$4</formula>
    </cfRule>
  </conditionalFormatting>
  <conditionalFormatting sqref="AE23">
    <cfRule type="cellIs" dxfId="35" priority="17" operator="lessThan">
      <formula>$C$4</formula>
    </cfRule>
  </conditionalFormatting>
  <conditionalFormatting sqref="AE24">
    <cfRule type="cellIs" dxfId="34" priority="18" operator="lessThan">
      <formula>$C$4</formula>
    </cfRule>
  </conditionalFormatting>
  <conditionalFormatting sqref="AE25">
    <cfRule type="cellIs" dxfId="33" priority="19" operator="lessThan">
      <formula>$C$4</formula>
    </cfRule>
  </conditionalFormatting>
  <conditionalFormatting sqref="AE26">
    <cfRule type="cellIs" dxfId="32" priority="20" operator="lessThan">
      <formula>$C$4</formula>
    </cfRule>
  </conditionalFormatting>
  <conditionalFormatting sqref="AE27">
    <cfRule type="cellIs" dxfId="31" priority="21" operator="lessThan">
      <formula>$C$4</formula>
    </cfRule>
  </conditionalFormatting>
  <conditionalFormatting sqref="AE28">
    <cfRule type="cellIs" dxfId="30" priority="22" operator="lessThan">
      <formula>$C$4</formula>
    </cfRule>
  </conditionalFormatting>
  <conditionalFormatting sqref="AE29">
    <cfRule type="cellIs" dxfId="29" priority="23" operator="lessThan">
      <formula>$C$4</formula>
    </cfRule>
  </conditionalFormatting>
  <conditionalFormatting sqref="AE30">
    <cfRule type="cellIs" dxfId="28" priority="24" operator="lessThan">
      <formula>$C$4</formula>
    </cfRule>
  </conditionalFormatting>
  <conditionalFormatting sqref="AE31">
    <cfRule type="cellIs" dxfId="27" priority="25" operator="lessThan">
      <formula>$C$4</formula>
    </cfRule>
  </conditionalFormatting>
  <conditionalFormatting sqref="AE32">
    <cfRule type="cellIs" dxfId="26" priority="26" operator="lessThan">
      <formula>$C$4</formula>
    </cfRule>
  </conditionalFormatting>
  <conditionalFormatting sqref="AE33">
    <cfRule type="cellIs" dxfId="25" priority="27" operator="lessThan">
      <formula>$C$4</formula>
    </cfRule>
  </conditionalFormatting>
  <conditionalFormatting sqref="AE34">
    <cfRule type="cellIs" dxfId="24" priority="28" operator="lessThan">
      <formula>$C$4</formula>
    </cfRule>
  </conditionalFormatting>
  <conditionalFormatting sqref="AE35">
    <cfRule type="cellIs" dxfId="23" priority="29" operator="lessThan">
      <formula>$C$4</formula>
    </cfRule>
  </conditionalFormatting>
  <conditionalFormatting sqref="AE36">
    <cfRule type="cellIs" dxfId="22" priority="30" operator="lessThan">
      <formula>$C$4</formula>
    </cfRule>
  </conditionalFormatting>
  <conditionalFormatting sqref="AE37">
    <cfRule type="cellIs" dxfId="21" priority="31" operator="lessThan">
      <formula>$C$4</formula>
    </cfRule>
  </conditionalFormatting>
  <conditionalFormatting sqref="AE38">
    <cfRule type="cellIs" dxfId="20" priority="32" operator="lessThan">
      <formula>$C$4</formula>
    </cfRule>
  </conditionalFormatting>
  <conditionalFormatting sqref="AE39">
    <cfRule type="cellIs" dxfId="19" priority="33" operator="lessThan">
      <formula>$C$4</formula>
    </cfRule>
  </conditionalFormatting>
  <conditionalFormatting sqref="AE40">
    <cfRule type="cellIs" dxfId="18" priority="34" operator="lessThan">
      <formula>$C$4</formula>
    </cfRule>
  </conditionalFormatting>
  <conditionalFormatting sqref="AE41">
    <cfRule type="cellIs" dxfId="17" priority="35" operator="lessThan">
      <formula>$C$4</formula>
    </cfRule>
  </conditionalFormatting>
  <conditionalFormatting sqref="AE42">
    <cfRule type="cellIs" dxfId="16" priority="36" operator="lessThan">
      <formula>$C$4</formula>
    </cfRule>
  </conditionalFormatting>
  <conditionalFormatting sqref="AE43">
    <cfRule type="cellIs" dxfId="15" priority="37" operator="lessThan">
      <formula>$C$4</formula>
    </cfRule>
  </conditionalFormatting>
  <conditionalFormatting sqref="AE44">
    <cfRule type="cellIs" dxfId="14" priority="38" operator="lessThan">
      <formula>$C$4</formula>
    </cfRule>
  </conditionalFormatting>
  <conditionalFormatting sqref="CW23">
    <cfRule type="cellIs" dxfId="13" priority="2" operator="lessThan">
      <formula>1</formula>
    </cfRule>
  </conditionalFormatting>
  <conditionalFormatting sqref="CW25">
    <cfRule type="cellIs" dxfId="12" priority="3" operator="lessThan">
      <formula>1</formula>
    </cfRule>
  </conditionalFormatting>
  <conditionalFormatting sqref="CW26">
    <cfRule type="cellIs" dxfId="11" priority="4" operator="lessThan">
      <formula>1</formula>
    </cfRule>
  </conditionalFormatting>
  <conditionalFormatting sqref="CW24">
    <cfRule type="cellIs" dxfId="10" priority="1" operator="lessThan">
      <formula>1</formula>
    </cfRule>
  </conditionalFormatting>
  <dataValidations count="1401">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Q44"/>
    <dataValidation allowBlank="1" showInputMessage="1" showErrorMessage="1" sqref="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XI IPS 1</vt:lpstr>
      <vt:lpstr>XI IPS 2</vt:lpstr>
      <vt:lpstr>XI IPS 3</vt:lpstr>
      <vt:lpstr>XI IPS 4</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dwis</dc:creator>
  <cp:keywords/>
  <dc:description/>
  <cp:lastModifiedBy>admin</cp:lastModifiedBy>
  <dcterms:created xsi:type="dcterms:W3CDTF">2015-09-01T09:01:01Z</dcterms:created>
  <dcterms:modified xsi:type="dcterms:W3CDTF">2018-06-03T01:31:38Z</dcterms:modified>
  <cp:category/>
</cp:coreProperties>
</file>